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supertransporte-my.sharepoint.com/personal/lauramelendez_supertransporte_gov_co1/Documents/Sistema de Gestión Ambiental/2026/Plan de acción PIGA PCN/"/>
    </mc:Choice>
  </mc:AlternateContent>
  <xr:revisionPtr revIDLastSave="31" documentId="8_{0AF57572-5AC4-481C-B299-AE235A478B46}" xr6:coauthVersionLast="47" xr6:coauthVersionMax="47" xr10:uidLastSave="{4B80A9C1-57E1-470F-ACEA-A223E08C9053}"/>
  <bookViews>
    <workbookView minimized="1" xWindow="5115" yWindow="3015" windowWidth="15375" windowHeight="7785" firstSheet="6" activeTab="6" xr2:uid="{00000000-000D-0000-FFFF-FFFF00000000}"/>
  </bookViews>
  <sheets>
    <sheet name="Agua" sheetId="9" r:id="rId1"/>
    <sheet name="Energía" sheetId="8" r:id="rId2"/>
    <sheet name="Residuos" sheetId="13" r:id="rId3"/>
    <sheet name="Consumo Sostenible" sheetId="14" r:id="rId4"/>
    <sheet name="Prácticas S. y Acción Climática" sheetId="15" r:id="rId5"/>
    <sheet name="Carbono Neutro" sheetId="16" r:id="rId6"/>
    <sheet name="Consolidado" sheetId="17" r:id="rId7"/>
  </sheets>
  <definedNames>
    <definedName name="_xlnm.Print_Area" localSheetId="6">Consolidado!$A$1:$P$16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7" l="1"/>
  <c r="M15" i="17"/>
  <c r="N14" i="17"/>
  <c r="M14" i="17"/>
  <c r="N13" i="17"/>
  <c r="M13" i="17"/>
  <c r="N12" i="17"/>
  <c r="M12" i="17"/>
  <c r="N11" i="17"/>
  <c r="M11" i="17"/>
  <c r="N10" i="17"/>
  <c r="M10" i="17"/>
  <c r="K15" i="17"/>
  <c r="J15" i="17"/>
  <c r="K14" i="17"/>
  <c r="J14" i="17"/>
  <c r="K13" i="17"/>
  <c r="J13" i="17"/>
  <c r="K12" i="17"/>
  <c r="J12" i="17"/>
  <c r="K11" i="17"/>
  <c r="J11" i="17"/>
  <c r="K10" i="17"/>
  <c r="J10" i="17"/>
  <c r="H15" i="17"/>
  <c r="H14" i="17"/>
  <c r="G14" i="17"/>
  <c r="H13" i="17"/>
  <c r="G13" i="17"/>
  <c r="H12" i="17"/>
  <c r="G12" i="17"/>
  <c r="H11" i="17"/>
  <c r="I11" i="17" s="1"/>
  <c r="H10" i="17"/>
  <c r="G10" i="17"/>
  <c r="G15" i="17"/>
  <c r="G11" i="17"/>
  <c r="E15" i="17"/>
  <c r="E14" i="17"/>
  <c r="D14" i="17"/>
  <c r="E13" i="17"/>
  <c r="E12" i="17"/>
  <c r="E11" i="17"/>
  <c r="E10" i="17"/>
  <c r="D13" i="17"/>
  <c r="D15" i="17"/>
  <c r="D12" i="17"/>
  <c r="D11" i="17"/>
  <c r="D10" i="17"/>
  <c r="Q62" i="16"/>
  <c r="Q61" i="16"/>
  <c r="Q60" i="16"/>
  <c r="Q59" i="16"/>
  <c r="R59" i="16" s="1"/>
  <c r="Q58" i="16"/>
  <c r="Q57" i="16"/>
  <c r="Q56" i="16"/>
  <c r="Q55" i="16"/>
  <c r="R55" i="16" s="1"/>
  <c r="Q54" i="16"/>
  <c r="Q53" i="16"/>
  <c r="Q38" i="16"/>
  <c r="Q37" i="16"/>
  <c r="Q52" i="16"/>
  <c r="Q51" i="16"/>
  <c r="Q50" i="16"/>
  <c r="Q49" i="16"/>
  <c r="Q48" i="16"/>
  <c r="Q47" i="16"/>
  <c r="Q46" i="16"/>
  <c r="Q45" i="16"/>
  <c r="R45" i="16" s="1"/>
  <c r="Q44" i="16"/>
  <c r="Q43" i="16"/>
  <c r="Q42" i="16"/>
  <c r="Q41" i="16"/>
  <c r="Q40" i="16"/>
  <c r="Q39" i="16"/>
  <c r="Q36" i="16"/>
  <c r="Q35" i="16"/>
  <c r="Q34" i="16"/>
  <c r="Q33" i="16"/>
  <c r="Q32" i="16"/>
  <c r="Q31" i="16"/>
  <c r="Q30" i="16"/>
  <c r="Q29" i="16"/>
  <c r="Q28" i="16"/>
  <c r="Q27" i="16"/>
  <c r="Q26" i="16"/>
  <c r="Q25" i="16"/>
  <c r="Q24" i="16"/>
  <c r="Q23" i="16"/>
  <c r="Q22" i="16"/>
  <c r="Q21" i="16"/>
  <c r="Q34" i="15"/>
  <c r="Q33" i="15"/>
  <c r="Q32" i="15"/>
  <c r="Q31" i="15"/>
  <c r="Q30" i="15"/>
  <c r="Q29" i="15"/>
  <c r="Q28" i="15"/>
  <c r="Q27" i="15"/>
  <c r="Q26" i="15"/>
  <c r="Q25" i="15"/>
  <c r="Q24" i="15"/>
  <c r="Q23" i="15"/>
  <c r="Q22" i="15"/>
  <c r="Q21" i="15"/>
  <c r="Q20" i="15"/>
  <c r="Q19" i="15"/>
  <c r="Q21" i="14"/>
  <c r="Q20" i="14"/>
  <c r="Q19" i="14"/>
  <c r="Q18" i="14"/>
  <c r="Q32" i="13"/>
  <c r="Q31" i="13"/>
  <c r="Q30" i="13"/>
  <c r="Q29" i="13"/>
  <c r="R29" i="13" s="1"/>
  <c r="Q28" i="13"/>
  <c r="Q27" i="13"/>
  <c r="R27" i="13" s="1"/>
  <c r="Q26" i="13"/>
  <c r="Q25" i="13"/>
  <c r="Q24" i="13"/>
  <c r="Q23" i="13"/>
  <c r="Q22" i="13"/>
  <c r="Q21" i="13"/>
  <c r="Q23" i="8"/>
  <c r="Q22" i="8"/>
  <c r="Q21" i="8"/>
  <c r="Q20" i="8"/>
  <c r="Q23" i="9"/>
  <c r="Q24" i="9"/>
  <c r="Q22" i="9"/>
  <c r="Q21" i="9"/>
  <c r="Q20" i="13"/>
  <c r="Q19" i="13"/>
  <c r="Q19" i="8"/>
  <c r="Q18" i="8"/>
  <c r="R18" i="8" s="1"/>
  <c r="Q20" i="9"/>
  <c r="Q19" i="9"/>
  <c r="F11" i="17" l="1"/>
  <c r="R43" i="16"/>
  <c r="R53" i="16"/>
  <c r="L15" i="17"/>
  <c r="F15" i="17"/>
  <c r="R47" i="16"/>
  <c r="R61" i="16"/>
  <c r="R29" i="15"/>
  <c r="R27" i="15"/>
  <c r="F14" i="17"/>
  <c r="I14" i="17"/>
  <c r="L14" i="17"/>
  <c r="R31" i="15"/>
  <c r="F13" i="17"/>
  <c r="L13" i="17"/>
  <c r="F12" i="17"/>
  <c r="L12" i="17"/>
  <c r="R19" i="13"/>
  <c r="F10" i="17"/>
  <c r="L11" i="17"/>
  <c r="O11" i="17"/>
  <c r="R25" i="13"/>
  <c r="O12" i="17"/>
  <c r="R20" i="8"/>
  <c r="I10" i="17"/>
  <c r="R23" i="9"/>
  <c r="I12" i="17"/>
  <c r="O13" i="17"/>
  <c r="L10" i="17"/>
  <c r="O14" i="17"/>
  <c r="I15" i="17"/>
  <c r="O15" i="17"/>
  <c r="O10" i="17"/>
  <c r="I13" i="17"/>
  <c r="R18" i="14"/>
  <c r="R33" i="15"/>
  <c r="R25" i="15"/>
  <c r="R23" i="15"/>
  <c r="R21" i="15"/>
  <c r="R31" i="13"/>
  <c r="R23" i="13"/>
  <c r="R21" i="13"/>
  <c r="R22" i="8"/>
  <c r="R21" i="9"/>
  <c r="R19" i="9"/>
  <c r="R57" i="16"/>
  <c r="R37" i="16"/>
  <c r="R41" i="16"/>
  <c r="R51" i="16"/>
  <c r="R23" i="16"/>
  <c r="R49" i="16"/>
  <c r="R21" i="16"/>
  <c r="R27" i="16"/>
  <c r="R39" i="16"/>
  <c r="R29" i="16"/>
  <c r="R25" i="16"/>
  <c r="R31" i="16"/>
  <c r="R35" i="16"/>
  <c r="R33" i="16"/>
  <c r="R19" i="15"/>
  <c r="R2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Laura Meléndez</author>
  </authors>
  <commentList>
    <comment ref="R17" authorId="0" shapeId="0" xr:uid="{AEF0893B-C519-4B83-95B0-9622B30E3388}">
      <text>
        <r>
          <rPr>
            <sz val="20"/>
            <color theme="1"/>
            <rFont val="Arial"/>
            <family val="2"/>
          </rPr>
          <t>Referencia al % de avance en el cumplimiento de lo programado Vs ejecutado</t>
        </r>
      </text>
    </comment>
    <comment ref="S17" authorId="0" shapeId="0" xr:uid="{C8A49059-BB78-4167-A7EE-4B5AF7AC46D4}">
      <text>
        <r>
          <rPr>
            <sz val="18"/>
            <color theme="1"/>
            <rFont val="Arial"/>
            <family val="2"/>
          </rPr>
          <t>Debe vincular las evidencias o soportes de cumplimiento con el fin de que sea verificable y trazable la ejecuciòn de la actividad.</t>
        </r>
      </text>
    </comment>
    <comment ref="U17" authorId="0" shapeId="0" xr:uid="{0C7B23E3-9669-4E25-97E8-CA3038268CE1}">
      <text>
        <r>
          <rPr>
            <sz val="18"/>
            <color theme="1"/>
            <rFont val="Arial"/>
            <family val="2"/>
          </rPr>
          <t>Describa todas las observaciones con respecto ya sea al cumplimiento o no de la actividad, los inconvenientes o avances, etc.
NOTA: Se sugiere revisar mìnimo mensualmente el nivel de cumplimiento de las actividades propuestas.</t>
        </r>
      </text>
    </comment>
    <comment ref="G19" authorId="1" shapeId="0" xr:uid="{D9EC77AE-0DBE-454E-81C3-FC6C4A5553D1}">
      <text>
        <r>
          <rPr>
            <b/>
            <sz val="9"/>
            <color indexed="81"/>
            <rFont val="Tahoma"/>
            <family val="2"/>
          </rPr>
          <t>Laura Meléndez:</t>
        </r>
        <r>
          <rPr>
            <sz val="9"/>
            <color indexed="81"/>
            <rFont val="Tahoma"/>
            <family val="2"/>
          </rPr>
          <t xml:space="preserve">
DNAC
 RECICLADOR
</t>
        </r>
      </text>
    </comment>
    <comment ref="I19" authorId="1" shapeId="0" xr:uid="{9880292A-D9A4-47AE-9362-2A1F6FC749B8}">
      <text>
        <r>
          <rPr>
            <b/>
            <sz val="9"/>
            <color indexed="81"/>
            <rFont val="Tahoma"/>
            <family val="2"/>
          </rPr>
          <t xml:space="preserve">DM RECICLAJE
</t>
        </r>
      </text>
    </comment>
    <comment ref="N19" authorId="1" shapeId="0" xr:uid="{3A3DAC6C-008A-482C-889E-39198F8CE168}">
      <text>
        <r>
          <rPr>
            <b/>
            <sz val="9"/>
            <color indexed="81"/>
            <rFont val="Tahoma"/>
            <family val="2"/>
          </rPr>
          <t>Laura Meléndez:</t>
        </r>
        <r>
          <rPr>
            <sz val="9"/>
            <color indexed="81"/>
            <rFont val="Tahoma"/>
            <family val="2"/>
          </rPr>
          <t xml:space="preserve">
DM RAEE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R16" authorId="0" shapeId="0" xr:uid="{2D0476BC-6216-4672-877B-59C27B8D4167}">
      <text>
        <r>
          <rPr>
            <sz val="20"/>
            <color theme="1"/>
            <rFont val="Arial"/>
            <family val="2"/>
          </rPr>
          <t>Referencia al % de avance en el cumplimiento de lo programado Vs ejecutado</t>
        </r>
      </text>
    </comment>
    <comment ref="S16" authorId="0" shapeId="0" xr:uid="{056BE23F-D00F-4A1B-8CB8-503EF6900F1F}">
      <text>
        <r>
          <rPr>
            <sz val="18"/>
            <color theme="1"/>
            <rFont val="Arial"/>
            <family val="2"/>
          </rPr>
          <t>Debe vincular las evidencias o soportes de cumplimiento con el fin de que sea verificable y trazable la ejecuciòn de la actividad.</t>
        </r>
      </text>
    </comment>
    <comment ref="U16" authorId="0" shapeId="0" xr:uid="{2B683B29-A676-4F22-9ADA-77228CC035A3}">
      <text>
        <r>
          <rPr>
            <sz val="18"/>
            <color theme="1"/>
            <rFont val="Arial"/>
            <family val="2"/>
          </rPr>
          <t>Describa todas las observaciones con respecto ya sea al cumplimiento o no de la actividad, los inconvenientes o avances, etc.
NOTA: Se sugiere revisar mìnimo mensualmente el nivel de cumplimiento de las actividades propuestas.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Laura Meléndez</author>
  </authors>
  <commentList>
    <comment ref="R17" authorId="0" shapeId="0" xr:uid="{54F2FF8F-E29F-49CF-8A46-9EC5926D1061}">
      <text>
        <r>
          <rPr>
            <sz val="20"/>
            <color theme="1"/>
            <rFont val="Arial"/>
            <family val="2"/>
          </rPr>
          <t>Referencia al % de avance en el cumplimiento de lo programado Vs ejecutado</t>
        </r>
      </text>
    </comment>
    <comment ref="S17" authorId="0" shapeId="0" xr:uid="{57D7E1E8-3571-437B-9B7F-1F079470F74A}">
      <text>
        <r>
          <rPr>
            <sz val="18"/>
            <color theme="1"/>
            <rFont val="Arial"/>
            <family val="2"/>
          </rPr>
          <t>Debe vincular las evidencias o soportes de cumplimiento con el fin de que sea verificable y trazable la ejecuciòn de la actividad.</t>
        </r>
      </text>
    </comment>
    <comment ref="U17" authorId="0" shapeId="0" xr:uid="{375429E1-2A1C-4206-BA8B-900EEB7417B8}">
      <text>
        <r>
          <rPr>
            <sz val="18"/>
            <color theme="1"/>
            <rFont val="Arial"/>
            <family val="2"/>
          </rPr>
          <t>Describa todas las observaciones con respecto ya sea al cumplimiento o no de la actividad, los inconvenientes o avances, etc.
NOTA: Se sugiere revisar mìnimo mensualmente el nivel de cumplimiento de las actividades propuestas.</t>
        </r>
      </text>
    </comment>
    <comment ref="H19" authorId="1" shapeId="0" xr:uid="{B07AA25F-92CC-42F0-9076-6E85A0654F39}">
      <text>
        <r>
          <rPr>
            <b/>
            <sz val="9"/>
            <color indexed="81"/>
            <rFont val="Tahoma"/>
            <family val="2"/>
          </rPr>
          <t>Laura Meléndez:</t>
        </r>
        <r>
          <rPr>
            <sz val="9"/>
            <color indexed="81"/>
            <rFont val="Tahoma"/>
            <family val="2"/>
          </rPr>
          <t xml:space="preserve">
22 DE ABR
DM TIERRA</t>
        </r>
      </text>
    </comment>
    <comment ref="J19" authorId="1" shapeId="0" xr:uid="{946ACBBE-14FC-4101-B340-1F448472B467}">
      <text>
        <r>
          <rPr>
            <b/>
            <sz val="9"/>
            <color indexed="81"/>
            <rFont val="Tahoma"/>
            <family val="2"/>
          </rPr>
          <t>Laura Meléndez:</t>
        </r>
        <r>
          <rPr>
            <sz val="9"/>
            <color indexed="81"/>
            <rFont val="Tahoma"/>
            <family val="2"/>
          </rPr>
          <t xml:space="preserve">
5 DE JUN
DM MEDIO AMBIENTE
</t>
        </r>
      </text>
    </comment>
    <comment ref="K19" authorId="1" shapeId="0" xr:uid="{8FE6379A-CDAA-4D9C-8394-76DE35378955}">
      <text>
        <r>
          <rPr>
            <b/>
            <sz val="9"/>
            <color indexed="81"/>
            <rFont val="Tahoma"/>
            <family val="2"/>
          </rPr>
          <t>Laura Meléndez:</t>
        </r>
        <r>
          <rPr>
            <sz val="9"/>
            <color indexed="81"/>
            <rFont val="Tahoma"/>
            <family val="2"/>
          </rPr>
          <t xml:space="preserve">
3 JUL 
DM LIBRE DE BOLSAS PLÁSTICAS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Laura Meléndez</author>
  </authors>
  <commentList>
    <comment ref="R19" authorId="0" shapeId="0" xr:uid="{4FAECECF-0012-4F3C-B9A6-DCBE52A6D59F}">
      <text>
        <r>
          <rPr>
            <sz val="20"/>
            <color theme="1"/>
            <rFont val="Arial"/>
            <family val="2"/>
          </rPr>
          <t>Referencia al % de avance en el cumplimiento de lo programado Vs ejecutado</t>
        </r>
      </text>
    </comment>
    <comment ref="S19" authorId="0" shapeId="0" xr:uid="{EC973321-E4E6-4A25-8560-61723C75C48F}">
      <text>
        <r>
          <rPr>
            <sz val="18"/>
            <color theme="1"/>
            <rFont val="Arial"/>
            <family val="2"/>
          </rPr>
          <t>Debe vincular las evidencias o soportes de cumplimiento con el fin de que sea verificable y trazable la ejecuciòn de la actividad.</t>
        </r>
      </text>
    </comment>
    <comment ref="U19" authorId="0" shapeId="0" xr:uid="{EC7705BD-5B10-44FB-917F-234562B0A278}">
      <text>
        <r>
          <rPr>
            <sz val="18"/>
            <color theme="1"/>
            <rFont val="Arial"/>
            <family val="2"/>
          </rPr>
          <t>Describa todas las observaciones con respecto ya sea al cumplimiento o no de la actividad, los inconvenientes o avances, etc.
NOTA: Se sugiere revisar mìnimo mensualmente el nivel de cumplimiento de las actividades propuestas.</t>
        </r>
      </text>
    </comment>
    <comment ref="E31" authorId="1" shapeId="0" xr:uid="{05BC5AA9-C8C2-4527-AD50-3420EA718E9B}">
      <text>
        <r>
          <rPr>
            <b/>
            <sz val="9"/>
            <color indexed="81"/>
            <rFont val="Tahoma"/>
            <family val="2"/>
          </rPr>
          <t xml:space="preserve">28 DE ENERI
Reducción de emisiones de CO2
</t>
        </r>
      </text>
    </comment>
    <comment ref="N31" authorId="1" shapeId="0" xr:uid="{76B54AB2-3E2F-41D2-A06B-414370352D09}">
      <text>
        <r>
          <rPr>
            <b/>
            <sz val="9"/>
            <color indexed="81"/>
            <rFont val="Tahoma"/>
            <family val="2"/>
          </rPr>
          <t>Laura Meléndez:</t>
        </r>
        <r>
          <rPr>
            <sz val="9"/>
            <color indexed="81"/>
            <rFont val="Tahoma"/>
            <family val="2"/>
          </rPr>
          <t xml:space="preserve">
24 DE NOV DÍA MUNDIAL CONTRA EL CAMBIO CLIMÁTICO
</t>
        </r>
      </text>
    </comment>
  </commentList>
</comments>
</file>

<file path=xl/sharedStrings.xml><?xml version="1.0" encoding="utf-8"?>
<sst xmlns="http://schemas.openxmlformats.org/spreadsheetml/2006/main" count="671" uniqueCount="213">
  <si>
    <t>PLAN DE ACCIÓN INTEGRAL DE GESTIÓN AMBIENTAL</t>
  </si>
  <si>
    <t>VIGENCIA:</t>
  </si>
  <si>
    <t>NOMBRE DEL PLAN:</t>
  </si>
  <si>
    <t>PLAN INSTITUCIONAL DE GESTIÓN AMBIENTAL - PIGA</t>
  </si>
  <si>
    <t>NOMBRE DEL PROGRAMA:</t>
  </si>
  <si>
    <t>AHORRO Y USO EFICIENTE DE AGUA</t>
  </si>
  <si>
    <t>1. INFORMACIÓN GENERAL DEL PROGRAMA</t>
  </si>
  <si>
    <t>OBJETIVO GENERAL:</t>
  </si>
  <si>
    <t>Promover el uso eficiente del agua mediante estrategias que permitan adquirir hábitos responsables sobre su consumo y cuidado con el fin de preservar este recurso natural.</t>
  </si>
  <si>
    <t>METAS:</t>
  </si>
  <si>
    <t>1. Desarrollar el 100% de las actividades establecidas en el plan de acción de cada vigencia para el programa de ahorro y uso eficiente del agua</t>
  </si>
  <si>
    <t xml:space="preserve">INDICADOR </t>
  </si>
  <si>
    <t>Cumplimiento de actividades programadas</t>
  </si>
  <si>
    <t>METODOLOGÍA DE CÁLCULO</t>
  </si>
  <si>
    <t>(# actividades ejecutadas )/(# actividades programadas)*100</t>
  </si>
  <si>
    <r>
      <t xml:space="preserve">2. Mantener o reducir el consumo máximo anual de acuerdo con la línea base.
</t>
    </r>
    <r>
      <rPr>
        <b/>
        <i/>
        <sz val="15"/>
        <color theme="1"/>
        <rFont val="Arial"/>
        <family val="2"/>
      </rPr>
      <t>Nota: Consumo máximo 1100 m3/año</t>
    </r>
  </si>
  <si>
    <t>INDICADOR</t>
  </si>
  <si>
    <t>Consumo de agua</t>
  </si>
  <si>
    <t>(Consumo máximo-Consumo actual) /(Consumo máximo)*100</t>
  </si>
  <si>
    <t>ASPECTO AMBIENTAL ASOCIADO</t>
  </si>
  <si>
    <t xml:space="preserve">Consumo de agua </t>
  </si>
  <si>
    <t>IMPACTOS AMBIENTALES</t>
  </si>
  <si>
    <t>Agotamiento de los recursos - Contaminación del agua</t>
  </si>
  <si>
    <t>2. CRONOGRAMA</t>
  </si>
  <si>
    <t>EJE ESTRATÉGICO</t>
  </si>
  <si>
    <t>ACTIVIDAD</t>
  </si>
  <si>
    <t>PROGRAMADO/EJECUTADO</t>
  </si>
  <si>
    <t>PROGRAMACIÓN Y EJECUCIÓN DE ACTIVIDADES</t>
  </si>
  <si>
    <t>No. DE ACTIVIDADES PROGRAMADAS Y EJECUTADAS</t>
  </si>
  <si>
    <t>CUMPLIMIENTO</t>
  </si>
  <si>
    <t>EVIDENCIA DE EJECUCIÓN / CUMPLIMIENTO</t>
  </si>
  <si>
    <t>OBSERVACIONES</t>
  </si>
  <si>
    <t>ENE</t>
  </si>
  <si>
    <t>FEBR</t>
  </si>
  <si>
    <t>MAR</t>
  </si>
  <si>
    <t>ABR</t>
  </si>
  <si>
    <t>MAY</t>
  </si>
  <si>
    <t>JUN</t>
  </si>
  <si>
    <t>JUL</t>
  </si>
  <si>
    <t>AGO</t>
  </si>
  <si>
    <t>SEP</t>
  </si>
  <si>
    <t>OCT</t>
  </si>
  <si>
    <t>NOV</t>
  </si>
  <si>
    <t>DIC</t>
  </si>
  <si>
    <t>Cultura Ambiental</t>
  </si>
  <si>
    <t>Realizar estrategias sensibilización, capacitación o divulgación de información a la planta administrativa sobre el ahorro y uso eficiente de agua potable de manera presencial y/o virtual.</t>
  </si>
  <si>
    <t>PROGRAMADO</t>
  </si>
  <si>
    <t>P</t>
  </si>
  <si>
    <t>3 estrategias anuales (listados de asistencia, correos, registro fotográfico, entre otros)</t>
  </si>
  <si>
    <t>EJECUTADO</t>
  </si>
  <si>
    <t>Mantenimiento</t>
  </si>
  <si>
    <t>Realizar inspecciones a las instalaciones hidrosanitarias de forma preventiva y/o correctiva para evitar desperdicios o fugas.</t>
  </si>
  <si>
    <t>2 inspecciones locativas (registro fotográfico, reporte de requerimientos si aplica, solicitud de mantenimientos realizados)</t>
  </si>
  <si>
    <t>Control y seguimiento</t>
  </si>
  <si>
    <t>Monitorear y validar el consumo de agua potable en la entidad, por medio del formato “Registro de consumo de agua y de energía”</t>
  </si>
  <si>
    <t>6 registros para el reporte bimensual</t>
  </si>
  <si>
    <t>E</t>
  </si>
  <si>
    <t>SECRETARIA DISTRITAL DE AMBIENTE
FORMATO ELABORADO POR LA ESTRATEGIA ACERCAR DEL PROGRAMA DE GESTIÓN AMBIENTAL EMPRESARIAL</t>
  </si>
  <si>
    <t>AHORRO Y USO EFICIENTE DE ENERGÍA</t>
  </si>
  <si>
    <t>Promover el uso racional y eficiente de la energía eléctrica por medio de actividades de control y seguimiento que permitan mitigar los impactos ambientales asociados al consumo de energía.</t>
  </si>
  <si>
    <t>1. Desarrollar el 100% de las actividades establecidas en el plan de acción de cada vigencia para el programa de ahorro y uso eficiente de la energía</t>
  </si>
  <si>
    <t>(# actividades realizadas )/(# actividades programadas)*100</t>
  </si>
  <si>
    <r>
      <t xml:space="preserve">2. Mantener o reducir el consumo máximo anual de acuerdo con la línea base.
</t>
    </r>
    <r>
      <rPr>
        <i/>
        <sz val="15"/>
        <color theme="1"/>
        <rFont val="Arial"/>
        <family val="2"/>
      </rPr>
      <t xml:space="preserve">Nota: Consumo máximo de 281.818 kWh/anual  </t>
    </r>
    <r>
      <rPr>
        <sz val="15"/>
        <color theme="1"/>
        <rFont val="Arial"/>
        <family val="2"/>
      </rPr>
      <t xml:space="preserve"> </t>
    </r>
  </si>
  <si>
    <t>Consumo de energía</t>
  </si>
  <si>
    <t xml:space="preserve">Agotamiento de los recursos </t>
  </si>
  <si>
    <t>PROGRAMADO/ EJECUTADO</t>
  </si>
  <si>
    <t>PROGRAMACIÓN (P) Y EJECUCIÓN (E) DE ACTIVIDADES</t>
  </si>
  <si>
    <t>Realizar estrategias de sensibilización, capacitación o divulgación de información a la planta administrativa sobre el ahorro y uso eficiente de la energía de manera presencial y/o virtual.</t>
  </si>
  <si>
    <t>Realizar seguimiento al mantenimiento e inspecciones locativas de las instalaciones eléctricas de forma preventiva y/o correctiva para evitar aumento en el consumo de energía por daños o cambios presentados.</t>
  </si>
  <si>
    <t>Monitorear y validar el consumo de energía eléctrica en la entidad, haciendo uso del formato Registro de consumo de agua y de energía</t>
  </si>
  <si>
    <t>Reporte mensual
12 registros</t>
  </si>
  <si>
    <t>GESTIÓN INTEGRAL DE RESIDUOS</t>
  </si>
  <si>
    <t>Fortalecer la gestión integral de los residuos sólidos abarcando desde la reducción y separación en la fuente hasta su disposición final con gestores autorizados, garantizando el cumplimiento de la normatividad ambiental aplicable y reduciendo los impactos ambientales asociados.</t>
  </si>
  <si>
    <t>1. Desarrollar el 100% de las actividades establecidas en el plan de acción de cada vigencia para el programa de Gestión Integral de Residuos</t>
  </si>
  <si>
    <t>2. Garantizar que el 100% de la gestión del material reciclable se realice mediante la articulación con asociaciones de recicladores de oficio debidamente registradas.</t>
  </si>
  <si>
    <t>Gestión Residuos aprovechables</t>
  </si>
  <si>
    <t>(# Asociaciones con RUOR)/(#Asociaciones gestoras  )*100</t>
  </si>
  <si>
    <t>3. Gestionar el 100% de los residuos peligrosos y/o de manejo diferenciado con empresas debidamente autorizadas.</t>
  </si>
  <si>
    <t>Gestión RESPEL/RAEE</t>
  </si>
  <si>
    <t>(kg de RAEE o RESPEL certificados)/(kg de RAEE o RESPEL entregados )*100</t>
  </si>
  <si>
    <t>Generación de residuos (convencionales, peligrosos y/o de manejo diferenciado)</t>
  </si>
  <si>
    <t>• Contaminación del suelo, flora y fauna
• Contaminación de cuerpos hídricos
• Sobrepresión relleno sanitario</t>
  </si>
  <si>
    <t>Realizar estrategias de sensibilización, capacitación o divulgación de información a la planta administrativa sobre la gestión adecuada de residuos convencionales y peligrosos de manera presencial y/o virtual.</t>
  </si>
  <si>
    <t>Realizar capacitación semestral con personal de aseo para la adecuada disposición de residuos sólidos convencionales y peligrosos</t>
  </si>
  <si>
    <t>2 Capacitaciones (listados de asistencia, registro fotográfico, presentación, prueba de apropiación)</t>
  </si>
  <si>
    <t>Realizar la inspección del estado actual de los puntos ecológicos, centro de acopio y almacén de residuos peligrosos de tal manera que se cumpla con la normatividad vigente legal.</t>
  </si>
  <si>
    <t>Realizar y registrar la cantidad de residuos sólidos aprovechables entregados y residuos peligrosos gestionados de tal manera que se identifique la media móvil de la entidad</t>
  </si>
  <si>
    <t xml:space="preserve">1 registro anual – RUA </t>
  </si>
  <si>
    <t>Registrar la generación y gestión de residuos en las bitácoras correspondientes</t>
  </si>
  <si>
    <t>1 registro mensual</t>
  </si>
  <si>
    <t>Solicitar a los proveedores encargados del manteamiento de los vehículos institucionales la disposición final de las baterías y certificado de disposición final de aceites usados</t>
  </si>
  <si>
    <t>2 seguimientos (certificados de disposición final, registros de acopiador y transportador)</t>
  </si>
  <si>
    <t>Solicitar el Registro Único de Organizaciones de Recicladores - RUOR
*A demanda</t>
  </si>
  <si>
    <t>100% de las asociaciones registradas ante la UAESP</t>
  </si>
  <si>
    <t>CONSUMO SOSTENIBLE</t>
  </si>
  <si>
    <t>Adoptar y controlar criterios ambientales en los procesos contractuales de compra y suministro de bienes y servicios, con el fin de garantizar el cumplimiento de requisitos ambientales por parte del proveedor y de esta manera minimizar los impactos ambientales significativos asociados a estos bienes y servicios teniendo en cuenta el ciclo de vida.</t>
  </si>
  <si>
    <t>1. Desarrollar el 100% de las actividades establecidas en el plan de acción de cada vigencia para el programa de Consumo Sostenible</t>
  </si>
  <si>
    <t xml:space="preserve">2. Incorporar criterios ambientales en los procesos de contratación que aplique. </t>
  </si>
  <si>
    <t>Criterios ambientales contractuales</t>
  </si>
  <si>
    <t>(# criterios ambientales incluidos)/(# procesos de contratación pertinentes)*100</t>
  </si>
  <si>
    <t>Consumo de recursos (agua, energía, papel, combustible)
Generación de residuos</t>
  </si>
  <si>
    <t xml:space="preserve">
• Contaminación del suelo, flora y fauna
• Contaminación de cuerpos hídricos
• Sobrepresión relleno sanitario
• Contaminación atmosférica</t>
  </si>
  <si>
    <t>FEB</t>
  </si>
  <si>
    <t>Realizar estrategias de sensibilización, capacitación o divulgación de información a la planta administrativa sobre el consumo sostenible de manera presencial y/o virtual.</t>
  </si>
  <si>
    <t>Compartir prácticas de consumo sostenible con proveedores significativos en materia ambiental.</t>
  </si>
  <si>
    <t>2 Proveedores al año</t>
  </si>
  <si>
    <t>IMPLEMENTACIÓN DE PRÁCTICAS SOSTENIBLES Y ACCIÓN CLIMÁTICA</t>
  </si>
  <si>
    <t>Promover acciones ambientales que permitan fomentar una cultura ambientalmente responsable y comprometida con la protección del medio ambiente.</t>
  </si>
  <si>
    <t>1. Desarrollar el 100% de las actividades establecidas en el plan de acción de la vigencia para el programa de Implementación de prácticas sostenibles y acción climática</t>
  </si>
  <si>
    <r>
      <t xml:space="preserve">2. Reducir la huella de carbono respecto al año base.
</t>
    </r>
    <r>
      <rPr>
        <b/>
        <i/>
        <sz val="15"/>
        <color theme="1"/>
        <rFont val="Arial"/>
        <family val="2"/>
      </rPr>
      <t>Nota: establecer línea base</t>
    </r>
  </si>
  <si>
    <t>Huella de carbono</t>
  </si>
  <si>
    <t>(HC año base-HC año actual)/(HC año base)*100</t>
  </si>
  <si>
    <t>3, Compensar la huella de carbono de acuerdo con el Plan de Carbono Neutralidad.</t>
  </si>
  <si>
    <t>Compensación Huella de Carbono</t>
  </si>
  <si>
    <t>(Emisiones calculadas-Emisiones compensadas)/(Emisiones calculadas)*100</t>
  </si>
  <si>
    <t>Consumo de recursos (agua, energía, papel, combustible)
Generación de emisiones atmosféricas</t>
  </si>
  <si>
    <t>Desarrollar estrategias de educación ambiental referentes a las prácticas ambientales sostenibles, de manera presencial y/o virtual  (campañas, ecotips, capacitaciones, talleres, foros entre otros)</t>
  </si>
  <si>
    <t>Elaboración y/o revisión del Plan de Carbono Neutralidad 2025-2030</t>
  </si>
  <si>
    <t>Plan aprobado y publicado/revisado</t>
  </si>
  <si>
    <t>Medición de la huella de carbono por fuentes móviles directas, asociada al consumo de papel, consumo de energía y consumo de combustible</t>
  </si>
  <si>
    <t>1 medición anual</t>
  </si>
  <si>
    <t>Realizar la publicación de los informes trimestrales</t>
  </si>
  <si>
    <t>4 informes por vigencia</t>
  </si>
  <si>
    <t>Registro de consumo de papel</t>
  </si>
  <si>
    <t>Realizar la actualización de la matriz legal, con la normativida ambiental vigente</t>
  </si>
  <si>
    <t>2 actualizaciones por vigencia</t>
  </si>
  <si>
    <t>Elaboración del Inventario de Gases de Efecto Invernadero</t>
  </si>
  <si>
    <t>1 inventario por vigencia</t>
  </si>
  <si>
    <t>Seguimiento RTM Parque automotor</t>
  </si>
  <si>
    <t>2 revisiones anuales 
Certificados de Revisión tecnico mecánica vigente por cada automóvil</t>
  </si>
  <si>
    <t>PLAN CARBONO NEUTRALIDAD 2025 - 2030</t>
  </si>
  <si>
    <t>N/A</t>
  </si>
  <si>
    <t>Consolidar la ruta institucional hacia la carbono neutralidad para el año 2030, mediante la identificación, reducción y compensación de las emisiones de gases de efecto invernadero, integrando medidas de mitigación y adaptación al cambio climático que fortalezcan la sostenibilidad, la resiliencia institucional y el uso eficiente de los recursos en la Superintendencia de Transporte.</t>
  </si>
  <si>
    <t>1. Desarrollar el 100% de las actividades establecidas en el plan de acción de la vigencia para el Plan de Carbono Neutralidad 2025-2030</t>
  </si>
  <si>
    <t>2. Contar con los inventarios GEI vigencias 2023, 2024 y 2025</t>
  </si>
  <si>
    <t>Inventarios GEI</t>
  </si>
  <si>
    <t>(Inventarios elaborados/inventarios programados)*100</t>
  </si>
  <si>
    <t>3. Reducir en un 3% la Huella de carbono 2026 frente a la línea base</t>
  </si>
  <si>
    <t>(Emisiones Linea Base-Emisiones vigencia actual)/(Emisiones Línea Base)*100</t>
  </si>
  <si>
    <t>4. Avanzar en un 25% el diagnóstico de adaptación al cambio climático de los procesos institucionales</t>
  </si>
  <si>
    <t>Adaptación y vulnerabilidad cambio climático</t>
  </si>
  <si>
    <t>(Procesos diagnosticados/total de procesos institucionales) *100</t>
  </si>
  <si>
    <t>5. Obtener al menos un 75% en la apropiación del conocimiento en cambio climático</t>
  </si>
  <si>
    <t>Apropiación de conocimiento</t>
  </si>
  <si>
    <t>(respuestas acertadas/cantidad total de respuestas)*100</t>
  </si>
  <si>
    <t>Generación de Gases de Efecto Invernadero (GEI)</t>
  </si>
  <si>
    <t>Contaminación del aire</t>
  </si>
  <si>
    <t>Medición y seguimiento de la huella de carbono</t>
  </si>
  <si>
    <t>Elaborar inventarios anuales de GEI desde 2023 hasta 2030, con mejora progresiva en calidad de datos de acuerdo con la información disponible, con el fin cumplir la normativa asociada.</t>
  </si>
  <si>
    <t>Inventario GEI 2023, 2024 y 2025</t>
  </si>
  <si>
    <t>Definir y validar la línea base de emisiones considerando información 2023–2024. 
*Actualizarla en caso de ser necesario</t>
  </si>
  <si>
    <t>Línea base formulada</t>
  </si>
  <si>
    <t>Desarrollar una herramienta que permita monitorear anualmente las emisiones de Gases de Efecto Invernadero y su variación a nivel institucional, en coordinación con la Oficina de Tecnologías de la Información y la Oficina Asesora de Planeación.</t>
  </si>
  <si>
    <t>Proyección de la herramienta (archivo en excel)</t>
  </si>
  <si>
    <t>Mitigación de emisiones y eficiencia operativa</t>
  </si>
  <si>
    <t xml:space="preserve">Formular iniciativas orientadas en la eficiencia energética como la modernización de luminarias y equipos, de acuerdo con la disponibilidad presupuestal y las mejoras tecnológicas que se presenten durante la vigencia del plan. </t>
  </si>
  <si>
    <t>2 seguimientos al mantenimiento de: luminarias, equipos de cómputo, aires acondicionados.</t>
  </si>
  <si>
    <t>Presentar el consolidado anual sobre el comportamiento y tendencias del consumo energético institucional.</t>
  </si>
  <si>
    <t>Reporte anual del consumo de energía</t>
  </si>
  <si>
    <t>Fortalecer los hábitos de movilidad sostenible al interior de la entidad a través de campañas internas.</t>
  </si>
  <si>
    <t>2 campañas internas sobre movilidad sostenible</t>
  </si>
  <si>
    <t>Monitorear periódicamente el consumo de combustible para identificar oportunidades de mejora en la eficiencia operativa.</t>
  </si>
  <si>
    <t>4 Registros trimestrales</t>
  </si>
  <si>
    <t>Verificar la posibilidad de renovar de manera gradual el parque automotor, priorizando vehículos de menor impacto ambiental, sujeto a la disponibilidad presupuestal y las disposiciones legales vigentes.</t>
  </si>
  <si>
    <t>Necesidad expuesta por parte de la Dirección Administrativa</t>
  </si>
  <si>
    <t>Disminuir el uso de papel mediante campañas internas y digitalización de documentos prioritarios, teniendo en cuenta el comportamiento de cada vigencia</t>
  </si>
  <si>
    <t>Alertas trimestrales usuarios con mayor número de impresiones</t>
  </si>
  <si>
    <t>Promover la reducción y adecuada separación y gestión de residuos.</t>
  </si>
  <si>
    <t>p</t>
  </si>
  <si>
    <t>2 estrategias promoviendo la economía circular (campañas internas, participación en jornadas de reciclatón, entre otros)</t>
  </si>
  <si>
    <t>Adaptación y fortalecimiento institucional frente al cambio climático</t>
  </si>
  <si>
    <t>Definir una matriz de riesgos y oportunidades climáticos alineada al contexto de cada proceso.</t>
  </si>
  <si>
    <t>Matriz con avance del 25% en el levantamiento de riesgos y oportunidades</t>
  </si>
  <si>
    <t>Identificar oportunidades de mejora dentro de la planeación institucional incluyendo criterios de adaptación climática.</t>
  </si>
  <si>
    <t>Proyección de lineamientos para la incorporación de criterios de adaptación climática en la planeación institucional</t>
  </si>
  <si>
    <t>Contar con una caracterización inicial que permita reconocer de manera general los principales riesgos climáticos y las capacidades existentes de adaptación en el sector transporte.</t>
  </si>
  <si>
    <t>Levantamiento de información e identificación de buenas prácticas con actores representativos del sector.</t>
  </si>
  <si>
    <t>Transformación cultural y acción climática</t>
  </si>
  <si>
    <t>Fortalecer la apropiación del conocimiento en los colaboradores de la Entidad, frente a las temáticas ambientales promovidas en el presente plan a través de diferentes estrategias de promoción de cultura ambiental</t>
  </si>
  <si>
    <t>4 Pruebas de apropiación del conocimiento</t>
  </si>
  <si>
    <t xml:space="preserve">Procesos de inducción y reinducción. </t>
  </si>
  <si>
    <t>4 inducciones por vigencia</t>
  </si>
  <si>
    <t>Espacios de participación para la innovación y el aporte de ideas para la gestión climática.</t>
  </si>
  <si>
    <t>Formulario enviado anualmente</t>
  </si>
  <si>
    <t>Compensación de emisiones residuales</t>
  </si>
  <si>
    <t>Contar con al menos una compensación anual en proyectos acreditados.</t>
  </si>
  <si>
    <t>1 compensación</t>
  </si>
  <si>
    <t>Realizar un seguimiento anual que verifique la trazabilidad y conformidad técnica de las compensaciones adquiridas.</t>
  </si>
  <si>
    <t xml:space="preserve">N/A </t>
  </si>
  <si>
    <t>No aplica para la presente vigencia, toda vez que el seguimiento se realiza al año siguiente de haber surtido la compensación. Hasta la fecha la Supertransporte no ha realizado ninguna compensación de su Huella de Carbono, siendo el 2026 el primer año y por lo tanto, el 2027 se realizará el respectivo seguimiento</t>
  </si>
  <si>
    <t xml:space="preserve">Fortalecer el desempeño ambiental con la incorporación de las compensaciones llevadas a cabo por la Entidad en el informe final. </t>
  </si>
  <si>
    <t>Compensación incluída en el Informe de Desempeño Ambiental 4to trimestre</t>
  </si>
  <si>
    <t>Cumplimiento normativo y articulación regulatoria</t>
  </si>
  <si>
    <t>Elaborar una matriz normativa actualizada y revisada semestralmente, asegurando su vigencia, aplicación y cumplimiento.</t>
  </si>
  <si>
    <t>Matriz actualizada semestralmente</t>
  </si>
  <si>
    <t>Integrar criterios y obligaciones climáticas en los instrumentos de planificación y documentos contractuales cuando corresponda.</t>
  </si>
  <si>
    <t>Matriz de procesos contractuales significativos en materia de cambio climático</t>
  </si>
  <si>
    <t>SEGUIMIENTO CONSOLIDADO</t>
  </si>
  <si>
    <t>PLAN</t>
  </si>
  <si>
    <t>PROGRAMA</t>
  </si>
  <si>
    <t>TRIMESTRE 1</t>
  </si>
  <si>
    <t>TRIMESTRE 2</t>
  </si>
  <si>
    <t>TRIMESTRE 3</t>
  </si>
  <si>
    <t>TRIMESTRE 4</t>
  </si>
  <si>
    <t>EJECTUADO</t>
  </si>
  <si>
    <t>PIGA</t>
  </si>
  <si>
    <t>Ahorro y uso eficiente de agua</t>
  </si>
  <si>
    <t>Ahorro y uso eficiente de la energía</t>
  </si>
  <si>
    <t>Gestión Integral de Residuos</t>
  </si>
  <si>
    <t>Consumo Sostenible</t>
  </si>
  <si>
    <t>Prácticas sostenibles y Acción Climática</t>
  </si>
  <si>
    <t xml:space="preserve">PCN </t>
  </si>
  <si>
    <t>Carbono neutro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</si>
</sst>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29">
    <font>
      <sz val="11"/>
      <color theme="1"/>
      <name val="Arial"/>
    </font>
    <font>
      <sz val="11"/>
      <color theme="1"/>
      <name val="Calibri"/>
      <family val="2"/>
      <scheme val="minor"/>
    </font>
    <font>
      <sz val="11"/>
      <color theme="1"/>
      <name val="Calibri"/>
      <family val="2"/>
      <scheme val="minor"/>
    </font>
    <font>
      <b/>
      <sz val="12"/>
      <color rgb="FF9999FF"/>
      <name val="Arial"/>
      <family val="2"/>
    </font>
    <font>
      <b/>
      <sz val="16"/>
      <color theme="1"/>
      <name val="Arial"/>
      <family val="2"/>
    </font>
    <font>
      <b/>
      <sz val="36"/>
      <color theme="1"/>
      <name val="Arial"/>
      <family val="2"/>
    </font>
    <font>
      <sz val="11"/>
      <color theme="1"/>
      <name val="Calibri"/>
      <family val="2"/>
    </font>
    <font>
      <b/>
      <sz val="12"/>
      <color theme="0"/>
      <name val="Arial"/>
      <family val="2"/>
    </font>
    <font>
      <sz val="11"/>
      <color theme="1"/>
      <name val="Arial"/>
      <family val="2"/>
    </font>
    <font>
      <sz val="12"/>
      <color theme="1"/>
      <name val="Arial"/>
      <family val="2"/>
    </font>
    <font>
      <sz val="18"/>
      <color theme="1"/>
      <name val="Arial"/>
      <family val="2"/>
    </font>
    <font>
      <sz val="20"/>
      <color theme="1"/>
      <name val="Arial"/>
      <family val="2"/>
    </font>
    <font>
      <b/>
      <sz val="20"/>
      <color theme="1"/>
      <name val="Arial"/>
      <family val="2"/>
    </font>
    <font>
      <sz val="11"/>
      <color theme="1"/>
      <name val="Arial"/>
      <family val="2"/>
    </font>
    <font>
      <sz val="11"/>
      <color theme="1"/>
      <name val="Arial"/>
      <family val="2"/>
    </font>
    <font>
      <b/>
      <sz val="11"/>
      <color theme="1"/>
      <name val="Arial"/>
      <family val="2"/>
    </font>
    <font>
      <sz val="9"/>
      <color indexed="81"/>
      <name val="Tahoma"/>
      <family val="2"/>
    </font>
    <font>
      <b/>
      <sz val="22"/>
      <color theme="1"/>
      <name val="Arial"/>
      <family val="2"/>
    </font>
    <font>
      <sz val="15"/>
      <color theme="0"/>
      <name val="Arial"/>
      <family val="2"/>
    </font>
    <font>
      <b/>
      <sz val="15"/>
      <color theme="0"/>
      <name val="Arial"/>
      <family val="2"/>
    </font>
    <font>
      <b/>
      <sz val="15"/>
      <color theme="1"/>
      <name val="Arial"/>
      <family val="2"/>
    </font>
    <font>
      <sz val="15"/>
      <name val="Arial"/>
      <family val="2"/>
    </font>
    <font>
      <sz val="15"/>
      <color theme="1"/>
      <name val="Arial"/>
      <family val="2"/>
    </font>
    <font>
      <b/>
      <i/>
      <sz val="15"/>
      <color theme="1"/>
      <name val="Arial"/>
      <family val="2"/>
    </font>
    <font>
      <i/>
      <sz val="15"/>
      <color theme="1"/>
      <name val="Arial"/>
      <family val="2"/>
    </font>
    <font>
      <b/>
      <sz val="15"/>
      <name val="Arial"/>
      <family val="2"/>
    </font>
    <font>
      <sz val="8"/>
      <name val="Arial"/>
      <family val="2"/>
    </font>
    <font>
      <b/>
      <sz val="9"/>
      <color indexed="81"/>
      <name val="Tahoma"/>
      <family val="2"/>
    </font>
    <font>
      <b/>
      <sz val="25"/>
      <color theme="1"/>
      <name val="Arial"/>
      <family val="2"/>
    </font>
  </fonts>
  <fills count="1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9999FF"/>
      </patternFill>
    </fill>
    <fill>
      <patternFill patternType="solid">
        <fgColor theme="2" tint="-0.14999847407452621"/>
        <bgColor rgb="FFCCCCFF"/>
      </patternFill>
    </fill>
    <fill>
      <patternFill patternType="solid">
        <fgColor theme="2" tint="-0.14999847407452621"/>
        <bgColor indexed="64"/>
      </patternFill>
    </fill>
    <fill>
      <patternFill patternType="solid">
        <fgColor theme="2"/>
        <bgColor theme="0"/>
      </patternFill>
    </fill>
    <fill>
      <patternFill patternType="solid">
        <fgColor theme="2"/>
        <bgColor indexed="64"/>
      </patternFill>
    </fill>
    <fill>
      <patternFill patternType="solid">
        <fgColor theme="2" tint="-0.14999847407452621"/>
        <bgColor rgb="FF9999FF"/>
      </patternFill>
    </fill>
    <fill>
      <patternFill patternType="solid">
        <fgColor rgb="FFDA743F"/>
        <bgColor theme="0"/>
      </patternFill>
    </fill>
    <fill>
      <patternFill patternType="solid">
        <fgColor theme="1" tint="0.499984740745262"/>
        <bgColor rgb="FFCCCCFF"/>
      </patternFill>
    </fill>
    <fill>
      <patternFill patternType="solid">
        <fgColor theme="1" tint="0.499984740745262"/>
        <bgColor indexed="64"/>
      </patternFill>
    </fill>
    <fill>
      <patternFill patternType="solid">
        <fgColor rgb="FFDA743F"/>
        <bgColor rgb="FF9999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249977111117893"/>
        <bgColor rgb="FF9999FF"/>
      </patternFill>
    </fill>
    <fill>
      <patternFill patternType="solid">
        <fgColor theme="2"/>
        <bgColor rgb="FF9999FF"/>
      </patternFill>
    </fill>
  </fills>
  <borders count="30">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xf numFmtId="0" fontId="8" fillId="0" borderId="1"/>
    <xf numFmtId="0" fontId="13" fillId="0" borderId="1"/>
    <xf numFmtId="0" fontId="8" fillId="0" borderId="1"/>
    <xf numFmtId="164" fontId="8" fillId="0" borderId="1" applyFont="0" applyFill="0" applyBorder="0" applyAlignment="0" applyProtection="0"/>
    <xf numFmtId="0" fontId="14" fillId="0" borderId="1"/>
    <xf numFmtId="0" fontId="2" fillId="0" borderId="1"/>
    <xf numFmtId="0" fontId="1" fillId="0" borderId="1"/>
  </cellStyleXfs>
  <cellXfs count="168">
    <xf numFmtId="0" fontId="0" fillId="0" borderId="0" xfId="0"/>
    <xf numFmtId="0" fontId="0" fillId="8" borderId="1" xfId="5" applyFont="1" applyFill="1"/>
    <xf numFmtId="0" fontId="4" fillId="2" borderId="1" xfId="5" applyFont="1" applyFill="1" applyAlignment="1">
      <alignment horizontal="left" vertical="center"/>
    </xf>
    <xf numFmtId="0" fontId="14" fillId="3" borderId="1" xfId="5" applyFill="1" applyAlignment="1">
      <alignment horizontal="center"/>
    </xf>
    <xf numFmtId="0" fontId="9" fillId="3" borderId="1" xfId="5" applyFont="1" applyFill="1" applyAlignment="1">
      <alignment horizontal="center" vertical="center"/>
    </xf>
    <xf numFmtId="0" fontId="0" fillId="0" borderId="1" xfId="5" applyFont="1"/>
    <xf numFmtId="0" fontId="7" fillId="8" borderId="1" xfId="5" applyFont="1" applyFill="1" applyAlignment="1">
      <alignment vertical="center" wrapText="1"/>
    </xf>
    <xf numFmtId="0" fontId="6" fillId="8" borderId="1" xfId="5" applyFont="1" applyFill="1"/>
    <xf numFmtId="0" fontId="12" fillId="3" borderId="3" xfId="5" applyFont="1" applyFill="1" applyBorder="1" applyAlignment="1">
      <alignment horizontal="center" vertical="center"/>
    </xf>
    <xf numFmtId="0" fontId="3" fillId="0" borderId="1" xfId="5" applyFont="1" applyAlignment="1">
      <alignment horizontal="center" vertical="center" wrapText="1"/>
    </xf>
    <xf numFmtId="0" fontId="17" fillId="3" borderId="1" xfId="5" applyFont="1" applyFill="1" applyAlignment="1">
      <alignment horizontal="center" vertical="center"/>
    </xf>
    <xf numFmtId="0" fontId="17" fillId="2" borderId="1" xfId="5" applyFont="1" applyFill="1" applyAlignment="1">
      <alignment horizontal="left" vertical="center"/>
    </xf>
    <xf numFmtId="0" fontId="19" fillId="11" borderId="2" xfId="5" applyFont="1" applyFill="1" applyBorder="1" applyAlignment="1">
      <alignment horizontal="center" vertical="center" wrapText="1"/>
    </xf>
    <xf numFmtId="0" fontId="20" fillId="5" borderId="2" xfId="5" applyFont="1" applyFill="1" applyBorder="1" applyAlignment="1">
      <alignment horizontal="center" vertical="center" wrapText="1"/>
    </xf>
    <xf numFmtId="0" fontId="20" fillId="9" borderId="2" xfId="5" applyFont="1" applyFill="1" applyBorder="1" applyAlignment="1">
      <alignment horizontal="center" vertical="center"/>
    </xf>
    <xf numFmtId="0" fontId="20" fillId="9" borderId="2" xfId="5" applyFont="1" applyFill="1" applyBorder="1" applyAlignment="1">
      <alignment horizontal="center" vertical="center" wrapText="1"/>
    </xf>
    <xf numFmtId="0" fontId="20" fillId="0" borderId="2" xfId="5" applyFont="1" applyBorder="1" applyAlignment="1">
      <alignment horizontal="center" vertical="center"/>
    </xf>
    <xf numFmtId="1" fontId="20" fillId="0" borderId="2" xfId="5" applyNumberFormat="1" applyFont="1" applyBorder="1" applyAlignment="1">
      <alignment horizontal="center" vertical="center"/>
    </xf>
    <xf numFmtId="0" fontId="20" fillId="7" borderId="1" xfId="5" applyFont="1" applyFill="1" applyAlignment="1">
      <alignment horizontal="left" vertical="center"/>
    </xf>
    <xf numFmtId="0" fontId="19" fillId="2" borderId="3" xfId="5" applyFont="1" applyFill="1" applyBorder="1" applyAlignment="1">
      <alignment horizontal="center" vertical="center"/>
    </xf>
    <xf numFmtId="0" fontId="22" fillId="8" borderId="1" xfId="5" applyFont="1" applyFill="1"/>
    <xf numFmtId="0" fontId="20" fillId="5" borderId="2" xfId="5" applyFont="1" applyFill="1" applyBorder="1" applyAlignment="1">
      <alignment vertical="center"/>
    </xf>
    <xf numFmtId="0" fontId="20" fillId="5" borderId="2" xfId="5" applyFont="1" applyFill="1" applyBorder="1" applyAlignment="1">
      <alignment vertical="center" wrapText="1"/>
    </xf>
    <xf numFmtId="0" fontId="20" fillId="2" borderId="1" xfId="5" applyFont="1" applyFill="1" applyAlignment="1">
      <alignment horizontal="left" vertical="center"/>
    </xf>
    <xf numFmtId="0" fontId="22" fillId="8" borderId="1" xfId="5" applyFont="1" applyFill="1" applyAlignment="1">
      <alignment wrapText="1"/>
    </xf>
    <xf numFmtId="0" fontId="20" fillId="7" borderId="1" xfId="5" applyFont="1" applyFill="1" applyAlignment="1">
      <alignment horizontal="left" vertical="center" wrapText="1"/>
    </xf>
    <xf numFmtId="0" fontId="19" fillId="11" borderId="2" xfId="5" applyFont="1" applyFill="1" applyBorder="1" applyAlignment="1">
      <alignment vertical="center" wrapText="1"/>
    </xf>
    <xf numFmtId="0" fontId="20" fillId="2" borderId="1" xfId="5" applyFont="1" applyFill="1" applyAlignment="1">
      <alignment horizontal="left" vertical="center" wrapText="1"/>
    </xf>
    <xf numFmtId="0" fontId="20" fillId="0" borderId="2" xfId="5" applyFont="1" applyBorder="1" applyAlignment="1">
      <alignment horizontal="center" vertical="center" wrapText="1"/>
    </xf>
    <xf numFmtId="1" fontId="20" fillId="0" borderId="2" xfId="5" applyNumberFormat="1" applyFont="1" applyBorder="1" applyAlignment="1">
      <alignment horizontal="center" vertical="center" wrapText="1"/>
    </xf>
    <xf numFmtId="0" fontId="19" fillId="4" borderId="1" xfId="5" applyFont="1" applyFill="1" applyAlignment="1">
      <alignment horizontal="center" vertical="center"/>
    </xf>
    <xf numFmtId="0" fontId="19" fillId="2" borderId="3" xfId="5" applyFont="1" applyFill="1" applyBorder="1" applyAlignment="1">
      <alignment horizontal="center" vertical="center" wrapText="1"/>
    </xf>
    <xf numFmtId="0" fontId="19" fillId="4" borderId="1" xfId="5" applyFont="1" applyFill="1" applyAlignment="1">
      <alignment horizontal="center" vertical="center" wrapText="1"/>
    </xf>
    <xf numFmtId="0" fontId="12" fillId="3" borderId="3" xfId="5" applyFont="1" applyFill="1" applyBorder="1" applyAlignment="1">
      <alignment vertical="center"/>
    </xf>
    <xf numFmtId="0" fontId="12" fillId="3" borderId="1" xfId="5" applyFont="1" applyFill="1" applyAlignment="1">
      <alignment vertical="center"/>
    </xf>
    <xf numFmtId="0" fontId="9" fillId="3" borderId="1" xfId="5" applyFont="1" applyFill="1" applyAlignment="1">
      <alignment horizontal="center" vertical="center" wrapText="1"/>
    </xf>
    <xf numFmtId="0" fontId="20" fillId="0" borderId="5" xfId="5" applyFont="1" applyBorder="1" applyAlignment="1">
      <alignment horizontal="center" vertical="center" wrapText="1"/>
    </xf>
    <xf numFmtId="0" fontId="20" fillId="0" borderId="5" xfId="5" applyFont="1" applyBorder="1" applyAlignment="1">
      <alignment horizontal="center" vertical="center"/>
    </xf>
    <xf numFmtId="0" fontId="20" fillId="0" borderId="18" xfId="5" applyFont="1" applyBorder="1" applyAlignment="1">
      <alignment horizontal="center" vertical="center" wrapText="1"/>
    </xf>
    <xf numFmtId="1" fontId="20" fillId="0" borderId="18" xfId="5" applyNumberFormat="1" applyFont="1" applyBorder="1" applyAlignment="1">
      <alignment horizontal="center" vertical="center" wrapText="1"/>
    </xf>
    <xf numFmtId="0" fontId="20" fillId="0" borderId="18" xfId="5" applyFont="1" applyBorder="1" applyAlignment="1">
      <alignment horizontal="center" vertical="center"/>
    </xf>
    <xf numFmtId="0" fontId="20" fillId="16" borderId="2" xfId="5" applyFont="1" applyFill="1" applyBorder="1" applyAlignment="1">
      <alignment horizontal="center" vertical="center" wrapText="1"/>
    </xf>
    <xf numFmtId="0" fontId="20" fillId="16" borderId="2" xfId="5" applyFont="1" applyFill="1" applyBorder="1" applyAlignment="1">
      <alignment horizontal="center" vertical="center"/>
    </xf>
    <xf numFmtId="1" fontId="20" fillId="16" borderId="2" xfId="5" applyNumberFormat="1" applyFont="1" applyFill="1" applyBorder="1" applyAlignment="1">
      <alignment horizontal="center" vertical="center" wrapText="1"/>
    </xf>
    <xf numFmtId="0" fontId="15" fillId="6" borderId="15" xfId="0" applyFont="1" applyFill="1" applyBorder="1" applyAlignment="1">
      <alignment horizontal="center"/>
    </xf>
    <xf numFmtId="0" fontId="15" fillId="6" borderId="2" xfId="0" applyFont="1" applyFill="1" applyBorder="1" applyAlignment="1">
      <alignment horizontal="center"/>
    </xf>
    <xf numFmtId="0" fontId="15" fillId="6" borderId="16" xfId="0" applyFont="1" applyFill="1" applyBorder="1" applyAlignment="1">
      <alignment horizontal="center"/>
    </xf>
    <xf numFmtId="0" fontId="8" fillId="0" borderId="23" xfId="0" applyFont="1" applyBorder="1"/>
    <xf numFmtId="0" fontId="8" fillId="0" borderId="24" xfId="0" applyFont="1" applyBorder="1"/>
    <xf numFmtId="0" fontId="8" fillId="0" borderId="26" xfId="0" applyFont="1" applyBorder="1" applyAlignment="1">
      <alignment horizontal="center" wrapText="1"/>
    </xf>
    <xf numFmtId="0" fontId="8" fillId="0" borderId="27" xfId="0" applyFont="1" applyBorder="1" applyAlignment="1">
      <alignment horizontal="center" wrapText="1"/>
    </xf>
    <xf numFmtId="0" fontId="5" fillId="4" borderId="1" xfId="5" applyFont="1" applyFill="1" applyAlignment="1">
      <alignment vertical="center" wrapText="1"/>
    </xf>
    <xf numFmtId="0" fontId="3" fillId="0" borderId="1" xfId="5" applyFont="1" applyAlignment="1">
      <alignment vertical="center" wrapText="1"/>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2" fillId="14" borderId="2" xfId="5" applyFont="1" applyFill="1" applyBorder="1" applyAlignment="1">
      <alignment horizontal="center" vertical="center" wrapText="1"/>
    </xf>
    <xf numFmtId="0" fontId="21" fillId="15" borderId="2" xfId="5" applyFont="1" applyFill="1" applyBorder="1" applyAlignment="1">
      <alignment horizontal="center" vertical="center"/>
    </xf>
    <xf numFmtId="0" fontId="21" fillId="15" borderId="18" xfId="5" applyFont="1" applyFill="1" applyBorder="1" applyAlignment="1">
      <alignment horizontal="center" vertical="center"/>
    </xf>
    <xf numFmtId="0" fontId="22" fillId="14" borderId="5" xfId="5" applyFont="1" applyFill="1" applyBorder="1" applyAlignment="1">
      <alignment horizontal="center" vertical="center" wrapText="1"/>
    </xf>
    <xf numFmtId="0" fontId="20" fillId="0" borderId="29" xfId="5" applyFont="1" applyBorder="1" applyAlignment="1">
      <alignment horizontal="center" vertical="center" wrapText="1"/>
    </xf>
    <xf numFmtId="0" fontId="20" fillId="0" borderId="29" xfId="5" applyFont="1" applyBorder="1" applyAlignment="1">
      <alignment horizontal="center" vertical="center"/>
    </xf>
    <xf numFmtId="0" fontId="22" fillId="14" borderId="29" xfId="5" applyFont="1" applyFill="1" applyBorder="1" applyAlignment="1">
      <alignment horizontal="center" vertical="center" wrapText="1"/>
    </xf>
    <xf numFmtId="0" fontId="0" fillId="8" borderId="0" xfId="0" applyFill="1"/>
    <xf numFmtId="0" fontId="3" fillId="8" borderId="1" xfId="5" applyFont="1" applyFill="1" applyAlignment="1">
      <alignment vertical="center" wrapText="1"/>
    </xf>
    <xf numFmtId="0" fontId="4" fillId="7" borderId="1" xfId="5" applyFont="1" applyFill="1" applyAlignment="1">
      <alignment horizontal="left" vertical="center"/>
    </xf>
    <xf numFmtId="0" fontId="5" fillId="18" borderId="1" xfId="5" applyFont="1" applyFill="1" applyAlignment="1">
      <alignment vertical="center" wrapText="1"/>
    </xf>
    <xf numFmtId="0" fontId="22" fillId="2" borderId="2" xfId="5" applyFont="1" applyFill="1" applyBorder="1" applyAlignment="1">
      <alignment horizontal="center" vertical="center" wrapText="1"/>
    </xf>
    <xf numFmtId="0" fontId="22" fillId="2" borderId="2" xfId="5" applyFont="1" applyFill="1" applyBorder="1" applyAlignment="1">
      <alignment horizontal="left" vertical="center"/>
    </xf>
    <xf numFmtId="0" fontId="22" fillId="2" borderId="2" xfId="5" applyFont="1" applyFill="1" applyBorder="1" applyAlignment="1">
      <alignment horizontal="left" vertical="center" wrapText="1"/>
    </xf>
    <xf numFmtId="0" fontId="21" fillId="0" borderId="2" xfId="5" applyFont="1" applyBorder="1" applyAlignment="1">
      <alignment wrapText="1"/>
    </xf>
    <xf numFmtId="0" fontId="22" fillId="0" borderId="2" xfId="5" applyFont="1" applyBorder="1" applyAlignment="1">
      <alignment horizontal="left" vertical="center" wrapText="1"/>
    </xf>
    <xf numFmtId="0" fontId="20" fillId="5" borderId="2" xfId="5" applyFont="1" applyFill="1" applyBorder="1" applyAlignment="1">
      <alignment horizontal="center" vertical="center" wrapText="1"/>
    </xf>
    <xf numFmtId="0" fontId="22" fillId="6" borderId="2" xfId="5" applyFont="1" applyFill="1" applyBorder="1" applyAlignment="1">
      <alignment wrapText="1"/>
    </xf>
    <xf numFmtId="9" fontId="20" fillId="9" borderId="2" xfId="5" applyNumberFormat="1" applyFont="1" applyFill="1" applyBorder="1" applyAlignment="1">
      <alignment horizontal="center" vertical="center" wrapText="1"/>
    </xf>
    <xf numFmtId="0" fontId="22" fillId="0" borderId="2" xfId="5" applyFont="1" applyBorder="1" applyAlignment="1">
      <alignment horizontal="center" vertical="center" wrapText="1"/>
    </xf>
    <xf numFmtId="0" fontId="20" fillId="0" borderId="2" xfId="5" applyFont="1" applyBorder="1" applyAlignment="1">
      <alignment horizontal="left" vertical="center" wrapText="1"/>
    </xf>
    <xf numFmtId="0" fontId="21" fillId="0" borderId="2" xfId="5" applyFont="1" applyBorder="1" applyAlignment="1">
      <alignment horizontal="center"/>
    </xf>
    <xf numFmtId="0" fontId="28" fillId="0" borderId="1" xfId="5" applyFont="1" applyAlignment="1">
      <alignment horizontal="center" vertical="center" wrapText="1"/>
    </xf>
    <xf numFmtId="0" fontId="20" fillId="9" borderId="2" xfId="5" applyFont="1" applyFill="1" applyBorder="1" applyAlignment="1">
      <alignment horizontal="center" vertical="center" wrapText="1"/>
    </xf>
    <xf numFmtId="0" fontId="21" fillId="6" borderId="2" xfId="5" applyFont="1" applyFill="1" applyBorder="1" applyAlignment="1">
      <alignment wrapText="1"/>
    </xf>
    <xf numFmtId="0" fontId="20" fillId="9" borderId="2" xfId="5" applyFont="1" applyFill="1" applyBorder="1" applyAlignment="1">
      <alignment horizontal="center" vertical="center"/>
    </xf>
    <xf numFmtId="0" fontId="20" fillId="9" borderId="9" xfId="5" applyFont="1" applyFill="1" applyBorder="1" applyAlignment="1">
      <alignment horizontal="center" vertical="center" wrapText="1"/>
    </xf>
    <xf numFmtId="0" fontId="20" fillId="9" borderId="5" xfId="5" applyFont="1" applyFill="1" applyBorder="1" applyAlignment="1">
      <alignment horizontal="center" vertical="center" wrapText="1"/>
    </xf>
    <xf numFmtId="0" fontId="12" fillId="3" borderId="3" xfId="5" applyFont="1" applyFill="1" applyBorder="1" applyAlignment="1">
      <alignment horizontal="left" vertical="center"/>
    </xf>
    <xf numFmtId="0" fontId="19" fillId="13" borderId="6" xfId="5" applyFont="1" applyFill="1" applyBorder="1" applyAlignment="1">
      <alignment horizontal="center" vertical="center"/>
    </xf>
    <xf numFmtId="0" fontId="19" fillId="13" borderId="7" xfId="5" applyFont="1" applyFill="1" applyBorder="1" applyAlignment="1">
      <alignment horizontal="center" vertical="center"/>
    </xf>
    <xf numFmtId="0" fontId="19" fillId="13" borderId="8" xfId="5" applyFont="1" applyFill="1" applyBorder="1" applyAlignment="1">
      <alignment horizontal="center" vertical="center"/>
    </xf>
    <xf numFmtId="0" fontId="20" fillId="5" borderId="9" xfId="5" applyFont="1" applyFill="1" applyBorder="1" applyAlignment="1">
      <alignment horizontal="center" vertical="center" wrapText="1"/>
    </xf>
    <xf numFmtId="0" fontId="20" fillId="5" borderId="5" xfId="5" applyFont="1" applyFill="1" applyBorder="1" applyAlignment="1">
      <alignment horizontal="center" vertical="center" wrapText="1"/>
    </xf>
    <xf numFmtId="0" fontId="19" fillId="10" borderId="2" xfId="5" applyFont="1" applyFill="1" applyBorder="1" applyAlignment="1">
      <alignment horizontal="center" vertical="center"/>
    </xf>
    <xf numFmtId="0" fontId="21" fillId="0" borderId="6" xfId="5" applyFont="1" applyBorder="1" applyAlignment="1">
      <alignment horizontal="center" vertical="center"/>
    </xf>
    <xf numFmtId="0" fontId="21" fillId="0" borderId="7" xfId="5" applyFont="1" applyBorder="1" applyAlignment="1">
      <alignment horizontal="center" vertical="center"/>
    </xf>
    <xf numFmtId="0" fontId="21" fillId="0" borderId="8" xfId="5" applyFont="1" applyBorder="1" applyAlignment="1">
      <alignment horizontal="center" vertical="center"/>
    </xf>
    <xf numFmtId="0" fontId="25" fillId="6" borderId="9" xfId="5" applyFont="1" applyFill="1" applyBorder="1" applyAlignment="1">
      <alignment horizontal="center" vertical="center" wrapText="1"/>
    </xf>
    <xf numFmtId="0" fontId="25" fillId="6" borderId="5" xfId="5" applyFont="1" applyFill="1" applyBorder="1" applyAlignment="1">
      <alignment horizontal="center" vertical="center" wrapText="1"/>
    </xf>
    <xf numFmtId="0" fontId="19" fillId="11" borderId="2" xfId="5" applyFont="1" applyFill="1" applyBorder="1" applyAlignment="1">
      <alignment horizontal="center" vertical="center" wrapText="1"/>
    </xf>
    <xf numFmtId="0" fontId="18" fillId="12" borderId="2" xfId="5" applyFont="1" applyFill="1" applyBorder="1" applyAlignment="1">
      <alignment wrapText="1"/>
    </xf>
    <xf numFmtId="0" fontId="21" fillId="0" borderId="2" xfId="5" applyFont="1" applyBorder="1" applyAlignment="1">
      <alignment horizontal="center" wrapText="1"/>
    </xf>
    <xf numFmtId="0" fontId="21" fillId="0" borderId="6" xfId="5" applyFont="1" applyBorder="1" applyAlignment="1">
      <alignment horizontal="center" vertical="center" wrapText="1"/>
    </xf>
    <xf numFmtId="0" fontId="21" fillId="0" borderId="7" xfId="5" applyFont="1" applyBorder="1" applyAlignment="1">
      <alignment horizontal="center" vertical="center" wrapText="1"/>
    </xf>
    <xf numFmtId="0" fontId="21" fillId="0" borderId="8" xfId="5" applyFont="1" applyBorder="1" applyAlignment="1">
      <alignment horizontal="center" vertical="center" wrapText="1"/>
    </xf>
    <xf numFmtId="0" fontId="3" fillId="0" borderId="1" xfId="5" applyFont="1" applyAlignment="1">
      <alignment horizontal="center" vertical="center" wrapText="1"/>
    </xf>
    <xf numFmtId="0" fontId="28" fillId="4" borderId="1" xfId="5" applyFont="1" applyFill="1" applyAlignment="1">
      <alignment horizontal="center" vertical="center" wrapText="1"/>
    </xf>
    <xf numFmtId="0" fontId="20" fillId="9" borderId="6" xfId="5" applyFont="1" applyFill="1" applyBorder="1" applyAlignment="1">
      <alignment horizontal="center" vertical="center"/>
    </xf>
    <xf numFmtId="0" fontId="20" fillId="9" borderId="7" xfId="5" applyFont="1" applyFill="1" applyBorder="1" applyAlignment="1">
      <alignment horizontal="center" vertical="center"/>
    </xf>
    <xf numFmtId="0" fontId="20" fillId="9" borderId="8" xfId="5" applyFont="1" applyFill="1" applyBorder="1" applyAlignment="1">
      <alignment horizontal="center" vertical="center"/>
    </xf>
    <xf numFmtId="0" fontId="19" fillId="13" borderId="6" xfId="5" applyFont="1" applyFill="1" applyBorder="1" applyAlignment="1">
      <alignment horizontal="center" vertical="center" wrapText="1"/>
    </xf>
    <xf numFmtId="0" fontId="19" fillId="13" borderId="7" xfId="5" applyFont="1" applyFill="1" applyBorder="1" applyAlignment="1">
      <alignment horizontal="center" vertical="center" wrapText="1"/>
    </xf>
    <xf numFmtId="0" fontId="19" fillId="13" borderId="8" xfId="5" applyFont="1" applyFill="1" applyBorder="1" applyAlignment="1">
      <alignment horizontal="center" vertical="center" wrapText="1"/>
    </xf>
    <xf numFmtId="0" fontId="19" fillId="10" borderId="2" xfId="5" applyFont="1" applyFill="1" applyBorder="1" applyAlignment="1">
      <alignment horizontal="center" vertical="center" wrapText="1"/>
    </xf>
    <xf numFmtId="0" fontId="19" fillId="11" borderId="9" xfId="5" applyFont="1" applyFill="1" applyBorder="1" applyAlignment="1">
      <alignment horizontal="center" vertical="center" wrapText="1"/>
    </xf>
    <xf numFmtId="0" fontId="19" fillId="11" borderId="5" xfId="5" applyFont="1" applyFill="1" applyBorder="1" applyAlignment="1">
      <alignment horizontal="center" vertical="center" wrapText="1"/>
    </xf>
    <xf numFmtId="9" fontId="21" fillId="6" borderId="2" xfId="5" applyNumberFormat="1" applyFont="1" applyFill="1" applyBorder="1" applyAlignment="1">
      <alignment wrapText="1"/>
    </xf>
    <xf numFmtId="0" fontId="22" fillId="2" borderId="6" xfId="5" applyFont="1" applyFill="1" applyBorder="1" applyAlignment="1">
      <alignment horizontal="center" vertical="center" wrapText="1"/>
    </xf>
    <xf numFmtId="0" fontId="22" fillId="2" borderId="7" xfId="5" applyFont="1" applyFill="1" applyBorder="1" applyAlignment="1">
      <alignment horizontal="center" vertical="center" wrapText="1"/>
    </xf>
    <xf numFmtId="0" fontId="22" fillId="2" borderId="8" xfId="5" applyFont="1" applyFill="1" applyBorder="1" applyAlignment="1">
      <alignment horizontal="center" vertical="center" wrapText="1"/>
    </xf>
    <xf numFmtId="0" fontId="21" fillId="0" borderId="6" xfId="5" applyFont="1" applyBorder="1" applyAlignment="1">
      <alignment horizontal="left" vertical="center" wrapText="1"/>
    </xf>
    <xf numFmtId="0" fontId="21" fillId="0" borderId="7" xfId="5" applyFont="1" applyBorder="1" applyAlignment="1">
      <alignment horizontal="left" vertical="center" wrapText="1"/>
    </xf>
    <xf numFmtId="0" fontId="21" fillId="0" borderId="8" xfId="5" applyFont="1" applyBorder="1" applyAlignment="1">
      <alignment horizontal="left" vertical="center" wrapText="1"/>
    </xf>
    <xf numFmtId="0" fontId="19" fillId="11" borderId="10" xfId="5" applyFont="1" applyFill="1" applyBorder="1" applyAlignment="1">
      <alignment horizontal="center" vertical="center" wrapText="1"/>
    </xf>
    <xf numFmtId="0" fontId="5" fillId="4" borderId="1" xfId="5" applyFont="1" applyFill="1" applyAlignment="1">
      <alignment horizontal="center" vertical="center" wrapText="1"/>
    </xf>
    <xf numFmtId="0" fontId="22" fillId="0" borderId="18" xfId="5" applyFont="1" applyBorder="1" applyAlignment="1">
      <alignment horizontal="left" vertical="center" wrapText="1"/>
    </xf>
    <xf numFmtId="9" fontId="21" fillId="6" borderId="18" xfId="5" applyNumberFormat="1" applyFont="1" applyFill="1" applyBorder="1" applyAlignment="1">
      <alignment wrapText="1"/>
    </xf>
    <xf numFmtId="0" fontId="21" fillId="0" borderId="18" xfId="5" applyFont="1" applyBorder="1" applyAlignment="1">
      <alignment wrapText="1"/>
    </xf>
    <xf numFmtId="0" fontId="22" fillId="0" borderId="10" xfId="5" applyFont="1" applyBorder="1" applyAlignment="1">
      <alignment horizontal="center" vertical="center" wrapText="1"/>
    </xf>
    <xf numFmtId="0" fontId="22" fillId="0" borderId="19" xfId="5" applyFont="1" applyBorder="1" applyAlignment="1">
      <alignment horizontal="center" vertical="center" wrapText="1"/>
    </xf>
    <xf numFmtId="0" fontId="22" fillId="0" borderId="5" xfId="5" applyFont="1" applyBorder="1" applyAlignment="1">
      <alignment horizontal="left" vertical="center" wrapText="1"/>
    </xf>
    <xf numFmtId="9" fontId="20" fillId="9" borderId="5" xfId="5" applyNumberFormat="1" applyFont="1" applyFill="1" applyBorder="1" applyAlignment="1">
      <alignment horizontal="center" vertical="center" wrapText="1"/>
    </xf>
    <xf numFmtId="0" fontId="22" fillId="0" borderId="5" xfId="5" applyFont="1" applyBorder="1" applyAlignment="1">
      <alignment horizontal="center" vertical="center" wrapText="1"/>
    </xf>
    <xf numFmtId="0" fontId="21" fillId="0" borderId="5" xfId="5" applyFont="1" applyBorder="1" applyAlignment="1">
      <alignment wrapText="1"/>
    </xf>
    <xf numFmtId="0" fontId="20" fillId="0" borderId="5" xfId="5" applyFont="1" applyBorder="1" applyAlignment="1">
      <alignment horizontal="left" vertical="center" wrapText="1"/>
    </xf>
    <xf numFmtId="0" fontId="22" fillId="0" borderId="28" xfId="5" applyFont="1" applyBorder="1" applyAlignment="1">
      <alignment horizontal="center" vertical="center" wrapText="1"/>
    </xf>
    <xf numFmtId="0" fontId="22" fillId="0" borderId="29" xfId="5" applyFont="1" applyBorder="1" applyAlignment="1">
      <alignment horizontal="left" vertical="center" wrapText="1"/>
    </xf>
    <xf numFmtId="9" fontId="20" fillId="9" borderId="29" xfId="5" applyNumberFormat="1" applyFont="1" applyFill="1" applyBorder="1" applyAlignment="1">
      <alignment horizontal="center" vertical="center" wrapText="1"/>
    </xf>
    <xf numFmtId="0" fontId="22" fillId="0" borderId="29" xfId="5" applyFont="1" applyBorder="1" applyAlignment="1">
      <alignment horizontal="center" vertical="center" wrapText="1"/>
    </xf>
    <xf numFmtId="0" fontId="21" fillId="0" borderId="29" xfId="5" applyFont="1" applyBorder="1" applyAlignment="1">
      <alignment wrapText="1"/>
    </xf>
    <xf numFmtId="0" fontId="20" fillId="0" borderId="29" xfId="5" applyFont="1" applyBorder="1" applyAlignment="1">
      <alignment horizontal="left" vertical="center" wrapText="1"/>
    </xf>
    <xf numFmtId="0" fontId="22" fillId="16" borderId="2" xfId="5" applyFont="1" applyFill="1" applyBorder="1" applyAlignment="1">
      <alignment horizontal="left" vertical="center" wrapText="1"/>
    </xf>
    <xf numFmtId="9" fontId="20" fillId="17" borderId="2" xfId="5" applyNumberFormat="1" applyFont="1" applyFill="1" applyBorder="1" applyAlignment="1">
      <alignment horizontal="center" vertical="center" wrapText="1"/>
    </xf>
    <xf numFmtId="9" fontId="21" fillId="16" borderId="2" xfId="5" applyNumberFormat="1" applyFont="1" applyFill="1" applyBorder="1" applyAlignment="1">
      <alignment wrapText="1"/>
    </xf>
    <xf numFmtId="0" fontId="22" fillId="16" borderId="2" xfId="5" applyFont="1" applyFill="1" applyBorder="1" applyAlignment="1">
      <alignment horizontal="center" vertical="center" wrapText="1"/>
    </xf>
    <xf numFmtId="0" fontId="21" fillId="16" borderId="2" xfId="5" applyFont="1" applyFill="1" applyBorder="1" applyAlignment="1">
      <alignment wrapText="1"/>
    </xf>
    <xf numFmtId="0" fontId="22" fillId="0" borderId="9" xfId="5" applyFont="1" applyBorder="1" applyAlignment="1">
      <alignment horizontal="center" vertical="center" wrapText="1"/>
    </xf>
    <xf numFmtId="0" fontId="22" fillId="0" borderId="18" xfId="5" applyFont="1" applyBorder="1" applyAlignment="1">
      <alignment horizontal="center" vertical="center" wrapText="1"/>
    </xf>
    <xf numFmtId="0" fontId="22" fillId="0" borderId="6" xfId="5" applyFont="1" applyBorder="1" applyAlignment="1">
      <alignment horizontal="left" vertical="center" wrapText="1"/>
    </xf>
    <xf numFmtId="0" fontId="22" fillId="0" borderId="7" xfId="5" applyFont="1" applyBorder="1" applyAlignment="1">
      <alignment horizontal="left" vertical="center" wrapText="1"/>
    </xf>
    <xf numFmtId="0" fontId="17" fillId="7" borderId="1" xfId="5" applyFont="1" applyFill="1" applyAlignment="1">
      <alignment horizontal="center" vertical="center"/>
    </xf>
    <xf numFmtId="0" fontId="28" fillId="8" borderId="1" xfId="5" applyFont="1" applyFill="1" applyAlignment="1">
      <alignment horizontal="center" vertical="center" wrapText="1"/>
    </xf>
    <xf numFmtId="0" fontId="20" fillId="6" borderId="20" xfId="0" applyFont="1" applyFill="1" applyBorder="1" applyAlignment="1">
      <alignment horizontal="center"/>
    </xf>
    <xf numFmtId="0" fontId="20" fillId="6" borderId="21" xfId="0" applyFont="1" applyFill="1" applyBorder="1" applyAlignment="1">
      <alignment horizontal="center"/>
    </xf>
    <xf numFmtId="0" fontId="20" fillId="6" borderId="22" xfId="0" applyFont="1" applyFill="1" applyBorder="1" applyAlignment="1">
      <alignment horizontal="center"/>
    </xf>
    <xf numFmtId="0" fontId="20" fillId="6" borderId="11" xfId="0" applyFont="1" applyFill="1" applyBorder="1" applyAlignment="1">
      <alignment horizontal="center"/>
    </xf>
    <xf numFmtId="0" fontId="20" fillId="6" borderId="4" xfId="0" applyFont="1" applyFill="1" applyBorder="1" applyAlignment="1">
      <alignment horizontal="center"/>
    </xf>
    <xf numFmtId="0" fontId="20" fillId="6" borderId="13" xfId="0" applyFont="1" applyFill="1" applyBorder="1" applyAlignment="1">
      <alignment horizontal="center"/>
    </xf>
    <xf numFmtId="0" fontId="20" fillId="6" borderId="25" xfId="0" applyFont="1" applyFill="1" applyBorder="1" applyAlignment="1">
      <alignment horizontal="center" vertical="center"/>
    </xf>
    <xf numFmtId="0" fontId="20" fillId="6" borderId="26" xfId="0" applyFont="1" applyFill="1" applyBorder="1" applyAlignment="1">
      <alignment horizontal="center" vertical="center"/>
    </xf>
    <xf numFmtId="0" fontId="20" fillId="6" borderId="22" xfId="0" applyFont="1" applyFill="1" applyBorder="1" applyAlignment="1">
      <alignment horizontal="center" vertical="center"/>
    </xf>
    <xf numFmtId="0" fontId="20" fillId="6" borderId="23" xfId="0" applyFont="1" applyFill="1" applyBorder="1" applyAlignment="1">
      <alignment horizontal="center" vertical="center"/>
    </xf>
    <xf numFmtId="2" fontId="0" fillId="0" borderId="16" xfId="0" applyNumberFormat="1" applyBorder="1" applyAlignment="1">
      <alignment horizontal="center" vertical="center"/>
    </xf>
    <xf numFmtId="2" fontId="0" fillId="0" borderId="14" xfId="0" applyNumberFormat="1" applyBorder="1" applyAlignment="1">
      <alignment horizontal="center" vertical="center"/>
    </xf>
    <xf numFmtId="0" fontId="21" fillId="0" borderId="2" xfId="5" applyFont="1" applyBorder="1" applyAlignment="1"/>
    <xf numFmtId="0" fontId="21" fillId="6" borderId="2" xfId="5" applyFont="1" applyFill="1" applyBorder="1" applyAlignment="1"/>
    <xf numFmtId="9" fontId="21" fillId="6" borderId="2" xfId="5" applyNumberFormat="1" applyFont="1" applyFill="1" applyBorder="1" applyAlignment="1"/>
    <xf numFmtId="0" fontId="21" fillId="16" borderId="2" xfId="5" applyFont="1" applyFill="1" applyBorder="1" applyAlignment="1"/>
  </cellXfs>
  <cellStyles count="8">
    <cellStyle name="Moneda [0] 2" xfId="4" xr:uid="{37777E91-4358-4910-8792-79D0EC641EFB}"/>
    <cellStyle name="Normal" xfId="0" builtinId="0"/>
    <cellStyle name="Normal 2" xfId="1" xr:uid="{E8FF5A03-533A-4773-BC67-3F24B2111656}"/>
    <cellStyle name="Normal 3" xfId="2" xr:uid="{F8F35D58-2168-4C35-AF36-785A2D943710}"/>
    <cellStyle name="Normal 3 2" xfId="3" xr:uid="{2666ED87-F425-4082-85A8-5AE525390D61}"/>
    <cellStyle name="Normal 4" xfId="5" xr:uid="{1FE69C24-4755-4270-9279-E080DBE51D23}"/>
    <cellStyle name="Normal 5" xfId="6" xr:uid="{61232200-8791-4D65-B486-3281FD45B525}"/>
    <cellStyle name="Normal 6" xfId="7" xr:uid="{060BB17C-A066-421C-A2B0-255B74B2F8F5}"/>
  </cellStyles>
  <dxfs count="12">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s>
  <tableStyles count="0" defaultTableStyle="TableStyleMedium2" defaultPivotStyle="PivotStyleLight16"/>
  <colors>
    <mruColors>
      <color rgb="FFDA7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234461</xdr:colOff>
      <xdr:row>0</xdr:row>
      <xdr:rowOff>78157</xdr:rowOff>
    </xdr:from>
    <xdr:to>
      <xdr:col>23</xdr:col>
      <xdr:colOff>533400</xdr:colOff>
      <xdr:row>3</xdr:row>
      <xdr:rowOff>58618</xdr:rowOff>
    </xdr:to>
    <xdr:sp macro="" textlink="">
      <xdr:nvSpPr>
        <xdr:cNvPr id="5" name="AutoShape 3">
          <a:extLst>
            <a:ext uri="{FF2B5EF4-FFF2-40B4-BE49-F238E27FC236}">
              <a16:creationId xmlns:a16="http://schemas.microsoft.com/office/drawing/2014/main" id="{12D280D4-73CA-4854-BF17-C3FD0690E014}"/>
            </a:ext>
          </a:extLst>
        </xdr:cNvPr>
        <xdr:cNvSpPr>
          <a:spLocks noChangeArrowheads="1"/>
        </xdr:cNvSpPr>
      </xdr:nvSpPr>
      <xdr:spPr bwMode="auto">
        <a:xfrm>
          <a:off x="640861" y="78157"/>
          <a:ext cx="38449739" cy="1606061"/>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971107</xdr:colOff>
      <xdr:row>0</xdr:row>
      <xdr:rowOff>111996</xdr:rowOff>
    </xdr:from>
    <xdr:to>
      <xdr:col>2</xdr:col>
      <xdr:colOff>1298062</xdr:colOff>
      <xdr:row>2</xdr:row>
      <xdr:rowOff>648086</xdr:rowOff>
    </xdr:to>
    <xdr:pic>
      <xdr:nvPicPr>
        <xdr:cNvPr id="6" name="Imagen 5">
          <a:extLst>
            <a:ext uri="{FF2B5EF4-FFF2-40B4-BE49-F238E27FC236}">
              <a16:creationId xmlns:a16="http://schemas.microsoft.com/office/drawing/2014/main" id="{EFA344F3-8D8E-4D4B-AA1E-F525472C16D9}"/>
            </a:ext>
          </a:extLst>
        </xdr:cNvPr>
        <xdr:cNvPicPr>
          <a:picLocks noChangeAspect="1"/>
        </xdr:cNvPicPr>
      </xdr:nvPicPr>
      <xdr:blipFill>
        <a:blip xmlns:r="http://schemas.openxmlformats.org/officeDocument/2006/relationships" r:embed="rId1"/>
        <a:stretch>
          <a:fillRect/>
        </a:stretch>
      </xdr:blipFill>
      <xdr:spPr>
        <a:xfrm>
          <a:off x="1360967" y="111996"/>
          <a:ext cx="2577514" cy="1422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354037</xdr:colOff>
      <xdr:row>0</xdr:row>
      <xdr:rowOff>128173</xdr:rowOff>
    </xdr:from>
    <xdr:to>
      <xdr:col>2</xdr:col>
      <xdr:colOff>379828</xdr:colOff>
      <xdr:row>2</xdr:row>
      <xdr:rowOff>688491</xdr:rowOff>
    </xdr:to>
    <xdr:pic>
      <xdr:nvPicPr>
        <xdr:cNvPr id="4" name="Imagen 3">
          <a:extLst>
            <a:ext uri="{FF2B5EF4-FFF2-40B4-BE49-F238E27FC236}">
              <a16:creationId xmlns:a16="http://schemas.microsoft.com/office/drawing/2014/main" id="{7787F09F-4D62-4F6E-ABA3-59518F07B919}"/>
            </a:ext>
          </a:extLst>
        </xdr:cNvPr>
        <xdr:cNvPicPr>
          <a:picLocks noChangeAspect="1"/>
        </xdr:cNvPicPr>
      </xdr:nvPicPr>
      <xdr:blipFill>
        <a:blip xmlns:r="http://schemas.openxmlformats.org/officeDocument/2006/relationships" r:embed="rId1"/>
        <a:stretch>
          <a:fillRect/>
        </a:stretch>
      </xdr:blipFill>
      <xdr:spPr>
        <a:xfrm>
          <a:off x="1076960" y="128173"/>
          <a:ext cx="2577514" cy="1420010"/>
        </a:xfrm>
        <a:prstGeom prst="rect">
          <a:avLst/>
        </a:prstGeom>
      </xdr:spPr>
    </xdr:pic>
    <xdr:clientData/>
  </xdr:twoCellAnchor>
  <xdr:twoCellAnchor>
    <xdr:from>
      <xdr:col>0</xdr:col>
      <xdr:colOff>234461</xdr:colOff>
      <xdr:row>0</xdr:row>
      <xdr:rowOff>78157</xdr:rowOff>
    </xdr:from>
    <xdr:to>
      <xdr:col>24</xdr:col>
      <xdr:colOff>39077</xdr:colOff>
      <xdr:row>3</xdr:row>
      <xdr:rowOff>58618</xdr:rowOff>
    </xdr:to>
    <xdr:sp macro="" textlink="">
      <xdr:nvSpPr>
        <xdr:cNvPr id="5" name="AutoShape 3">
          <a:extLst>
            <a:ext uri="{FF2B5EF4-FFF2-40B4-BE49-F238E27FC236}">
              <a16:creationId xmlns:a16="http://schemas.microsoft.com/office/drawing/2014/main" id="{1AF17E55-E68F-4E10-B24C-FAAB2B267A8D}"/>
            </a:ext>
          </a:extLst>
        </xdr:cNvPr>
        <xdr:cNvSpPr>
          <a:spLocks noChangeArrowheads="1"/>
        </xdr:cNvSpPr>
      </xdr:nvSpPr>
      <xdr:spPr bwMode="auto">
        <a:xfrm>
          <a:off x="234461" y="78157"/>
          <a:ext cx="40444616" cy="1602153"/>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106903</xdr:colOff>
      <xdr:row>0</xdr:row>
      <xdr:rowOff>210551</xdr:rowOff>
    </xdr:from>
    <xdr:to>
      <xdr:col>1</xdr:col>
      <xdr:colOff>2329455</xdr:colOff>
      <xdr:row>2</xdr:row>
      <xdr:rowOff>562438</xdr:rowOff>
    </xdr:to>
    <xdr:pic>
      <xdr:nvPicPr>
        <xdr:cNvPr id="2" name="Imagen 1">
          <a:extLst>
            <a:ext uri="{FF2B5EF4-FFF2-40B4-BE49-F238E27FC236}">
              <a16:creationId xmlns:a16="http://schemas.microsoft.com/office/drawing/2014/main" id="{1CE4FD8A-4FAD-48D9-B891-D9A2C2C6A352}"/>
            </a:ext>
          </a:extLst>
        </xdr:cNvPr>
        <xdr:cNvPicPr>
          <a:picLocks noChangeAspect="1"/>
        </xdr:cNvPicPr>
      </xdr:nvPicPr>
      <xdr:blipFill>
        <a:blip xmlns:r="http://schemas.openxmlformats.org/officeDocument/2006/relationships" r:embed="rId1"/>
        <a:stretch>
          <a:fillRect/>
        </a:stretch>
      </xdr:blipFill>
      <xdr:spPr>
        <a:xfrm>
          <a:off x="827714" y="210551"/>
          <a:ext cx="2222552" cy="1216860"/>
        </a:xfrm>
        <a:prstGeom prst="rect">
          <a:avLst/>
        </a:prstGeom>
      </xdr:spPr>
    </xdr:pic>
    <xdr:clientData/>
  </xdr:twoCellAnchor>
  <xdr:twoCellAnchor>
    <xdr:from>
      <xdr:col>0</xdr:col>
      <xdr:colOff>234461</xdr:colOff>
      <xdr:row>0</xdr:row>
      <xdr:rowOff>78157</xdr:rowOff>
    </xdr:from>
    <xdr:to>
      <xdr:col>25</xdr:col>
      <xdr:colOff>39077</xdr:colOff>
      <xdr:row>3</xdr:row>
      <xdr:rowOff>58618</xdr:rowOff>
    </xdr:to>
    <xdr:sp macro="" textlink="">
      <xdr:nvSpPr>
        <xdr:cNvPr id="3" name="AutoShape 3">
          <a:extLst>
            <a:ext uri="{FF2B5EF4-FFF2-40B4-BE49-F238E27FC236}">
              <a16:creationId xmlns:a16="http://schemas.microsoft.com/office/drawing/2014/main" id="{3569267F-3E91-45E6-A0A2-AE2B846C31DD}"/>
            </a:ext>
          </a:extLst>
        </xdr:cNvPr>
        <xdr:cNvSpPr>
          <a:spLocks noChangeArrowheads="1"/>
        </xdr:cNvSpPr>
      </xdr:nvSpPr>
      <xdr:spPr bwMode="auto">
        <a:xfrm>
          <a:off x="234461" y="78157"/>
          <a:ext cx="41844156" cy="1603521"/>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234461</xdr:colOff>
      <xdr:row>0</xdr:row>
      <xdr:rowOff>78157</xdr:rowOff>
    </xdr:from>
    <xdr:to>
      <xdr:col>25</xdr:col>
      <xdr:colOff>39077</xdr:colOff>
      <xdr:row>3</xdr:row>
      <xdr:rowOff>58618</xdr:rowOff>
    </xdr:to>
    <xdr:sp macro="" textlink="">
      <xdr:nvSpPr>
        <xdr:cNvPr id="3" name="AutoShape 3">
          <a:extLst>
            <a:ext uri="{FF2B5EF4-FFF2-40B4-BE49-F238E27FC236}">
              <a16:creationId xmlns:a16="http://schemas.microsoft.com/office/drawing/2014/main" id="{D225A6AE-6142-48A0-93AB-8E8A1040F251}"/>
            </a:ext>
          </a:extLst>
        </xdr:cNvPr>
        <xdr:cNvSpPr>
          <a:spLocks noChangeArrowheads="1"/>
        </xdr:cNvSpPr>
      </xdr:nvSpPr>
      <xdr:spPr bwMode="auto">
        <a:xfrm>
          <a:off x="234461" y="78157"/>
          <a:ext cx="41844156" cy="1603521"/>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114300</xdr:colOff>
      <xdr:row>0</xdr:row>
      <xdr:rowOff>236220</xdr:rowOff>
    </xdr:from>
    <xdr:to>
      <xdr:col>1</xdr:col>
      <xdr:colOff>2336852</xdr:colOff>
      <xdr:row>2</xdr:row>
      <xdr:rowOff>583027</xdr:rowOff>
    </xdr:to>
    <xdr:pic>
      <xdr:nvPicPr>
        <xdr:cNvPr id="4" name="Imagen 3">
          <a:extLst>
            <a:ext uri="{FF2B5EF4-FFF2-40B4-BE49-F238E27FC236}">
              <a16:creationId xmlns:a16="http://schemas.microsoft.com/office/drawing/2014/main" id="{D3BCD812-D184-4C51-AC64-AC2901083DD3}"/>
            </a:ext>
          </a:extLst>
        </xdr:cNvPr>
        <xdr:cNvPicPr>
          <a:picLocks noChangeAspect="1"/>
        </xdr:cNvPicPr>
      </xdr:nvPicPr>
      <xdr:blipFill>
        <a:blip xmlns:r="http://schemas.openxmlformats.org/officeDocument/2006/relationships" r:embed="rId1"/>
        <a:stretch>
          <a:fillRect/>
        </a:stretch>
      </xdr:blipFill>
      <xdr:spPr>
        <a:xfrm>
          <a:off x="830580" y="236220"/>
          <a:ext cx="2222552" cy="121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234461</xdr:colOff>
      <xdr:row>0</xdr:row>
      <xdr:rowOff>78157</xdr:rowOff>
    </xdr:from>
    <xdr:to>
      <xdr:col>24</xdr:col>
      <xdr:colOff>272143</xdr:colOff>
      <xdr:row>3</xdr:row>
      <xdr:rowOff>381000</xdr:rowOff>
    </xdr:to>
    <xdr:sp macro="" textlink="">
      <xdr:nvSpPr>
        <xdr:cNvPr id="2" name="AutoShape 3">
          <a:extLst>
            <a:ext uri="{FF2B5EF4-FFF2-40B4-BE49-F238E27FC236}">
              <a16:creationId xmlns:a16="http://schemas.microsoft.com/office/drawing/2014/main" id="{EF4CC2A4-7D2B-4407-8072-6ACAA8979591}"/>
            </a:ext>
          </a:extLst>
        </xdr:cNvPr>
        <xdr:cNvSpPr>
          <a:spLocks noChangeArrowheads="1"/>
        </xdr:cNvSpPr>
      </xdr:nvSpPr>
      <xdr:spPr bwMode="auto">
        <a:xfrm>
          <a:off x="234461" y="78157"/>
          <a:ext cx="43798253" cy="1935700"/>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19050</xdr:colOff>
      <xdr:row>0</xdr:row>
      <xdr:rowOff>323850</xdr:rowOff>
    </xdr:from>
    <xdr:to>
      <xdr:col>1</xdr:col>
      <xdr:colOff>2241602</xdr:colOff>
      <xdr:row>2</xdr:row>
      <xdr:rowOff>670657</xdr:rowOff>
    </xdr:to>
    <xdr:pic>
      <xdr:nvPicPr>
        <xdr:cNvPr id="4" name="Imagen 3">
          <a:extLst>
            <a:ext uri="{FF2B5EF4-FFF2-40B4-BE49-F238E27FC236}">
              <a16:creationId xmlns:a16="http://schemas.microsoft.com/office/drawing/2014/main" id="{7BD7E593-DAAC-4B46-B39A-CDA5111AB1CC}"/>
            </a:ext>
          </a:extLst>
        </xdr:cNvPr>
        <xdr:cNvPicPr>
          <a:picLocks noChangeAspect="1"/>
        </xdr:cNvPicPr>
      </xdr:nvPicPr>
      <xdr:blipFill>
        <a:blip xmlns:r="http://schemas.openxmlformats.org/officeDocument/2006/relationships" r:embed="rId1"/>
        <a:stretch>
          <a:fillRect/>
        </a:stretch>
      </xdr:blipFill>
      <xdr:spPr>
        <a:xfrm>
          <a:off x="742950" y="323850"/>
          <a:ext cx="2222552" cy="1223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234461</xdr:colOff>
      <xdr:row>0</xdr:row>
      <xdr:rowOff>78157</xdr:rowOff>
    </xdr:from>
    <xdr:to>
      <xdr:col>23</xdr:col>
      <xdr:colOff>1061357</xdr:colOff>
      <xdr:row>3</xdr:row>
      <xdr:rowOff>58618</xdr:rowOff>
    </xdr:to>
    <xdr:sp macro="" textlink="">
      <xdr:nvSpPr>
        <xdr:cNvPr id="2" name="AutoShape 3">
          <a:extLst>
            <a:ext uri="{FF2B5EF4-FFF2-40B4-BE49-F238E27FC236}">
              <a16:creationId xmlns:a16="http://schemas.microsoft.com/office/drawing/2014/main" id="{A492692E-F2D3-41EA-ABE8-28526D1A52EC}"/>
            </a:ext>
          </a:extLst>
        </xdr:cNvPr>
        <xdr:cNvSpPr>
          <a:spLocks noChangeArrowheads="1"/>
        </xdr:cNvSpPr>
      </xdr:nvSpPr>
      <xdr:spPr bwMode="auto">
        <a:xfrm>
          <a:off x="234461" y="78157"/>
          <a:ext cx="42600825" cy="1613318"/>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127000</xdr:colOff>
      <xdr:row>0</xdr:row>
      <xdr:rowOff>355600</xdr:rowOff>
    </xdr:from>
    <xdr:to>
      <xdr:col>1</xdr:col>
      <xdr:colOff>2349552</xdr:colOff>
      <xdr:row>2</xdr:row>
      <xdr:rowOff>715107</xdr:rowOff>
    </xdr:to>
    <xdr:pic>
      <xdr:nvPicPr>
        <xdr:cNvPr id="4" name="Imagen 3">
          <a:extLst>
            <a:ext uri="{FF2B5EF4-FFF2-40B4-BE49-F238E27FC236}">
              <a16:creationId xmlns:a16="http://schemas.microsoft.com/office/drawing/2014/main" id="{1EA9CF9F-0DD2-4E45-9697-14E1C4978705}"/>
            </a:ext>
          </a:extLst>
        </xdr:cNvPr>
        <xdr:cNvPicPr>
          <a:picLocks noChangeAspect="1"/>
        </xdr:cNvPicPr>
      </xdr:nvPicPr>
      <xdr:blipFill>
        <a:blip xmlns:r="http://schemas.openxmlformats.org/officeDocument/2006/relationships" r:embed="rId1"/>
        <a:stretch>
          <a:fillRect/>
        </a:stretch>
      </xdr:blipFill>
      <xdr:spPr>
        <a:xfrm>
          <a:off x="838200" y="355600"/>
          <a:ext cx="2222552" cy="1223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234461</xdr:colOff>
      <xdr:row>1</xdr:row>
      <xdr:rowOff>78157</xdr:rowOff>
    </xdr:from>
    <xdr:to>
      <xdr:col>14</xdr:col>
      <xdr:colOff>968375</xdr:colOff>
      <xdr:row>4</xdr:row>
      <xdr:rowOff>58618</xdr:rowOff>
    </xdr:to>
    <xdr:sp macro="" textlink="">
      <xdr:nvSpPr>
        <xdr:cNvPr id="2" name="AutoShape 3">
          <a:extLst>
            <a:ext uri="{FF2B5EF4-FFF2-40B4-BE49-F238E27FC236}">
              <a16:creationId xmlns:a16="http://schemas.microsoft.com/office/drawing/2014/main" id="{03123313-951B-4769-A484-C635ADF66484}"/>
            </a:ext>
          </a:extLst>
        </xdr:cNvPr>
        <xdr:cNvSpPr>
          <a:spLocks noChangeArrowheads="1"/>
        </xdr:cNvSpPr>
      </xdr:nvSpPr>
      <xdr:spPr bwMode="auto">
        <a:xfrm>
          <a:off x="234461" y="252782"/>
          <a:ext cx="19228289" cy="1599711"/>
        </a:xfrm>
        <a:prstGeom prst="roundRect">
          <a:avLst>
            <a:gd name="adj" fmla="val 16667"/>
          </a:avLst>
        </a:prstGeom>
        <a:noFill/>
        <a:ln w="31750" cmpd="sng">
          <a:solidFill>
            <a:srgbClr val="DA743F"/>
          </a:solidFill>
          <a:prstDash val="solid"/>
          <a:round/>
          <a:headEnd/>
          <a:tailEnd/>
        </a:ln>
        <a:effectLst/>
      </xdr:spPr>
      <xdr:txBody>
        <a:bodyPr rot="0" vert="horz" wrap="square" lIns="91440" tIns="45720" rIns="91440" bIns="45720" anchor="t" anchorCtr="0" upright="1">
          <a:noAutofit/>
        </a:bodyPr>
        <a:lstStyle/>
        <a:p>
          <a:pPr algn="ctr"/>
          <a:r>
            <a:rPr lang="es-CO" sz="7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617220</xdr:colOff>
      <xdr:row>1</xdr:row>
      <xdr:rowOff>182880</xdr:rowOff>
    </xdr:from>
    <xdr:to>
      <xdr:col>2</xdr:col>
      <xdr:colOff>783355</xdr:colOff>
      <xdr:row>3</xdr:row>
      <xdr:rowOff>528634</xdr:rowOff>
    </xdr:to>
    <xdr:pic>
      <xdr:nvPicPr>
        <xdr:cNvPr id="4" name="Imagen 3">
          <a:extLst>
            <a:ext uri="{FF2B5EF4-FFF2-40B4-BE49-F238E27FC236}">
              <a16:creationId xmlns:a16="http://schemas.microsoft.com/office/drawing/2014/main" id="{EE6028B4-4537-4141-BFFD-EFE0BB885F1D}"/>
            </a:ext>
          </a:extLst>
        </xdr:cNvPr>
        <xdr:cNvPicPr>
          <a:picLocks noChangeAspect="1"/>
        </xdr:cNvPicPr>
      </xdr:nvPicPr>
      <xdr:blipFill>
        <a:blip xmlns:r="http://schemas.openxmlformats.org/officeDocument/2006/relationships" r:embed="rId1"/>
        <a:stretch>
          <a:fillRect/>
        </a:stretch>
      </xdr:blipFill>
      <xdr:spPr>
        <a:xfrm>
          <a:off x="617220" y="358140"/>
          <a:ext cx="2222552" cy="121443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23A19-8DA7-4505-8C7B-666D8DF2D236}">
  <dimension ref="B1:Y967"/>
  <sheetViews>
    <sheetView topLeftCell="A18" zoomScale="49" zoomScaleNormal="50" workbookViewId="0">
      <selection activeCell="E25" sqref="E25"/>
    </sheetView>
  </sheetViews>
  <sheetFormatPr defaultColWidth="12.625" defaultRowHeight="15" customHeight="1"/>
  <cols>
    <col min="1" max="1" width="5.25" style="1" customWidth="1"/>
    <col min="2" max="2" width="29.625" style="1" customWidth="1"/>
    <col min="3" max="3" width="51.75" style="1" customWidth="1"/>
    <col min="4" max="4" width="26.5" style="1" customWidth="1"/>
    <col min="5" max="5" width="29.125" style="1" customWidth="1"/>
    <col min="6" max="6" width="20.375" style="1" customWidth="1"/>
    <col min="7" max="7" width="23" style="1" customWidth="1"/>
    <col min="8" max="18" width="20.75" style="1" customWidth="1"/>
    <col min="19" max="19" width="29.125" style="1" customWidth="1"/>
    <col min="20" max="20" width="30.75" style="1" customWidth="1"/>
    <col min="21" max="21" width="25.75" style="1" customWidth="1"/>
    <col min="22" max="22" width="20.75" style="1" customWidth="1"/>
    <col min="23" max="23" width="13.5" style="1" customWidth="1"/>
    <col min="24" max="24" width="18.875" style="1" customWidth="1"/>
    <col min="25" max="25" width="24.75" style="1" customWidth="1"/>
    <col min="26" max="26" width="9.375" style="1" customWidth="1"/>
    <col min="27" max="16384" width="12.625" style="1"/>
  </cols>
  <sheetData>
    <row r="1" spans="2:25" ht="34.5" customHeight="1">
      <c r="B1" s="52"/>
      <c r="C1" s="81" t="s">
        <v>0</v>
      </c>
      <c r="D1" s="81"/>
      <c r="E1" s="81"/>
      <c r="F1" s="81"/>
      <c r="G1" s="81"/>
      <c r="H1" s="81"/>
      <c r="I1" s="81"/>
      <c r="J1" s="81"/>
      <c r="K1" s="81"/>
      <c r="L1" s="81"/>
      <c r="M1" s="81"/>
      <c r="N1" s="81"/>
      <c r="O1" s="81"/>
      <c r="P1" s="81"/>
      <c r="Q1" s="81"/>
      <c r="R1" s="81"/>
      <c r="S1" s="81"/>
      <c r="T1" s="81"/>
      <c r="U1" s="81"/>
      <c r="V1" s="81"/>
      <c r="W1" s="81"/>
    </row>
    <row r="2" spans="2:25" ht="34.5" customHeight="1">
      <c r="B2" s="52"/>
      <c r="C2" s="81"/>
      <c r="D2" s="81"/>
      <c r="E2" s="81"/>
      <c r="F2" s="81"/>
      <c r="G2" s="81"/>
      <c r="H2" s="81"/>
      <c r="I2" s="81"/>
      <c r="J2" s="81"/>
      <c r="K2" s="81"/>
      <c r="L2" s="81"/>
      <c r="M2" s="81"/>
      <c r="N2" s="81"/>
      <c r="O2" s="81"/>
      <c r="P2" s="81"/>
      <c r="Q2" s="81"/>
      <c r="R2" s="81"/>
      <c r="S2" s="81"/>
      <c r="T2" s="81"/>
      <c r="U2" s="81"/>
      <c r="V2" s="81"/>
      <c r="W2" s="81"/>
    </row>
    <row r="3" spans="2:25" ht="59.45" customHeight="1">
      <c r="B3" s="52"/>
      <c r="C3" s="81"/>
      <c r="D3" s="81"/>
      <c r="E3" s="81"/>
      <c r="F3" s="81"/>
      <c r="G3" s="81"/>
      <c r="H3" s="81"/>
      <c r="I3" s="81"/>
      <c r="J3" s="81"/>
      <c r="K3" s="81"/>
      <c r="L3" s="81"/>
      <c r="M3" s="81"/>
      <c r="N3" s="81"/>
      <c r="O3" s="81"/>
      <c r="P3" s="81"/>
      <c r="Q3" s="81"/>
      <c r="R3" s="81"/>
      <c r="S3" s="81"/>
      <c r="T3" s="81"/>
      <c r="U3" s="81"/>
      <c r="V3" s="81"/>
      <c r="W3" s="81"/>
    </row>
    <row r="4" spans="2:25" ht="39.75" customHeight="1">
      <c r="B4" s="2"/>
      <c r="C4" s="2"/>
      <c r="D4" s="2"/>
      <c r="E4" s="2"/>
      <c r="F4" s="2"/>
      <c r="G4" s="2"/>
      <c r="H4" s="2"/>
      <c r="I4" s="2"/>
      <c r="J4" s="2"/>
      <c r="K4" s="2"/>
      <c r="L4" s="2"/>
      <c r="M4" s="2"/>
      <c r="N4" s="2"/>
      <c r="O4" s="2"/>
      <c r="P4" s="2"/>
      <c r="Q4" s="2"/>
      <c r="R4" s="2"/>
      <c r="S4" s="2"/>
      <c r="T4" s="2"/>
      <c r="U4" s="2"/>
      <c r="V4" s="2"/>
      <c r="W4" s="2"/>
      <c r="X4" s="2"/>
      <c r="Y4" s="2"/>
    </row>
    <row r="5" spans="2:25" ht="39.75" customHeight="1">
      <c r="B5" s="10" t="s">
        <v>1</v>
      </c>
      <c r="C5" s="8">
        <v>2026</v>
      </c>
      <c r="E5" s="11" t="s">
        <v>2</v>
      </c>
      <c r="F5" s="4"/>
      <c r="G5" s="87" t="s">
        <v>3</v>
      </c>
      <c r="H5" s="87"/>
      <c r="I5" s="87"/>
      <c r="J5" s="87"/>
      <c r="K5" s="87"/>
      <c r="L5" s="5"/>
      <c r="M5" s="11" t="s">
        <v>4</v>
      </c>
      <c r="N5" s="4"/>
      <c r="P5" s="33" t="s">
        <v>5</v>
      </c>
      <c r="Q5" s="33"/>
      <c r="R5" s="33"/>
      <c r="S5" s="33"/>
      <c r="T5" s="2"/>
      <c r="U5" s="2"/>
      <c r="V5" s="2"/>
      <c r="W5" s="2"/>
    </row>
    <row r="6" spans="2:25" ht="39.75" customHeight="1">
      <c r="B6" s="2"/>
      <c r="C6" s="2"/>
      <c r="D6" s="2"/>
      <c r="E6" s="2"/>
      <c r="F6" s="2"/>
      <c r="G6" s="2"/>
      <c r="H6" s="2"/>
      <c r="I6" s="2"/>
      <c r="J6" s="2"/>
      <c r="K6" s="2"/>
      <c r="L6" s="2"/>
      <c r="M6" s="2"/>
      <c r="N6" s="2"/>
      <c r="O6" s="2"/>
      <c r="P6" s="2"/>
      <c r="Q6" s="2"/>
      <c r="R6" s="2"/>
      <c r="S6" s="2"/>
      <c r="T6" s="2"/>
      <c r="U6" s="2"/>
      <c r="V6" s="2"/>
      <c r="W6" s="2"/>
      <c r="X6" s="2"/>
      <c r="Y6" s="2"/>
    </row>
    <row r="7" spans="2:25" ht="25.9" customHeight="1">
      <c r="B7" s="2"/>
      <c r="C7" s="2"/>
      <c r="D7" s="2"/>
      <c r="E7" s="2"/>
      <c r="F7" s="2"/>
      <c r="G7" s="2"/>
      <c r="H7" s="2"/>
      <c r="I7" s="2"/>
      <c r="J7" s="2"/>
      <c r="K7" s="2"/>
      <c r="L7" s="2"/>
      <c r="M7" s="2"/>
      <c r="N7" s="2"/>
      <c r="O7" s="2"/>
      <c r="P7" s="2"/>
      <c r="Q7" s="2"/>
      <c r="R7" s="2"/>
      <c r="S7" s="2"/>
      <c r="T7" s="2"/>
      <c r="U7" s="2"/>
      <c r="V7" s="2"/>
      <c r="W7" s="2"/>
      <c r="X7" s="2"/>
      <c r="Y7" s="2"/>
    </row>
    <row r="8" spans="2:25" ht="45" customHeight="1">
      <c r="B8" s="93" t="s">
        <v>6</v>
      </c>
      <c r="C8" s="93"/>
      <c r="D8" s="93"/>
      <c r="E8" s="93"/>
      <c r="F8" s="93"/>
      <c r="G8" s="93"/>
      <c r="H8" s="93"/>
      <c r="I8" s="93"/>
      <c r="J8" s="93"/>
      <c r="K8" s="93"/>
      <c r="L8" s="93"/>
      <c r="M8" s="93"/>
      <c r="N8" s="93"/>
      <c r="O8" s="93"/>
      <c r="P8" s="93"/>
      <c r="Q8" s="93"/>
      <c r="R8" s="18"/>
      <c r="S8" s="18"/>
      <c r="T8" s="18"/>
      <c r="U8" s="18"/>
      <c r="V8" s="18"/>
      <c r="W8" s="18"/>
      <c r="X8" s="18"/>
      <c r="Y8" s="18"/>
    </row>
    <row r="9" spans="2:25" ht="7.15" customHeight="1">
      <c r="B9" s="19"/>
      <c r="C9" s="19"/>
      <c r="D9" s="19"/>
      <c r="E9" s="19"/>
      <c r="F9" s="19"/>
      <c r="G9" s="19"/>
      <c r="H9" s="19"/>
      <c r="I9" s="19"/>
      <c r="J9" s="19"/>
      <c r="K9" s="19"/>
      <c r="L9" s="19"/>
      <c r="M9" s="19"/>
      <c r="N9" s="19"/>
      <c r="O9" s="19"/>
      <c r="P9" s="19"/>
      <c r="Q9" s="19"/>
      <c r="R9" s="18"/>
      <c r="S9" s="18"/>
      <c r="T9" s="18"/>
      <c r="U9" s="18"/>
      <c r="V9" s="18"/>
      <c r="W9" s="18"/>
      <c r="X9" s="18"/>
      <c r="Y9" s="18"/>
    </row>
    <row r="10" spans="2:25" ht="60.75" customHeight="1">
      <c r="B10" s="13" t="s">
        <v>7</v>
      </c>
      <c r="C10" s="71" t="s">
        <v>8</v>
      </c>
      <c r="D10" s="71"/>
      <c r="E10" s="71"/>
      <c r="F10" s="71"/>
      <c r="G10" s="71"/>
      <c r="H10" s="71"/>
      <c r="I10" s="71"/>
      <c r="J10" s="71"/>
      <c r="K10" s="71"/>
      <c r="L10" s="71"/>
      <c r="M10" s="71"/>
      <c r="N10" s="71"/>
      <c r="O10" s="71"/>
      <c r="P10" s="71"/>
      <c r="Q10" s="71"/>
      <c r="R10" s="20"/>
      <c r="S10" s="20"/>
      <c r="T10" s="20"/>
      <c r="U10" s="20"/>
      <c r="V10" s="20"/>
      <c r="W10" s="20"/>
      <c r="X10" s="20"/>
      <c r="Y10" s="20"/>
    </row>
    <row r="11" spans="2:25" ht="75.75" customHeight="1">
      <c r="B11" s="91" t="s">
        <v>9</v>
      </c>
      <c r="C11" s="72" t="s">
        <v>10</v>
      </c>
      <c r="D11" s="72"/>
      <c r="E11" s="73"/>
      <c r="F11" s="73"/>
      <c r="G11" s="73"/>
      <c r="H11" s="73"/>
      <c r="I11" s="73"/>
      <c r="J11" s="21" t="s">
        <v>11</v>
      </c>
      <c r="K11" s="74" t="s">
        <v>12</v>
      </c>
      <c r="L11" s="74"/>
      <c r="M11" s="75" t="s">
        <v>13</v>
      </c>
      <c r="N11" s="76"/>
      <c r="O11" s="70" t="s">
        <v>14</v>
      </c>
      <c r="P11" s="164"/>
      <c r="Q11" s="164"/>
      <c r="R11" s="20"/>
      <c r="S11" s="20"/>
      <c r="T11" s="20"/>
      <c r="U11" s="20"/>
      <c r="V11" s="20"/>
      <c r="W11" s="20"/>
      <c r="X11" s="20"/>
      <c r="Y11" s="20"/>
    </row>
    <row r="12" spans="2:25" ht="87" customHeight="1">
      <c r="B12" s="92"/>
      <c r="C12" s="72" t="s">
        <v>15</v>
      </c>
      <c r="D12" s="72"/>
      <c r="E12" s="73"/>
      <c r="F12" s="73"/>
      <c r="G12" s="73"/>
      <c r="H12" s="73"/>
      <c r="I12" s="73"/>
      <c r="J12" s="21" t="s">
        <v>16</v>
      </c>
      <c r="K12" s="74" t="s">
        <v>17</v>
      </c>
      <c r="L12" s="74"/>
      <c r="M12" s="75" t="s">
        <v>13</v>
      </c>
      <c r="N12" s="76"/>
      <c r="O12" s="70" t="s">
        <v>18</v>
      </c>
      <c r="P12" s="70"/>
      <c r="Q12" s="70"/>
      <c r="R12" s="20"/>
      <c r="S12" s="20"/>
      <c r="T12" s="20"/>
      <c r="U12" s="20"/>
      <c r="V12" s="20"/>
      <c r="W12" s="20"/>
      <c r="X12" s="20"/>
      <c r="Y12" s="20"/>
    </row>
    <row r="13" spans="2:25" ht="60.75" customHeight="1">
      <c r="B13" s="13" t="s">
        <v>19</v>
      </c>
      <c r="C13" s="71" t="s">
        <v>20</v>
      </c>
      <c r="D13" s="71"/>
      <c r="E13" s="71"/>
      <c r="F13" s="71"/>
      <c r="G13" s="71"/>
      <c r="H13" s="71"/>
      <c r="I13" s="71"/>
      <c r="J13" s="22" t="s">
        <v>21</v>
      </c>
      <c r="K13" s="94" t="s">
        <v>22</v>
      </c>
      <c r="L13" s="95"/>
      <c r="M13" s="95"/>
      <c r="N13" s="95"/>
      <c r="O13" s="95"/>
      <c r="P13" s="95"/>
      <c r="Q13" s="96"/>
      <c r="R13" s="20"/>
      <c r="S13" s="20"/>
      <c r="T13" s="20"/>
      <c r="U13" s="20"/>
      <c r="V13" s="20"/>
      <c r="W13" s="20"/>
      <c r="X13" s="20"/>
      <c r="Y13" s="20"/>
    </row>
    <row r="14" spans="2:25" ht="25.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2:25" ht="39.75" customHeight="1">
      <c r="B15" s="88" t="s">
        <v>23</v>
      </c>
      <c r="C15" s="89"/>
      <c r="D15" s="89"/>
      <c r="E15" s="89"/>
      <c r="F15" s="89"/>
      <c r="G15" s="89"/>
      <c r="H15" s="89"/>
      <c r="I15" s="89"/>
      <c r="J15" s="89"/>
      <c r="K15" s="89"/>
      <c r="L15" s="89"/>
      <c r="M15" s="89"/>
      <c r="N15" s="89"/>
      <c r="O15" s="89"/>
      <c r="P15" s="89"/>
      <c r="Q15" s="89"/>
      <c r="R15" s="89"/>
      <c r="S15" s="89"/>
      <c r="T15" s="89"/>
      <c r="U15" s="89"/>
      <c r="V15" s="89"/>
      <c r="W15" s="90"/>
    </row>
    <row r="16" spans="2:25" ht="7.9" customHeight="1">
      <c r="B16" s="30"/>
      <c r="C16" s="30"/>
      <c r="D16" s="30"/>
      <c r="E16" s="30"/>
      <c r="F16" s="30"/>
      <c r="G16" s="30"/>
      <c r="H16" s="30"/>
      <c r="I16" s="30"/>
      <c r="J16" s="30"/>
      <c r="K16" s="30"/>
      <c r="L16" s="30"/>
      <c r="M16" s="30"/>
      <c r="N16" s="30"/>
      <c r="O16" s="30"/>
      <c r="P16" s="30"/>
      <c r="Q16" s="30"/>
      <c r="R16" s="30"/>
      <c r="S16" s="30"/>
      <c r="T16" s="30"/>
      <c r="U16" s="30"/>
      <c r="V16" s="30"/>
      <c r="W16" s="30"/>
    </row>
    <row r="17" spans="2:23" ht="47.25" customHeight="1">
      <c r="B17" s="82" t="s">
        <v>24</v>
      </c>
      <c r="C17" s="84" t="s">
        <v>25</v>
      </c>
      <c r="D17" s="85" t="s">
        <v>26</v>
      </c>
      <c r="E17" s="84" t="s">
        <v>27</v>
      </c>
      <c r="F17" s="165"/>
      <c r="G17" s="165"/>
      <c r="H17" s="165"/>
      <c r="I17" s="165"/>
      <c r="J17" s="165"/>
      <c r="K17" s="165"/>
      <c r="L17" s="165"/>
      <c r="M17" s="165"/>
      <c r="N17" s="165"/>
      <c r="O17" s="165"/>
      <c r="P17" s="165"/>
      <c r="Q17" s="97" t="s">
        <v>28</v>
      </c>
      <c r="R17" s="82" t="s">
        <v>29</v>
      </c>
      <c r="S17" s="82" t="s">
        <v>30</v>
      </c>
      <c r="T17" s="165"/>
      <c r="U17" s="84" t="s">
        <v>31</v>
      </c>
      <c r="V17" s="165"/>
      <c r="W17" s="165"/>
    </row>
    <row r="18" spans="2:23" ht="34.5" customHeight="1">
      <c r="B18" s="83"/>
      <c r="C18" s="165"/>
      <c r="D18" s="86"/>
      <c r="E18" s="14" t="s">
        <v>32</v>
      </c>
      <c r="F18" s="14" t="s">
        <v>33</v>
      </c>
      <c r="G18" s="14" t="s">
        <v>34</v>
      </c>
      <c r="H18" s="14" t="s">
        <v>35</v>
      </c>
      <c r="I18" s="14" t="s">
        <v>36</v>
      </c>
      <c r="J18" s="14" t="s">
        <v>37</v>
      </c>
      <c r="K18" s="14" t="s">
        <v>38</v>
      </c>
      <c r="L18" s="14" t="s">
        <v>39</v>
      </c>
      <c r="M18" s="14" t="s">
        <v>40</v>
      </c>
      <c r="N18" s="14" t="s">
        <v>41</v>
      </c>
      <c r="O18" s="14" t="s">
        <v>42</v>
      </c>
      <c r="P18" s="14" t="s">
        <v>43</v>
      </c>
      <c r="Q18" s="98"/>
      <c r="R18" s="165"/>
      <c r="S18" s="165"/>
      <c r="T18" s="165"/>
      <c r="U18" s="165"/>
      <c r="V18" s="165"/>
      <c r="W18" s="165"/>
    </row>
    <row r="19" spans="2:23" ht="89.25" customHeight="1">
      <c r="B19" s="78" t="s">
        <v>44</v>
      </c>
      <c r="C19" s="74" t="s">
        <v>45</v>
      </c>
      <c r="D19" s="59" t="s">
        <v>46</v>
      </c>
      <c r="E19" s="16"/>
      <c r="F19" s="16"/>
      <c r="G19" s="16" t="s">
        <v>47</v>
      </c>
      <c r="H19" s="16"/>
      <c r="I19" s="16"/>
      <c r="J19" s="16"/>
      <c r="K19" s="16"/>
      <c r="L19" s="16" t="s">
        <v>47</v>
      </c>
      <c r="M19" s="16"/>
      <c r="N19" s="16"/>
      <c r="O19" s="16" t="s">
        <v>47</v>
      </c>
      <c r="P19" s="16"/>
      <c r="Q19" s="16">
        <f>COUNTIF(E19:P19,"P")</f>
        <v>3</v>
      </c>
      <c r="R19" s="77">
        <f>Q20/Q19</f>
        <v>0</v>
      </c>
      <c r="S19" s="78" t="s">
        <v>48</v>
      </c>
      <c r="T19" s="164"/>
      <c r="U19" s="79"/>
      <c r="V19" s="164"/>
      <c r="W19" s="164"/>
    </row>
    <row r="20" spans="2:23" ht="92.25" customHeight="1">
      <c r="B20" s="80"/>
      <c r="C20" s="164"/>
      <c r="D20" s="60" t="s">
        <v>49</v>
      </c>
      <c r="E20" s="16"/>
      <c r="F20" s="16"/>
      <c r="G20" s="16"/>
      <c r="H20" s="16"/>
      <c r="I20" s="17"/>
      <c r="J20" s="16"/>
      <c r="K20" s="16"/>
      <c r="L20" s="16"/>
      <c r="M20" s="16"/>
      <c r="N20" s="16"/>
      <c r="O20" s="16"/>
      <c r="P20" s="16"/>
      <c r="Q20" s="16">
        <f>COUNTIF(E20:P20,"E")</f>
        <v>0</v>
      </c>
      <c r="R20" s="166"/>
      <c r="S20" s="164"/>
      <c r="T20" s="164"/>
      <c r="U20" s="164"/>
      <c r="V20" s="164"/>
      <c r="W20" s="164"/>
    </row>
    <row r="21" spans="2:23" ht="89.25" customHeight="1">
      <c r="B21" s="78" t="s">
        <v>50</v>
      </c>
      <c r="C21" s="74" t="s">
        <v>51</v>
      </c>
      <c r="D21" s="59" t="s">
        <v>46</v>
      </c>
      <c r="E21" s="16"/>
      <c r="F21" s="16" t="s">
        <v>47</v>
      </c>
      <c r="G21" s="16"/>
      <c r="H21" s="16"/>
      <c r="I21" s="16"/>
      <c r="J21" s="16"/>
      <c r="K21" s="16"/>
      <c r="L21" s="16"/>
      <c r="M21" s="16" t="s">
        <v>47</v>
      </c>
      <c r="N21" s="16"/>
      <c r="O21" s="16"/>
      <c r="P21" s="16"/>
      <c r="Q21" s="16">
        <f>COUNTIF(E21:P21,"P")</f>
        <v>2</v>
      </c>
      <c r="R21" s="77">
        <f>Q22/Q21</f>
        <v>0</v>
      </c>
      <c r="S21" s="78" t="s">
        <v>52</v>
      </c>
      <c r="T21" s="164"/>
      <c r="U21" s="74"/>
      <c r="V21" s="164"/>
      <c r="W21" s="164"/>
    </row>
    <row r="22" spans="2:23" ht="97.15" customHeight="1">
      <c r="B22" s="80"/>
      <c r="C22" s="164"/>
      <c r="D22" s="60" t="s">
        <v>49</v>
      </c>
      <c r="E22" s="16"/>
      <c r="F22" s="16"/>
      <c r="G22" s="16"/>
      <c r="H22" s="16"/>
      <c r="I22" s="16"/>
      <c r="J22" s="16"/>
      <c r="K22" s="16"/>
      <c r="L22" s="16"/>
      <c r="M22" s="16"/>
      <c r="N22" s="16"/>
      <c r="O22" s="16"/>
      <c r="P22" s="16"/>
      <c r="Q22" s="16">
        <f>COUNTIF(E22:P22,"E")</f>
        <v>0</v>
      </c>
      <c r="R22" s="166"/>
      <c r="S22" s="164"/>
      <c r="T22" s="164"/>
      <c r="U22" s="164"/>
      <c r="V22" s="164"/>
      <c r="W22" s="164"/>
    </row>
    <row r="23" spans="2:23" ht="89.25" customHeight="1">
      <c r="B23" s="78" t="s">
        <v>53</v>
      </c>
      <c r="C23" s="74" t="s">
        <v>54</v>
      </c>
      <c r="D23" s="59" t="s">
        <v>46</v>
      </c>
      <c r="E23" s="16" t="s">
        <v>47</v>
      </c>
      <c r="F23" s="16"/>
      <c r="G23" s="16" t="s">
        <v>47</v>
      </c>
      <c r="H23" s="16"/>
      <c r="I23" s="16" t="s">
        <v>47</v>
      </c>
      <c r="J23" s="16"/>
      <c r="K23" s="16" t="s">
        <v>47</v>
      </c>
      <c r="L23" s="16"/>
      <c r="M23" s="16" t="s">
        <v>47</v>
      </c>
      <c r="N23" s="16"/>
      <c r="O23" s="16" t="s">
        <v>47</v>
      </c>
      <c r="P23" s="16"/>
      <c r="Q23" s="16">
        <f>COUNTIF(E23:P23,"P")</f>
        <v>6</v>
      </c>
      <c r="R23" s="77">
        <f>Q24/Q23</f>
        <v>0.16666666666666666</v>
      </c>
      <c r="S23" s="78" t="s">
        <v>55</v>
      </c>
      <c r="T23" s="164"/>
      <c r="U23" s="74"/>
      <c r="V23" s="74"/>
      <c r="W23" s="74"/>
    </row>
    <row r="24" spans="2:23" ht="82.5" customHeight="1">
      <c r="B24" s="80"/>
      <c r="C24" s="164"/>
      <c r="D24" s="60" t="s">
        <v>49</v>
      </c>
      <c r="E24" s="16" t="s">
        <v>56</v>
      </c>
      <c r="F24" s="16"/>
      <c r="G24" s="16"/>
      <c r="H24" s="16"/>
      <c r="I24" s="16"/>
      <c r="J24" s="16"/>
      <c r="K24" s="16"/>
      <c r="L24" s="16"/>
      <c r="M24" s="16"/>
      <c r="N24" s="16"/>
      <c r="O24" s="16"/>
      <c r="P24" s="16"/>
      <c r="Q24" s="16">
        <f>COUNTIF(E24:P24,"E")</f>
        <v>1</v>
      </c>
      <c r="R24" s="166"/>
      <c r="S24" s="164"/>
      <c r="T24" s="164"/>
      <c r="U24" s="74"/>
      <c r="V24" s="74"/>
      <c r="W24" s="74"/>
    </row>
    <row r="29" spans="2:23" ht="15.75" customHeight="1"/>
    <row r="30" spans="2:23" ht="43.5" customHeight="1"/>
    <row r="31" spans="2:23" ht="21" customHeight="1"/>
    <row r="32" spans="2:23" ht="15.75" customHeight="1"/>
    <row r="33" ht="76.5" customHeight="1"/>
    <row r="34" ht="49.5" customHeight="1"/>
    <row r="35" ht="30" customHeight="1"/>
    <row r="36" ht="39.75" customHeight="1"/>
    <row r="37" ht="90" customHeight="1"/>
    <row r="38" ht="49.5" customHeight="1"/>
    <row r="39" ht="30" customHeight="1"/>
    <row r="40" ht="39.75" customHeight="1"/>
    <row r="41" ht="107.25" customHeight="1"/>
    <row r="42" ht="15.75" customHeight="1"/>
    <row r="43" ht="43.5" customHeight="1"/>
    <row r="44" ht="49.5" customHeight="1"/>
    <row r="45" ht="38.25" customHeight="1"/>
    <row r="46" ht="38.25" customHeight="1"/>
    <row r="47" ht="51.75" customHeight="1"/>
    <row r="48" ht="67.5" customHeight="1"/>
    <row r="49" ht="38.25" customHeight="1"/>
    <row r="50" ht="38.25" customHeight="1"/>
    <row r="51" ht="38.25" customHeight="1"/>
    <row r="52" ht="67.5" customHeight="1"/>
    <row r="53" ht="38.25" customHeight="1"/>
    <row r="54" ht="38.25" customHeight="1"/>
    <row r="55" ht="38.25" customHeight="1"/>
    <row r="56" ht="67.5" customHeight="1"/>
    <row r="57" ht="38.25" customHeight="1"/>
    <row r="58" ht="38.25" customHeight="1"/>
    <row r="59" ht="38.25" customHeight="1"/>
    <row r="60" ht="66.75" customHeight="1"/>
    <row r="61" ht="15.75" customHeight="1"/>
    <row r="62" ht="15.75" customHeight="1"/>
    <row r="63" ht="15.75" customHeight="1"/>
    <row r="64" ht="15.75" customHeight="1"/>
    <row r="65" spans="2:21" ht="15.75" customHeight="1"/>
    <row r="66" spans="2:21" ht="15.75" customHeight="1"/>
    <row r="67" spans="2:21" ht="15.75" customHeight="1"/>
    <row r="68" spans="2:21" ht="15.75" customHeight="1"/>
    <row r="69" spans="2:21" ht="15.75" customHeight="1"/>
    <row r="70" spans="2:21" ht="15.75" customHeight="1">
      <c r="B70" s="6" t="s">
        <v>57</v>
      </c>
      <c r="C70" s="6"/>
      <c r="D70" s="6"/>
      <c r="E70" s="6"/>
      <c r="F70" s="6"/>
      <c r="G70" s="6"/>
      <c r="H70" s="6"/>
      <c r="I70" s="6"/>
      <c r="J70" s="6"/>
      <c r="K70" s="6"/>
      <c r="L70" s="6"/>
      <c r="M70" s="6"/>
      <c r="N70" s="6"/>
      <c r="O70" s="6"/>
      <c r="P70" s="6"/>
      <c r="Q70" s="6"/>
      <c r="R70" s="6"/>
      <c r="S70" s="6"/>
      <c r="T70" s="6"/>
      <c r="U70" s="7"/>
    </row>
    <row r="71" spans="2:21" ht="15.75" customHeight="1">
      <c r="B71" s="7"/>
      <c r="C71" s="7"/>
      <c r="D71" s="7"/>
      <c r="E71" s="7"/>
      <c r="F71" s="7"/>
      <c r="G71" s="7"/>
      <c r="H71" s="7"/>
      <c r="I71" s="7"/>
      <c r="J71" s="7"/>
      <c r="K71" s="7"/>
      <c r="L71" s="7"/>
      <c r="M71" s="7"/>
      <c r="N71" s="7"/>
      <c r="O71" s="7"/>
      <c r="P71" s="7"/>
      <c r="Q71" s="7"/>
      <c r="R71" s="7"/>
      <c r="S71" s="7"/>
      <c r="T71" s="7"/>
      <c r="U71" s="7"/>
    </row>
    <row r="72" spans="2:21" ht="15.75" customHeight="1">
      <c r="B72" s="7"/>
      <c r="C72" s="7"/>
      <c r="D72" s="7"/>
      <c r="E72" s="7"/>
      <c r="F72" s="7"/>
      <c r="G72" s="7"/>
      <c r="H72" s="7"/>
      <c r="I72" s="7"/>
      <c r="J72" s="7"/>
      <c r="K72" s="7"/>
      <c r="L72" s="7"/>
      <c r="M72" s="7"/>
      <c r="N72" s="7"/>
      <c r="O72" s="7"/>
      <c r="P72" s="7"/>
      <c r="Q72" s="7"/>
      <c r="R72" s="7"/>
      <c r="S72" s="7"/>
      <c r="T72" s="7"/>
      <c r="U72" s="7"/>
    </row>
    <row r="73" spans="2:21" ht="15.75" customHeight="1">
      <c r="B73" s="7"/>
      <c r="C73" s="7"/>
      <c r="D73" s="7"/>
      <c r="E73" s="7"/>
      <c r="F73" s="7"/>
      <c r="G73" s="7"/>
      <c r="H73" s="7"/>
      <c r="I73" s="7"/>
      <c r="J73" s="7"/>
      <c r="K73" s="7"/>
      <c r="L73" s="7"/>
      <c r="M73" s="7"/>
      <c r="N73" s="7"/>
      <c r="O73" s="7"/>
      <c r="P73" s="7"/>
      <c r="Q73" s="7"/>
      <c r="R73" s="7"/>
      <c r="S73" s="7"/>
      <c r="T73" s="7"/>
      <c r="U73" s="7"/>
    </row>
    <row r="74" spans="2:21" ht="15.75" customHeight="1">
      <c r="B74" s="7"/>
      <c r="C74" s="7"/>
      <c r="D74" s="7"/>
      <c r="E74" s="7"/>
      <c r="F74" s="7"/>
      <c r="G74" s="7"/>
      <c r="H74" s="7"/>
      <c r="I74" s="7"/>
      <c r="J74" s="7"/>
      <c r="K74" s="7"/>
      <c r="L74" s="7"/>
      <c r="M74" s="7"/>
      <c r="N74" s="7"/>
      <c r="O74" s="7"/>
      <c r="P74" s="7"/>
      <c r="Q74" s="7"/>
      <c r="R74" s="7"/>
      <c r="S74" s="7"/>
      <c r="T74" s="7"/>
      <c r="U74" s="7"/>
    </row>
    <row r="75" spans="2:21" ht="15.75" customHeight="1">
      <c r="B75" s="7"/>
      <c r="C75" s="7"/>
      <c r="D75" s="7"/>
      <c r="E75" s="7"/>
      <c r="F75" s="7"/>
      <c r="G75" s="7"/>
      <c r="H75" s="7"/>
      <c r="I75" s="7"/>
      <c r="J75" s="7"/>
      <c r="K75" s="7"/>
      <c r="L75" s="7"/>
      <c r="M75" s="7"/>
      <c r="N75" s="7"/>
      <c r="O75" s="7"/>
      <c r="P75" s="7"/>
      <c r="Q75" s="7"/>
      <c r="R75" s="7"/>
      <c r="S75" s="7"/>
      <c r="T75" s="7"/>
      <c r="U75" s="7"/>
    </row>
    <row r="76" spans="2:21" ht="15.75" customHeight="1">
      <c r="B76" s="7"/>
      <c r="C76" s="7"/>
      <c r="D76" s="7"/>
      <c r="E76" s="7"/>
      <c r="F76" s="7"/>
      <c r="G76" s="7"/>
      <c r="H76" s="7"/>
      <c r="I76" s="7"/>
      <c r="J76" s="7"/>
      <c r="K76" s="7"/>
      <c r="L76" s="7"/>
      <c r="M76" s="7"/>
      <c r="N76" s="7"/>
      <c r="O76" s="7"/>
      <c r="P76" s="7"/>
      <c r="Q76" s="7"/>
      <c r="R76" s="7"/>
      <c r="S76" s="7"/>
      <c r="T76" s="7"/>
      <c r="U76" s="7"/>
    </row>
    <row r="77" spans="2:21" ht="15.75" customHeight="1">
      <c r="B77" s="7"/>
      <c r="C77" s="7"/>
      <c r="D77" s="7"/>
      <c r="E77" s="7"/>
      <c r="F77" s="7"/>
      <c r="G77" s="7"/>
      <c r="H77" s="7"/>
      <c r="I77" s="7"/>
      <c r="J77" s="7"/>
      <c r="K77" s="7"/>
      <c r="L77" s="7"/>
      <c r="M77" s="7"/>
      <c r="N77" s="7"/>
      <c r="O77" s="7"/>
      <c r="P77" s="7"/>
      <c r="Q77" s="7"/>
      <c r="R77" s="7"/>
      <c r="S77" s="7"/>
      <c r="T77" s="7"/>
      <c r="U77" s="7"/>
    </row>
    <row r="78" spans="2:21" ht="15.75" customHeight="1">
      <c r="B78" s="7"/>
      <c r="C78" s="7"/>
      <c r="D78" s="7"/>
      <c r="E78" s="7"/>
      <c r="F78" s="7"/>
      <c r="G78" s="7"/>
      <c r="H78" s="7"/>
      <c r="I78" s="7"/>
      <c r="J78" s="7"/>
      <c r="K78" s="7"/>
      <c r="L78" s="7"/>
      <c r="M78" s="7"/>
      <c r="N78" s="7"/>
      <c r="O78" s="7"/>
      <c r="P78" s="7"/>
      <c r="Q78" s="7"/>
      <c r="R78" s="7"/>
      <c r="S78" s="7"/>
      <c r="T78" s="7"/>
      <c r="U78" s="7"/>
    </row>
    <row r="79" spans="2:21" ht="15.75" customHeight="1">
      <c r="B79" s="7"/>
      <c r="C79" s="7"/>
      <c r="D79" s="7"/>
      <c r="E79" s="7"/>
      <c r="F79" s="7"/>
      <c r="G79" s="7"/>
      <c r="H79" s="7"/>
      <c r="I79" s="7"/>
      <c r="J79" s="7"/>
      <c r="K79" s="7"/>
      <c r="L79" s="7"/>
      <c r="M79" s="7"/>
      <c r="N79" s="7"/>
      <c r="O79" s="7"/>
      <c r="P79" s="7"/>
      <c r="Q79" s="7"/>
      <c r="R79" s="7"/>
      <c r="S79" s="7"/>
      <c r="T79" s="7"/>
      <c r="U79" s="7"/>
    </row>
    <row r="80" spans="2:21" ht="15.75" customHeight="1">
      <c r="B80" s="7"/>
      <c r="C80" s="7"/>
      <c r="D80" s="7"/>
      <c r="E80" s="7"/>
      <c r="F80" s="7"/>
      <c r="G80" s="7"/>
      <c r="H80" s="7"/>
      <c r="I80" s="7"/>
      <c r="J80" s="7"/>
      <c r="K80" s="7"/>
      <c r="L80" s="7"/>
      <c r="M80" s="7"/>
      <c r="N80" s="7"/>
      <c r="O80" s="7"/>
      <c r="P80" s="7"/>
      <c r="Q80" s="7"/>
      <c r="R80" s="7"/>
      <c r="S80" s="7"/>
      <c r="T80" s="7"/>
      <c r="U80" s="7"/>
    </row>
    <row r="81" spans="2:21" ht="15.75" customHeight="1">
      <c r="B81" s="7"/>
      <c r="C81" s="7"/>
      <c r="D81" s="7"/>
      <c r="E81" s="7"/>
      <c r="F81" s="7"/>
      <c r="G81" s="7"/>
      <c r="H81" s="7"/>
      <c r="I81" s="7"/>
      <c r="J81" s="7"/>
      <c r="K81" s="7"/>
      <c r="L81" s="7"/>
      <c r="M81" s="7"/>
      <c r="N81" s="7"/>
      <c r="O81" s="7"/>
      <c r="P81" s="7"/>
      <c r="Q81" s="7"/>
      <c r="R81" s="7"/>
      <c r="S81" s="7"/>
      <c r="T81" s="7"/>
      <c r="U81" s="7"/>
    </row>
    <row r="82" spans="2:21" ht="15.75" customHeight="1">
      <c r="B82" s="7"/>
      <c r="C82" s="7"/>
      <c r="D82" s="7"/>
      <c r="E82" s="7"/>
      <c r="F82" s="7"/>
      <c r="G82" s="7"/>
      <c r="H82" s="7"/>
      <c r="I82" s="7"/>
      <c r="J82" s="7"/>
      <c r="K82" s="7"/>
      <c r="L82" s="7"/>
      <c r="M82" s="7"/>
      <c r="N82" s="7"/>
      <c r="O82" s="7"/>
      <c r="P82" s="7"/>
      <c r="Q82" s="7"/>
      <c r="R82" s="7"/>
      <c r="S82" s="7"/>
      <c r="T82" s="7"/>
      <c r="U82" s="7"/>
    </row>
    <row r="83" spans="2:21" ht="15.75" customHeight="1">
      <c r="B83" s="7"/>
      <c r="C83" s="7"/>
      <c r="D83" s="7"/>
      <c r="E83" s="7"/>
      <c r="F83" s="7"/>
      <c r="G83" s="7"/>
      <c r="H83" s="7"/>
      <c r="I83" s="7"/>
      <c r="J83" s="7"/>
      <c r="K83" s="7"/>
      <c r="L83" s="7"/>
      <c r="M83" s="7"/>
      <c r="N83" s="7"/>
      <c r="O83" s="7"/>
      <c r="P83" s="7"/>
      <c r="Q83" s="7"/>
      <c r="R83" s="7"/>
      <c r="S83" s="7"/>
      <c r="T83" s="7"/>
      <c r="U83" s="7"/>
    </row>
    <row r="84" spans="2:21" ht="15.75" customHeight="1">
      <c r="B84" s="7"/>
      <c r="C84" s="7"/>
      <c r="D84" s="7"/>
      <c r="E84" s="7"/>
      <c r="F84" s="7"/>
      <c r="G84" s="7"/>
      <c r="H84" s="7"/>
      <c r="I84" s="7"/>
      <c r="J84" s="7"/>
      <c r="K84" s="7"/>
      <c r="L84" s="7"/>
      <c r="M84" s="7"/>
      <c r="N84" s="7"/>
      <c r="O84" s="7"/>
      <c r="P84" s="7"/>
      <c r="Q84" s="7"/>
      <c r="R84" s="7"/>
      <c r="S84" s="7"/>
      <c r="T84" s="7"/>
      <c r="U84" s="7"/>
    </row>
    <row r="85" spans="2:21" ht="15.75" customHeight="1">
      <c r="B85" s="7"/>
      <c r="C85" s="7"/>
      <c r="D85" s="7"/>
      <c r="E85" s="7"/>
      <c r="F85" s="7"/>
      <c r="G85" s="7"/>
      <c r="H85" s="7"/>
      <c r="I85" s="7"/>
      <c r="J85" s="7"/>
      <c r="K85" s="7"/>
      <c r="L85" s="7"/>
      <c r="M85" s="7"/>
      <c r="N85" s="7"/>
      <c r="O85" s="7"/>
      <c r="P85" s="7"/>
      <c r="Q85" s="7"/>
      <c r="R85" s="7"/>
      <c r="S85" s="7"/>
      <c r="T85" s="7"/>
      <c r="U85" s="7"/>
    </row>
    <row r="86" spans="2:21" ht="15.75" customHeight="1">
      <c r="B86" s="7"/>
      <c r="C86" s="7"/>
      <c r="D86" s="7"/>
      <c r="E86" s="7"/>
      <c r="F86" s="7"/>
      <c r="G86" s="7"/>
      <c r="H86" s="7"/>
      <c r="I86" s="7"/>
      <c r="J86" s="7"/>
      <c r="K86" s="7"/>
      <c r="L86" s="7"/>
      <c r="M86" s="7"/>
      <c r="N86" s="7"/>
      <c r="O86" s="7"/>
      <c r="P86" s="7"/>
      <c r="Q86" s="7"/>
      <c r="R86" s="7"/>
      <c r="S86" s="7"/>
      <c r="T86" s="7"/>
      <c r="U86" s="7"/>
    </row>
    <row r="87" spans="2:21" ht="15.75" customHeight="1">
      <c r="B87" s="7"/>
      <c r="C87" s="7"/>
      <c r="D87" s="7"/>
      <c r="E87" s="7"/>
      <c r="F87" s="7"/>
      <c r="G87" s="7"/>
      <c r="H87" s="7"/>
      <c r="I87" s="7"/>
      <c r="J87" s="7"/>
      <c r="K87" s="7"/>
      <c r="L87" s="7"/>
      <c r="M87" s="7"/>
      <c r="N87" s="7"/>
      <c r="O87" s="7"/>
      <c r="P87" s="7"/>
      <c r="Q87" s="7"/>
      <c r="R87" s="7"/>
      <c r="S87" s="7"/>
      <c r="T87" s="7"/>
      <c r="U87" s="7"/>
    </row>
    <row r="88" spans="2:21" ht="15.75" customHeight="1">
      <c r="B88" s="7"/>
      <c r="C88" s="7"/>
      <c r="D88" s="7"/>
      <c r="E88" s="7"/>
      <c r="F88" s="7"/>
      <c r="G88" s="7"/>
      <c r="H88" s="7"/>
      <c r="I88" s="7"/>
      <c r="J88" s="7"/>
      <c r="K88" s="7"/>
      <c r="L88" s="7"/>
      <c r="M88" s="7"/>
      <c r="N88" s="7"/>
      <c r="O88" s="7"/>
      <c r="P88" s="7"/>
      <c r="Q88" s="7"/>
      <c r="R88" s="7"/>
      <c r="S88" s="7"/>
      <c r="T88" s="7"/>
      <c r="U88" s="7"/>
    </row>
    <row r="89" spans="2:21" ht="15.75" customHeight="1">
      <c r="B89" s="7"/>
      <c r="C89" s="7"/>
      <c r="D89" s="7"/>
      <c r="E89" s="7"/>
      <c r="F89" s="7"/>
      <c r="G89" s="7"/>
      <c r="H89" s="7"/>
      <c r="I89" s="7"/>
      <c r="J89" s="7"/>
      <c r="K89" s="7"/>
      <c r="L89" s="7"/>
      <c r="M89" s="7"/>
      <c r="N89" s="7"/>
      <c r="O89" s="7"/>
      <c r="P89" s="7"/>
      <c r="Q89" s="7"/>
      <c r="R89" s="7"/>
      <c r="S89" s="7"/>
      <c r="T89" s="7"/>
      <c r="U89" s="7"/>
    </row>
    <row r="90" spans="2:21" ht="15.75" customHeight="1">
      <c r="B90" s="7"/>
      <c r="C90" s="7"/>
      <c r="D90" s="7"/>
      <c r="E90" s="7"/>
      <c r="F90" s="7"/>
      <c r="G90" s="7"/>
      <c r="H90" s="7"/>
      <c r="I90" s="7"/>
      <c r="J90" s="7"/>
      <c r="K90" s="7"/>
      <c r="L90" s="7"/>
      <c r="M90" s="7"/>
      <c r="N90" s="7"/>
      <c r="O90" s="7"/>
      <c r="P90" s="7"/>
      <c r="Q90" s="7"/>
      <c r="R90" s="7"/>
      <c r="S90" s="7"/>
      <c r="T90" s="7"/>
      <c r="U90" s="7"/>
    </row>
    <row r="91" spans="2:21" ht="15.75" customHeight="1">
      <c r="B91" s="7"/>
      <c r="C91" s="7"/>
      <c r="D91" s="7"/>
      <c r="E91" s="7"/>
      <c r="F91" s="7"/>
      <c r="G91" s="7"/>
      <c r="H91" s="7"/>
      <c r="I91" s="7"/>
      <c r="J91" s="7"/>
      <c r="K91" s="7"/>
      <c r="L91" s="7"/>
      <c r="M91" s="7"/>
      <c r="N91" s="7"/>
      <c r="O91" s="7"/>
      <c r="P91" s="7"/>
      <c r="Q91" s="7"/>
      <c r="R91" s="7"/>
      <c r="S91" s="7"/>
      <c r="T91" s="7"/>
      <c r="U91" s="7"/>
    </row>
    <row r="92" spans="2:21" ht="15.75" customHeight="1"/>
    <row r="93" spans="2:21" ht="15.75" customHeight="1"/>
    <row r="94" spans="2:21" ht="15.75" customHeight="1"/>
    <row r="95" spans="2:21" ht="15.75" customHeight="1"/>
    <row r="96" spans="2:2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9">
    <mergeCell ref="B8:Q8"/>
    <mergeCell ref="K13:Q13"/>
    <mergeCell ref="K12:L12"/>
    <mergeCell ref="Q17:Q18"/>
    <mergeCell ref="B23:B24"/>
    <mergeCell ref="B19:B20"/>
    <mergeCell ref="B21:B22"/>
    <mergeCell ref="S23:T24"/>
    <mergeCell ref="C1:W3"/>
    <mergeCell ref="U21:W22"/>
    <mergeCell ref="B17:B18"/>
    <mergeCell ref="C17:C18"/>
    <mergeCell ref="D17:D18"/>
    <mergeCell ref="E17:P17"/>
    <mergeCell ref="R17:R18"/>
    <mergeCell ref="S17:T18"/>
    <mergeCell ref="U17:W18"/>
    <mergeCell ref="G5:K5"/>
    <mergeCell ref="B15:W15"/>
    <mergeCell ref="B11:B12"/>
    <mergeCell ref="U23:W24"/>
    <mergeCell ref="C23:C24"/>
    <mergeCell ref="C19:C20"/>
    <mergeCell ref="R19:R20"/>
    <mergeCell ref="S19:T20"/>
    <mergeCell ref="U19:W20"/>
    <mergeCell ref="C21:C22"/>
    <mergeCell ref="R21:R22"/>
    <mergeCell ref="S21:T22"/>
    <mergeCell ref="R23:R24"/>
    <mergeCell ref="O11:Q11"/>
    <mergeCell ref="O12:Q12"/>
    <mergeCell ref="C10:Q10"/>
    <mergeCell ref="C13:I13"/>
    <mergeCell ref="C12:I12"/>
    <mergeCell ref="K11:L11"/>
    <mergeCell ref="M12:N12"/>
    <mergeCell ref="C11:I11"/>
    <mergeCell ref="M11:N11"/>
  </mergeCells>
  <conditionalFormatting sqref="E19:P24">
    <cfRule type="containsText" dxfId="11" priority="1" operator="containsText" text="E">
      <formula>NOT(ISERROR(SEARCH("E",E19)))</formula>
    </cfRule>
    <cfRule type="containsText" dxfId="10" priority="2" operator="containsText" text="P">
      <formula>NOT(ISERROR(SEARCH("P",E19)))</formula>
    </cfRule>
  </conditionalFormatting>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C245-F83A-46B1-A4FC-2F339B93F87D}">
  <dimension ref="A1:X502"/>
  <sheetViews>
    <sheetView topLeftCell="A21" zoomScale="39" zoomScaleNormal="100" workbookViewId="0">
      <selection activeCell="E23" sqref="E23"/>
    </sheetView>
  </sheetViews>
  <sheetFormatPr defaultColWidth="12.625" defaultRowHeight="15" customHeight="1"/>
  <cols>
    <col min="1" max="1" width="9.375" style="1" customWidth="1"/>
    <col min="2" max="2" width="33.625" style="1" customWidth="1"/>
    <col min="3" max="3" width="51.75" style="1" customWidth="1"/>
    <col min="4" max="4" width="29.125" style="1" customWidth="1"/>
    <col min="5" max="5" width="20.375" style="1" customWidth="1"/>
    <col min="6" max="6" width="23" style="1" customWidth="1"/>
    <col min="7" max="17" width="20.75" style="1" customWidth="1"/>
    <col min="18" max="18" width="23" style="1" customWidth="1"/>
    <col min="19" max="19" width="25.75" style="1" customWidth="1"/>
    <col min="20" max="20" width="20.75" style="1" customWidth="1"/>
    <col min="21" max="21" width="13.5" style="1" customWidth="1"/>
    <col min="22" max="22" width="18.875" style="1" customWidth="1"/>
    <col min="23" max="23" width="24.75" style="1" customWidth="1"/>
    <col min="24" max="24" width="30.25" style="1" customWidth="1"/>
    <col min="25" max="25" width="9.375" style="1" customWidth="1"/>
    <col min="26" max="16384" width="12.625" style="1"/>
  </cols>
  <sheetData>
    <row r="1" spans="1:24" ht="34.5" customHeight="1">
      <c r="A1" s="105"/>
      <c r="B1" s="105"/>
      <c r="C1" s="105"/>
      <c r="D1" s="106" t="s">
        <v>0</v>
      </c>
      <c r="E1" s="106"/>
      <c r="F1" s="106"/>
      <c r="G1" s="106"/>
      <c r="H1" s="106"/>
      <c r="I1" s="106"/>
      <c r="J1" s="106"/>
      <c r="K1" s="106"/>
      <c r="L1" s="106"/>
      <c r="M1" s="106"/>
      <c r="N1" s="106"/>
      <c r="O1" s="106"/>
      <c r="P1" s="106"/>
      <c r="Q1" s="106"/>
      <c r="R1" s="106"/>
      <c r="S1" s="106"/>
    </row>
    <row r="2" spans="1:24" ht="34.5" customHeight="1">
      <c r="A2" s="105"/>
      <c r="B2" s="105"/>
      <c r="C2" s="105"/>
      <c r="D2" s="106"/>
      <c r="E2" s="106"/>
      <c r="F2" s="106"/>
      <c r="G2" s="106"/>
      <c r="H2" s="106"/>
      <c r="I2" s="106"/>
      <c r="J2" s="106"/>
      <c r="K2" s="106"/>
      <c r="L2" s="106"/>
      <c r="M2" s="106"/>
      <c r="N2" s="106"/>
      <c r="O2" s="106"/>
      <c r="P2" s="106"/>
      <c r="Q2" s="106"/>
      <c r="R2" s="106"/>
      <c r="S2" s="106"/>
    </row>
    <row r="3" spans="1:24" ht="59.45" customHeight="1">
      <c r="A3" s="105"/>
      <c r="B3" s="105"/>
      <c r="C3" s="105"/>
      <c r="D3" s="106"/>
      <c r="E3" s="106"/>
      <c r="F3" s="106"/>
      <c r="G3" s="106"/>
      <c r="H3" s="106"/>
      <c r="I3" s="106"/>
      <c r="J3" s="106"/>
      <c r="K3" s="106"/>
      <c r="L3" s="106"/>
      <c r="M3" s="106"/>
      <c r="N3" s="106"/>
      <c r="O3" s="106"/>
      <c r="P3" s="106"/>
      <c r="Q3" s="106"/>
      <c r="R3" s="106"/>
      <c r="S3" s="106"/>
    </row>
    <row r="4" spans="1:24" ht="39.75" customHeight="1">
      <c r="A4" s="2"/>
      <c r="B4" s="2"/>
      <c r="C4" s="2"/>
      <c r="D4" s="2"/>
      <c r="E4" s="2"/>
      <c r="F4" s="2"/>
      <c r="G4" s="2"/>
      <c r="H4" s="2"/>
      <c r="I4" s="2"/>
      <c r="J4" s="2"/>
      <c r="K4" s="2"/>
      <c r="L4" s="2"/>
      <c r="M4" s="2"/>
      <c r="N4" s="2"/>
      <c r="O4" s="2"/>
      <c r="P4" s="2"/>
      <c r="Q4" s="2"/>
      <c r="R4" s="2"/>
      <c r="S4" s="2"/>
      <c r="T4" s="2"/>
      <c r="U4" s="2"/>
      <c r="V4" s="2"/>
      <c r="W4" s="2"/>
      <c r="X4" s="2"/>
    </row>
    <row r="5" spans="1:24" ht="39.75" customHeight="1">
      <c r="B5" s="10" t="s">
        <v>1</v>
      </c>
      <c r="C5" s="8">
        <v>2026</v>
      </c>
      <c r="E5" s="3"/>
      <c r="F5" s="11" t="s">
        <v>2</v>
      </c>
      <c r="G5" s="4"/>
      <c r="H5" s="87" t="s">
        <v>3</v>
      </c>
      <c r="I5" s="87"/>
      <c r="J5" s="87"/>
      <c r="K5" s="87"/>
      <c r="L5" s="87"/>
      <c r="M5" s="5"/>
      <c r="N5" s="11" t="s">
        <v>4</v>
      </c>
      <c r="O5" s="4"/>
      <c r="Q5" s="33" t="s">
        <v>58</v>
      </c>
      <c r="R5" s="33"/>
      <c r="S5" s="33"/>
      <c r="T5" s="33"/>
      <c r="U5" s="33"/>
      <c r="V5" s="2"/>
      <c r="W5" s="2"/>
      <c r="X5" s="2"/>
    </row>
    <row r="6" spans="1:24" ht="39.75" customHeight="1">
      <c r="A6" s="2"/>
      <c r="B6" s="2"/>
      <c r="C6" s="2"/>
      <c r="D6" s="2"/>
      <c r="E6" s="2"/>
      <c r="F6" s="2"/>
      <c r="G6" s="2"/>
      <c r="H6" s="2"/>
      <c r="I6" s="2"/>
      <c r="J6" s="2"/>
      <c r="K6" s="2"/>
      <c r="L6" s="2"/>
      <c r="M6" s="2"/>
      <c r="N6" s="2"/>
      <c r="O6" s="2"/>
      <c r="P6" s="2"/>
      <c r="Q6" s="2"/>
      <c r="R6" s="2"/>
      <c r="S6" s="2"/>
      <c r="T6" s="2"/>
      <c r="U6" s="2"/>
      <c r="V6" s="2"/>
      <c r="W6" s="2"/>
      <c r="X6" s="2"/>
    </row>
    <row r="7" spans="1:24" s="24" customFormat="1" ht="49.15" customHeight="1">
      <c r="B7" s="113" t="s">
        <v>6</v>
      </c>
      <c r="C7" s="113"/>
      <c r="D7" s="113"/>
      <c r="E7" s="113"/>
      <c r="F7" s="113"/>
      <c r="G7" s="113"/>
      <c r="H7" s="113"/>
      <c r="I7" s="113"/>
      <c r="J7" s="113"/>
      <c r="K7" s="113"/>
      <c r="L7" s="113"/>
      <c r="M7" s="113"/>
      <c r="N7" s="113"/>
      <c r="O7" s="113"/>
      <c r="P7" s="113"/>
      <c r="Q7" s="25"/>
      <c r="R7" s="25"/>
      <c r="S7" s="25"/>
      <c r="T7" s="25"/>
      <c r="U7" s="25"/>
      <c r="V7" s="25"/>
      <c r="W7" s="25"/>
    </row>
    <row r="8" spans="1:24" s="24" customFormat="1" ht="6" customHeight="1">
      <c r="B8" s="31"/>
      <c r="C8" s="31"/>
      <c r="D8" s="31"/>
      <c r="E8" s="31"/>
      <c r="F8" s="31"/>
      <c r="G8" s="31"/>
      <c r="H8" s="31"/>
      <c r="I8" s="31"/>
      <c r="J8" s="31"/>
      <c r="K8" s="31"/>
      <c r="L8" s="31"/>
      <c r="M8" s="31"/>
      <c r="N8" s="31"/>
      <c r="O8" s="31"/>
      <c r="P8" s="31"/>
      <c r="Q8" s="25"/>
      <c r="R8" s="25"/>
      <c r="S8" s="25"/>
      <c r="T8" s="25"/>
      <c r="U8" s="25"/>
      <c r="V8" s="25"/>
      <c r="W8" s="25"/>
    </row>
    <row r="9" spans="1:24" s="24" customFormat="1" ht="49.15" customHeight="1">
      <c r="B9" s="12" t="s">
        <v>7</v>
      </c>
      <c r="C9" s="72" t="s">
        <v>59</v>
      </c>
      <c r="D9" s="72"/>
      <c r="E9" s="72"/>
      <c r="F9" s="72"/>
      <c r="G9" s="72"/>
      <c r="H9" s="72"/>
      <c r="I9" s="72"/>
      <c r="J9" s="72"/>
      <c r="K9" s="72"/>
      <c r="L9" s="72"/>
      <c r="M9" s="72"/>
      <c r="N9" s="72"/>
      <c r="O9" s="72"/>
      <c r="P9" s="72"/>
    </row>
    <row r="10" spans="1:24" s="24" customFormat="1" ht="49.15" customHeight="1">
      <c r="B10" s="114" t="s">
        <v>9</v>
      </c>
      <c r="C10" s="72" t="s">
        <v>60</v>
      </c>
      <c r="D10" s="73"/>
      <c r="E10" s="73"/>
      <c r="F10" s="73"/>
      <c r="G10" s="73"/>
      <c r="H10" s="73"/>
      <c r="I10" s="26" t="s">
        <v>16</v>
      </c>
      <c r="J10" s="74" t="s">
        <v>12</v>
      </c>
      <c r="K10" s="73"/>
      <c r="L10" s="99" t="s">
        <v>13</v>
      </c>
      <c r="M10" s="100"/>
      <c r="N10" s="70" t="s">
        <v>61</v>
      </c>
      <c r="O10" s="73"/>
      <c r="P10" s="73"/>
    </row>
    <row r="11" spans="1:24" s="24" customFormat="1" ht="49.15" customHeight="1">
      <c r="B11" s="115"/>
      <c r="C11" s="72" t="s">
        <v>62</v>
      </c>
      <c r="D11" s="73"/>
      <c r="E11" s="73"/>
      <c r="F11" s="73"/>
      <c r="G11" s="73"/>
      <c r="H11" s="73"/>
      <c r="I11" s="26" t="s">
        <v>16</v>
      </c>
      <c r="J11" s="74" t="s">
        <v>63</v>
      </c>
      <c r="K11" s="74"/>
      <c r="L11" s="99" t="s">
        <v>13</v>
      </c>
      <c r="M11" s="100"/>
      <c r="N11" s="70" t="s">
        <v>18</v>
      </c>
      <c r="O11" s="70"/>
      <c r="P11" s="70"/>
    </row>
    <row r="12" spans="1:24" s="24" customFormat="1" ht="49.15" customHeight="1">
      <c r="B12" s="12" t="s">
        <v>19</v>
      </c>
      <c r="C12" s="72" t="s">
        <v>63</v>
      </c>
      <c r="D12" s="72"/>
      <c r="E12" s="72"/>
      <c r="F12" s="72"/>
      <c r="G12" s="72"/>
      <c r="H12" s="72"/>
      <c r="I12" s="26" t="s">
        <v>21</v>
      </c>
      <c r="J12" s="102" t="s">
        <v>64</v>
      </c>
      <c r="K12" s="103"/>
      <c r="L12" s="103"/>
      <c r="M12" s="103"/>
      <c r="N12" s="103"/>
      <c r="O12" s="103"/>
      <c r="P12" s="104"/>
    </row>
    <row r="13" spans="1:24" s="24" customFormat="1" ht="49.15" customHeight="1">
      <c r="B13" s="27"/>
      <c r="C13" s="27"/>
      <c r="D13" s="27"/>
      <c r="E13" s="27"/>
      <c r="F13" s="27"/>
      <c r="G13" s="27"/>
      <c r="H13" s="27"/>
      <c r="I13" s="27"/>
      <c r="J13" s="27"/>
      <c r="K13" s="27"/>
      <c r="L13" s="27"/>
      <c r="M13" s="27"/>
      <c r="N13" s="27"/>
      <c r="O13" s="27"/>
      <c r="P13" s="27"/>
      <c r="Q13" s="27"/>
      <c r="R13" s="27"/>
      <c r="S13" s="27"/>
      <c r="T13" s="27"/>
      <c r="U13" s="27"/>
      <c r="V13" s="27"/>
      <c r="W13" s="27"/>
    </row>
    <row r="14" spans="1:24" s="24" customFormat="1" ht="49.15" customHeight="1">
      <c r="B14" s="110" t="s">
        <v>23</v>
      </c>
      <c r="C14" s="111"/>
      <c r="D14" s="111"/>
      <c r="E14" s="111"/>
      <c r="F14" s="111"/>
      <c r="G14" s="111"/>
      <c r="H14" s="111"/>
      <c r="I14" s="111"/>
      <c r="J14" s="111"/>
      <c r="K14" s="111"/>
      <c r="L14" s="111"/>
      <c r="M14" s="111"/>
      <c r="N14" s="111"/>
      <c r="O14" s="111"/>
      <c r="P14" s="111"/>
      <c r="Q14" s="111"/>
      <c r="R14" s="111"/>
      <c r="S14" s="111"/>
      <c r="T14" s="111"/>
      <c r="U14" s="111"/>
      <c r="V14" s="111"/>
      <c r="W14" s="112"/>
    </row>
    <row r="15" spans="1:24" s="24" customFormat="1" ht="10.15" customHeight="1">
      <c r="B15" s="32"/>
      <c r="C15" s="32"/>
      <c r="D15" s="32"/>
      <c r="E15" s="32"/>
      <c r="F15" s="32"/>
      <c r="G15" s="32"/>
      <c r="H15" s="32"/>
      <c r="I15" s="32"/>
      <c r="J15" s="32"/>
      <c r="K15" s="32"/>
      <c r="L15" s="32"/>
      <c r="M15" s="32"/>
      <c r="N15" s="32"/>
      <c r="O15" s="32"/>
      <c r="P15" s="32"/>
      <c r="Q15" s="32"/>
      <c r="R15" s="32"/>
      <c r="S15" s="32"/>
      <c r="T15" s="32"/>
      <c r="U15" s="32"/>
      <c r="V15" s="32"/>
    </row>
    <row r="16" spans="1:24" s="24" customFormat="1" ht="49.15" customHeight="1">
      <c r="B16" s="82" t="s">
        <v>24</v>
      </c>
      <c r="C16" s="82" t="s">
        <v>25</v>
      </c>
      <c r="D16" s="85" t="s">
        <v>65</v>
      </c>
      <c r="E16" s="107" t="s">
        <v>66</v>
      </c>
      <c r="F16" s="108"/>
      <c r="G16" s="108"/>
      <c r="H16" s="108"/>
      <c r="I16" s="108"/>
      <c r="J16" s="108"/>
      <c r="K16" s="108"/>
      <c r="L16" s="108"/>
      <c r="M16" s="108"/>
      <c r="N16" s="108"/>
      <c r="O16" s="108"/>
      <c r="P16" s="109"/>
      <c r="Q16" s="97" t="s">
        <v>28</v>
      </c>
      <c r="R16" s="82" t="s">
        <v>29</v>
      </c>
      <c r="S16" s="82" t="s">
        <v>30</v>
      </c>
      <c r="T16" s="165"/>
      <c r="U16" s="84" t="s">
        <v>31</v>
      </c>
      <c r="V16" s="165"/>
      <c r="W16" s="165"/>
    </row>
    <row r="17" spans="2:23" s="24" customFormat="1" ht="49.15" customHeight="1">
      <c r="B17" s="83"/>
      <c r="C17" s="83"/>
      <c r="D17" s="86"/>
      <c r="E17" s="14" t="s">
        <v>32</v>
      </c>
      <c r="F17" s="14" t="s">
        <v>33</v>
      </c>
      <c r="G17" s="14" t="s">
        <v>34</v>
      </c>
      <c r="H17" s="14" t="s">
        <v>35</v>
      </c>
      <c r="I17" s="14" t="s">
        <v>36</v>
      </c>
      <c r="J17" s="14" t="s">
        <v>37</v>
      </c>
      <c r="K17" s="14" t="s">
        <v>38</v>
      </c>
      <c r="L17" s="14" t="s">
        <v>39</v>
      </c>
      <c r="M17" s="14" t="s">
        <v>40</v>
      </c>
      <c r="N17" s="14" t="s">
        <v>41</v>
      </c>
      <c r="O17" s="14" t="s">
        <v>42</v>
      </c>
      <c r="P17" s="14" t="s">
        <v>43</v>
      </c>
      <c r="Q17" s="98"/>
      <c r="R17" s="165"/>
      <c r="S17" s="165"/>
      <c r="T17" s="165"/>
      <c r="U17" s="165"/>
      <c r="V17" s="165"/>
      <c r="W17" s="165"/>
    </row>
    <row r="18" spans="2:23" s="24" customFormat="1" ht="88.15" customHeight="1">
      <c r="B18" s="78" t="s">
        <v>44</v>
      </c>
      <c r="C18" s="74" t="s">
        <v>67</v>
      </c>
      <c r="D18" s="59" t="s">
        <v>46</v>
      </c>
      <c r="E18" s="16"/>
      <c r="F18" s="16" t="s">
        <v>47</v>
      </c>
      <c r="G18" s="16"/>
      <c r="H18" s="16"/>
      <c r="I18" s="16"/>
      <c r="J18" s="16"/>
      <c r="K18" s="16"/>
      <c r="L18" s="16" t="s">
        <v>47</v>
      </c>
      <c r="M18" s="16"/>
      <c r="N18" s="16"/>
      <c r="O18" s="16"/>
      <c r="P18" s="16" t="s">
        <v>47</v>
      </c>
      <c r="Q18" s="16">
        <f>COUNTIF(E18:P18,"P")</f>
        <v>3</v>
      </c>
      <c r="R18" s="77">
        <f>Q19/Q18</f>
        <v>0</v>
      </c>
      <c r="S18" s="78" t="s">
        <v>48</v>
      </c>
      <c r="T18" s="164"/>
      <c r="U18" s="79"/>
      <c r="V18" s="164"/>
      <c r="W18" s="164"/>
    </row>
    <row r="19" spans="2:23" s="24" customFormat="1" ht="88.15" customHeight="1">
      <c r="B19" s="101"/>
      <c r="C19" s="74"/>
      <c r="D19" s="60" t="s">
        <v>49</v>
      </c>
      <c r="E19" s="16"/>
      <c r="F19" s="16"/>
      <c r="G19" s="16"/>
      <c r="H19" s="16"/>
      <c r="I19" s="17"/>
      <c r="J19" s="16"/>
      <c r="K19" s="16"/>
      <c r="L19" s="16"/>
      <c r="M19" s="16"/>
      <c r="N19" s="16"/>
      <c r="O19" s="16"/>
      <c r="P19" s="16"/>
      <c r="Q19" s="16">
        <f>COUNTIF(E19:P19,"E")</f>
        <v>0</v>
      </c>
      <c r="R19" s="166"/>
      <c r="S19" s="164"/>
      <c r="T19" s="164"/>
      <c r="U19" s="164"/>
      <c r="V19" s="164"/>
      <c r="W19" s="164"/>
    </row>
    <row r="20" spans="2:23" s="24" customFormat="1" ht="88.15" customHeight="1">
      <c r="B20" s="78" t="s">
        <v>50</v>
      </c>
      <c r="C20" s="74" t="s">
        <v>68</v>
      </c>
      <c r="D20" s="59" t="s">
        <v>46</v>
      </c>
      <c r="E20" s="16"/>
      <c r="F20" s="16" t="s">
        <v>47</v>
      </c>
      <c r="G20" s="16"/>
      <c r="H20" s="16"/>
      <c r="I20" s="16"/>
      <c r="J20" s="16"/>
      <c r="K20" s="16"/>
      <c r="L20" s="16"/>
      <c r="M20" s="16" t="s">
        <v>47</v>
      </c>
      <c r="N20" s="16"/>
      <c r="O20" s="16"/>
      <c r="P20" s="16"/>
      <c r="Q20" s="16">
        <f>COUNTIF(E20:P20,"P")</f>
        <v>2</v>
      </c>
      <c r="R20" s="77">
        <f>Q21/Q20</f>
        <v>0</v>
      </c>
      <c r="S20" s="78" t="s">
        <v>52</v>
      </c>
      <c r="T20" s="164"/>
      <c r="U20" s="74"/>
      <c r="V20" s="164"/>
      <c r="W20" s="164"/>
    </row>
    <row r="21" spans="2:23" s="24" customFormat="1" ht="88.15" customHeight="1">
      <c r="B21" s="101"/>
      <c r="C21" s="164"/>
      <c r="D21" s="60" t="s">
        <v>49</v>
      </c>
      <c r="E21" s="16"/>
      <c r="F21" s="16"/>
      <c r="G21" s="16"/>
      <c r="H21" s="16"/>
      <c r="I21" s="16"/>
      <c r="J21" s="16"/>
      <c r="K21" s="16"/>
      <c r="L21" s="16"/>
      <c r="M21" s="16"/>
      <c r="N21" s="16"/>
      <c r="O21" s="16"/>
      <c r="P21" s="16"/>
      <c r="Q21" s="16">
        <f>COUNTIF(E21:P21,"E")</f>
        <v>0</v>
      </c>
      <c r="R21" s="166"/>
      <c r="S21" s="164"/>
      <c r="T21" s="164"/>
      <c r="U21" s="164"/>
      <c r="V21" s="164"/>
      <c r="W21" s="164"/>
    </row>
    <row r="22" spans="2:23" s="24" customFormat="1" ht="88.15" customHeight="1">
      <c r="B22" s="78" t="s">
        <v>53</v>
      </c>
      <c r="C22" s="74" t="s">
        <v>69</v>
      </c>
      <c r="D22" s="59" t="s">
        <v>46</v>
      </c>
      <c r="E22" s="16" t="s">
        <v>47</v>
      </c>
      <c r="F22" s="16" t="s">
        <v>47</v>
      </c>
      <c r="G22" s="16" t="s">
        <v>47</v>
      </c>
      <c r="H22" s="16" t="s">
        <v>47</v>
      </c>
      <c r="I22" s="16" t="s">
        <v>47</v>
      </c>
      <c r="J22" s="16" t="s">
        <v>47</v>
      </c>
      <c r="K22" s="16" t="s">
        <v>47</v>
      </c>
      <c r="L22" s="16" t="s">
        <v>47</v>
      </c>
      <c r="M22" s="16" t="s">
        <v>47</v>
      </c>
      <c r="N22" s="16" t="s">
        <v>47</v>
      </c>
      <c r="O22" s="16" t="s">
        <v>47</v>
      </c>
      <c r="P22" s="16" t="s">
        <v>47</v>
      </c>
      <c r="Q22" s="16">
        <f>COUNTIF(E22:P22,"P")</f>
        <v>12</v>
      </c>
      <c r="R22" s="77">
        <f>Q23/Q22</f>
        <v>8.3333333333333329E-2</v>
      </c>
      <c r="S22" s="78" t="s">
        <v>70</v>
      </c>
      <c r="T22" s="164"/>
      <c r="U22" s="74"/>
      <c r="V22" s="74"/>
      <c r="W22" s="74"/>
    </row>
    <row r="23" spans="2:23" s="24" customFormat="1" ht="88.15" customHeight="1">
      <c r="B23" s="101"/>
      <c r="C23" s="164"/>
      <c r="D23" s="60" t="s">
        <v>49</v>
      </c>
      <c r="E23" s="16" t="s">
        <v>56</v>
      </c>
      <c r="F23" s="16"/>
      <c r="G23" s="16"/>
      <c r="H23" s="16"/>
      <c r="I23" s="16"/>
      <c r="J23" s="16"/>
      <c r="K23" s="16"/>
      <c r="L23" s="16"/>
      <c r="M23" s="16"/>
      <c r="N23" s="16"/>
      <c r="O23" s="16"/>
      <c r="P23" s="16"/>
      <c r="Q23" s="16">
        <f>COUNTIF(E23:P23,"E")</f>
        <v>1</v>
      </c>
      <c r="R23" s="166"/>
      <c r="S23" s="164"/>
      <c r="T23" s="164"/>
      <c r="U23" s="74"/>
      <c r="V23" s="74"/>
      <c r="W23" s="74"/>
    </row>
    <row r="24" spans="2:23" ht="15.75" customHeight="1"/>
    <row r="25" spans="2:23" ht="15.75" customHeight="1"/>
    <row r="26" spans="2:23" ht="15.75" customHeight="1"/>
    <row r="27" spans="2:23" ht="15.75" customHeight="1"/>
    <row r="28" spans="2:23" ht="15.75" customHeight="1"/>
    <row r="29" spans="2:23" ht="15.75" customHeight="1"/>
    <row r="30" spans="2:23" ht="15.75" customHeight="1"/>
    <row r="31" spans="2:23" ht="15.75" customHeight="1"/>
    <row r="32" spans="2:23" ht="15.75" customHeight="1"/>
    <row r="33" s="1" customFormat="1" ht="15.75" customHeight="1"/>
    <row r="34" s="1" customFormat="1" ht="15.75" customHeight="1"/>
    <row r="35" s="1" customFormat="1" ht="15.75" customHeight="1"/>
    <row r="36" s="1" customFormat="1" ht="15.75" customHeight="1"/>
    <row r="37" s="1" customFormat="1" ht="15.75" customHeight="1"/>
    <row r="38" s="1" customFormat="1" ht="15.75" customHeight="1"/>
    <row r="39" s="1" customFormat="1" ht="15.75" customHeight="1"/>
    <row r="40" s="1" customFormat="1" ht="15.75" customHeight="1"/>
    <row r="41" s="1" customFormat="1" ht="15.75" customHeight="1"/>
    <row r="42" s="1" customFormat="1" ht="15.75" customHeight="1"/>
    <row r="43" s="1" customFormat="1" ht="15.75" customHeight="1"/>
    <row r="44" s="1" customFormat="1" ht="15.75" customHeight="1"/>
    <row r="45" s="1" customFormat="1" ht="15.75" customHeight="1"/>
    <row r="46" s="1" customFormat="1" ht="15.75" customHeight="1"/>
    <row r="47" s="1" customFormat="1" ht="15.75" customHeight="1"/>
    <row r="48" s="1" customFormat="1" ht="15.75" customHeight="1"/>
    <row r="49" s="1" customFormat="1" ht="15.75" customHeight="1"/>
    <row r="50" s="1" customFormat="1" ht="15.75" customHeight="1"/>
    <row r="51" s="1" customFormat="1" ht="15.75" customHeight="1"/>
    <row r="52" s="1" customFormat="1" ht="15.75" customHeight="1"/>
    <row r="53" s="1" customFormat="1" ht="15.75" customHeight="1"/>
    <row r="54" s="1" customFormat="1" ht="15.75" customHeight="1"/>
    <row r="55" s="1" customFormat="1" ht="15.75" customHeight="1"/>
    <row r="56" s="1" customFormat="1" ht="15.75" customHeight="1"/>
    <row r="57" s="1" customFormat="1" ht="15.75" customHeight="1"/>
    <row r="58" s="1" customFormat="1" ht="15.75" customHeight="1"/>
    <row r="59" s="1" customFormat="1" ht="15.75" customHeight="1"/>
    <row r="60" s="1" customFormat="1" ht="15.75" customHeight="1"/>
    <row r="61" s="1" customFormat="1" ht="15.75" customHeight="1"/>
    <row r="62" s="1" customFormat="1" ht="15.75" customHeight="1"/>
    <row r="63" s="1" customFormat="1" ht="15.75" customHeight="1"/>
    <row r="64" s="1" customFormat="1" ht="15.75" customHeight="1"/>
    <row r="65" s="1" customFormat="1" ht="15.75" customHeight="1"/>
    <row r="66" s="1" customFormat="1" ht="15.75" customHeight="1"/>
    <row r="67" s="1" customFormat="1" ht="15.75" customHeight="1"/>
    <row r="68" s="1" customFormat="1" ht="15.75" customHeight="1"/>
    <row r="69" s="1" customFormat="1" ht="15.75" customHeight="1"/>
    <row r="70" s="1" customFormat="1" ht="15.75" customHeight="1"/>
    <row r="71" s="1" customFormat="1" ht="15.75" customHeight="1"/>
    <row r="72" s="1" customFormat="1" ht="15.75" customHeight="1"/>
    <row r="73" s="1" customFormat="1" ht="15.75" customHeight="1"/>
    <row r="74" s="1" customFormat="1" ht="15.75" customHeight="1"/>
    <row r="75" s="1" customFormat="1" ht="15.75" customHeight="1"/>
    <row r="76" s="1" customFormat="1" ht="15.75" customHeight="1"/>
    <row r="77" s="1" customFormat="1" ht="15.75" customHeight="1"/>
    <row r="78" s="1" customFormat="1" ht="15.75" customHeight="1"/>
    <row r="79" s="1" customFormat="1" ht="15.75" customHeight="1"/>
    <row r="80" s="1" customFormat="1" ht="15.75" customHeight="1"/>
    <row r="81" s="1" customFormat="1" ht="15.75" customHeight="1"/>
    <row r="82" s="1" customFormat="1" ht="15.75" customHeight="1"/>
    <row r="83" s="1" customFormat="1" ht="15.75" customHeight="1"/>
    <row r="84" s="1" customFormat="1" ht="15.75" customHeight="1"/>
    <row r="85" s="1" customFormat="1" ht="15.75" customHeight="1"/>
    <row r="86" s="1" customFormat="1" ht="15.75" customHeight="1"/>
    <row r="87" s="1" customFormat="1" ht="15.75" customHeight="1"/>
    <row r="88" s="1" customFormat="1" ht="15.75" customHeight="1"/>
    <row r="89" s="1" customFormat="1" ht="15.75" customHeight="1"/>
    <row r="90" s="1" customFormat="1" ht="15.75" customHeight="1"/>
    <row r="91" s="1" customFormat="1" ht="15.75" customHeight="1"/>
    <row r="92" s="1" customFormat="1" ht="15.75" customHeight="1"/>
    <row r="93" s="1" customFormat="1" ht="15.75" customHeight="1"/>
    <row r="94" s="1" customFormat="1" ht="15.75" customHeight="1"/>
    <row r="95" s="1" customFormat="1" ht="15.75" customHeight="1"/>
    <row r="96" s="1" customFormat="1" ht="15.75" customHeight="1"/>
    <row r="97" s="1" customFormat="1" ht="15.75" customHeight="1"/>
    <row r="98" s="1" customFormat="1" ht="15.75" customHeight="1"/>
    <row r="99" s="1" customFormat="1" ht="15.75" customHeight="1"/>
    <row r="100" s="1" customFormat="1" ht="15.75" customHeight="1"/>
    <row r="101" s="1" customFormat="1" ht="15.75" customHeight="1"/>
    <row r="102" s="1" customFormat="1" ht="15.75" customHeight="1"/>
    <row r="103" s="1" customFormat="1" ht="15.75" customHeight="1"/>
    <row r="104" s="1" customFormat="1" ht="15.75" customHeight="1"/>
    <row r="105" s="1" customFormat="1" ht="15.75" customHeight="1"/>
    <row r="106" s="1" customFormat="1" ht="15.75" customHeight="1"/>
    <row r="107" s="1" customFormat="1" ht="15.75" customHeight="1"/>
    <row r="108" s="1" customFormat="1" ht="15.75" customHeight="1"/>
    <row r="109" s="1" customFormat="1" ht="15.75" customHeight="1"/>
    <row r="110" s="1" customFormat="1" ht="15.75" customHeight="1"/>
    <row r="111" s="1" customFormat="1" ht="15.75" customHeight="1"/>
    <row r="112" s="1" customFormat="1" ht="15.75" customHeight="1"/>
    <row r="113" s="1" customFormat="1" ht="15.75" customHeight="1"/>
    <row r="114" s="1" customFormat="1" ht="15.75" customHeight="1"/>
    <row r="115" s="1" customFormat="1" ht="15.75" customHeight="1"/>
    <row r="116" s="1" customFormat="1" ht="15.75" customHeight="1"/>
    <row r="117" s="1" customFormat="1" ht="15.75" customHeight="1"/>
    <row r="118" s="1" customFormat="1" ht="15.75" customHeight="1"/>
    <row r="119" s="1" customFormat="1" ht="15.75" customHeight="1"/>
    <row r="120" s="1" customFormat="1" ht="15.75" customHeight="1"/>
    <row r="121" s="1" customFormat="1" ht="15.75" customHeight="1"/>
    <row r="122" s="1" customFormat="1" ht="15.75" customHeight="1"/>
    <row r="123" s="1" customFormat="1" ht="15.75" customHeight="1"/>
    <row r="124" s="1" customFormat="1" ht="15.75" customHeight="1"/>
    <row r="125" s="1" customFormat="1" ht="15.75" customHeight="1"/>
    <row r="126" s="1" customFormat="1" ht="15.75" customHeight="1"/>
    <row r="127" s="1" customFormat="1" ht="15.75" customHeight="1"/>
    <row r="128" s="1" customFormat="1" ht="15.75" customHeight="1"/>
    <row r="129" s="1" customFormat="1" ht="15.75" customHeight="1"/>
    <row r="130" s="1" customFormat="1" ht="15.75" customHeight="1"/>
    <row r="131" s="1" customFormat="1" ht="15.75" customHeight="1"/>
    <row r="132" s="1" customFormat="1" ht="15.75" customHeight="1"/>
    <row r="133" s="1" customFormat="1" ht="15.75" customHeight="1"/>
    <row r="134" s="1" customFormat="1" ht="15.75" customHeight="1"/>
    <row r="135" s="1" customFormat="1" ht="15.75" customHeight="1"/>
    <row r="136" s="1" customFormat="1" ht="15.75" customHeight="1"/>
    <row r="137" s="1" customFormat="1" ht="15.75" customHeight="1"/>
    <row r="138" s="1" customFormat="1" ht="15.75" customHeight="1"/>
    <row r="139" s="1" customFormat="1" ht="15.75" customHeight="1"/>
    <row r="140" s="1" customFormat="1" ht="15.75" customHeight="1"/>
    <row r="141" s="1" customFormat="1" ht="15.75" customHeight="1"/>
    <row r="142" s="1" customFormat="1" ht="15.75" customHeight="1"/>
    <row r="143" s="1" customFormat="1" ht="15.75" customHeight="1"/>
    <row r="144" s="1" customFormat="1" ht="15.75" customHeight="1"/>
    <row r="145" s="1" customFormat="1" ht="15.75" customHeight="1"/>
    <row r="146" s="1" customFormat="1" ht="15.75" customHeight="1"/>
    <row r="147" s="1" customFormat="1" ht="15.75" customHeight="1"/>
    <row r="148" s="1" customFormat="1" ht="15.75" customHeight="1"/>
    <row r="149" s="1" customFormat="1" ht="15.75" customHeight="1"/>
    <row r="150" s="1" customFormat="1" ht="15.75" customHeight="1"/>
    <row r="151" s="1" customFormat="1" ht="15.75" customHeight="1"/>
    <row r="152" s="1" customFormat="1" ht="15.75" customHeight="1"/>
    <row r="153" s="1" customFormat="1" ht="15.75" customHeight="1"/>
    <row r="154" s="1" customFormat="1" ht="15.75" customHeight="1"/>
    <row r="155" s="1" customFormat="1" ht="15.75" customHeight="1"/>
    <row r="156" s="1" customFormat="1" ht="15.75" customHeight="1"/>
    <row r="157" s="1" customFormat="1" ht="15.75" customHeight="1"/>
    <row r="158" s="1" customFormat="1" ht="15.75" customHeight="1"/>
    <row r="159" s="1" customFormat="1" ht="15.75" customHeight="1"/>
    <row r="160" s="1" customFormat="1" ht="15.75" customHeight="1"/>
    <row r="161" s="1" customFormat="1" ht="15.75" customHeight="1"/>
    <row r="162" s="1" customFormat="1" ht="15.75" customHeight="1"/>
    <row r="163" s="1" customFormat="1" ht="15.75" customHeight="1"/>
    <row r="164" s="1" customFormat="1" ht="15.75" customHeight="1"/>
    <row r="165" s="1" customFormat="1" ht="15.75" customHeight="1"/>
    <row r="166" s="1" customFormat="1" ht="15.75" customHeight="1"/>
    <row r="167" s="1" customFormat="1" ht="15.75" customHeight="1"/>
    <row r="168" s="1" customFormat="1" ht="15.75" customHeight="1"/>
    <row r="169" s="1" customFormat="1" ht="15.75" customHeight="1"/>
    <row r="170" s="1" customFormat="1" ht="15.75" customHeight="1"/>
    <row r="171" s="1" customFormat="1" ht="15.75" customHeight="1"/>
    <row r="172" s="1" customFormat="1" ht="15.75" customHeight="1"/>
    <row r="173" s="1" customFormat="1" ht="15.75" customHeight="1"/>
    <row r="174" s="1" customFormat="1" ht="15.75" customHeight="1"/>
    <row r="175" s="1" customFormat="1" ht="15.75" customHeight="1"/>
    <row r="176" s="1" customFormat="1" ht="15.75" customHeight="1"/>
    <row r="177" s="1" customFormat="1" ht="15.75" customHeight="1"/>
    <row r="178" s="1" customFormat="1" ht="15.75" customHeight="1"/>
    <row r="179" s="1" customFormat="1" ht="15.75" customHeight="1"/>
    <row r="180" s="1" customFormat="1" ht="15.75" customHeight="1"/>
    <row r="181" s="1" customFormat="1" ht="15.75" customHeight="1"/>
    <row r="182" s="1" customFormat="1" ht="15.75" customHeight="1"/>
    <row r="183" s="1" customFormat="1" ht="15.75" customHeight="1"/>
    <row r="184" s="1" customFormat="1" ht="15.75" customHeight="1"/>
    <row r="185" s="1" customFormat="1" ht="15.75" customHeight="1"/>
    <row r="186" s="1" customFormat="1" ht="15.75" customHeight="1"/>
    <row r="187" s="1" customFormat="1" ht="15.75" customHeight="1"/>
    <row r="188" s="1" customFormat="1" ht="15.75" customHeight="1"/>
    <row r="189" s="1" customFormat="1" ht="15.75" customHeight="1"/>
    <row r="190" s="1" customFormat="1" ht="15.75" customHeight="1"/>
    <row r="191" s="1" customFormat="1" ht="15.75" customHeight="1"/>
    <row r="192" s="1" customFormat="1" ht="15.75" customHeight="1"/>
    <row r="193" s="1" customFormat="1" ht="15.75" customHeight="1"/>
    <row r="194" s="1" customFormat="1" ht="15.75" customHeight="1"/>
    <row r="195" s="1" customFormat="1" ht="15.75" customHeight="1"/>
    <row r="196" s="1" customFormat="1" ht="15.75" customHeight="1"/>
    <row r="197" s="1" customFormat="1" ht="15.75" customHeight="1"/>
    <row r="198" s="1" customFormat="1" ht="15.75" customHeight="1"/>
    <row r="199" s="1" customFormat="1" ht="15.75" customHeight="1"/>
    <row r="200" s="1" customFormat="1" ht="15.75" customHeight="1"/>
    <row r="201" s="1" customFormat="1" ht="15.75" customHeight="1"/>
    <row r="202" s="1" customFormat="1" ht="15.75" customHeight="1"/>
    <row r="203" s="1" customFormat="1" ht="15.75" customHeight="1"/>
    <row r="204" s="1" customFormat="1" ht="15.75" customHeight="1"/>
    <row r="205" s="1" customFormat="1" ht="15.75" customHeight="1"/>
    <row r="206" s="1" customFormat="1" ht="15.75" customHeight="1"/>
    <row r="207" s="1" customFormat="1" ht="15.75" customHeight="1"/>
    <row r="208" s="1" customFormat="1" ht="15.75" customHeight="1"/>
    <row r="209" s="1" customFormat="1" ht="15.75" customHeight="1"/>
    <row r="210" s="1" customFormat="1" ht="15.75" customHeight="1"/>
    <row r="211" s="1" customFormat="1" ht="15.75" customHeight="1"/>
    <row r="212" s="1" customFormat="1" ht="15.75" customHeight="1"/>
    <row r="213" s="1" customFormat="1" ht="15.75" customHeight="1"/>
    <row r="214" s="1" customFormat="1" ht="15.75" customHeight="1"/>
    <row r="215" s="1" customFormat="1" ht="15.75" customHeight="1"/>
    <row r="216" s="1" customFormat="1" ht="15.75" customHeight="1"/>
    <row r="217" s="1" customFormat="1" ht="15.75" customHeight="1"/>
    <row r="218" s="1" customFormat="1" ht="15.75" customHeight="1"/>
    <row r="219" s="1" customFormat="1" ht="15.75" customHeight="1"/>
    <row r="220" s="1" customFormat="1" ht="15.75" customHeight="1"/>
    <row r="221" s="1" customFormat="1" ht="15.75" customHeight="1"/>
    <row r="222" s="1" customFormat="1" ht="15.75" customHeight="1"/>
    <row r="223" s="1" customFormat="1" ht="15.75" customHeight="1"/>
    <row r="224" s="1" customFormat="1" ht="15.75" customHeight="1"/>
    <row r="225" s="1" customFormat="1" ht="15.75" customHeight="1"/>
    <row r="226" s="1" customFormat="1" ht="15.75" customHeight="1"/>
    <row r="227" s="1" customFormat="1" ht="15.75" customHeight="1"/>
    <row r="228" s="1" customFormat="1" ht="15.75" customHeight="1"/>
    <row r="229" s="1" customFormat="1" ht="15.75" customHeight="1"/>
    <row r="230" s="1" customFormat="1" ht="15.75" customHeight="1"/>
    <row r="231" s="1" customFormat="1" ht="15.75" customHeight="1"/>
    <row r="232" s="1" customFormat="1" ht="15.75" customHeight="1"/>
    <row r="233" s="1" customFormat="1" ht="15.75" customHeight="1"/>
    <row r="234" s="1" customFormat="1" ht="15.75" customHeight="1"/>
    <row r="235" s="1" customFormat="1" ht="15.75" customHeight="1"/>
    <row r="236" s="1" customFormat="1" ht="15.75" customHeight="1"/>
    <row r="237" s="1" customFormat="1" ht="15.75" customHeight="1"/>
    <row r="238" s="1" customFormat="1" ht="15.75" customHeight="1"/>
    <row r="239" s="1" customFormat="1" ht="15.75" customHeight="1"/>
    <row r="240" s="1" customFormat="1" ht="15.75" customHeight="1"/>
    <row r="241" s="1" customFormat="1" ht="15.75" customHeight="1"/>
    <row r="242" s="1" customFormat="1" ht="15.75" customHeight="1"/>
    <row r="243" s="1" customFormat="1" ht="15.75" customHeight="1"/>
    <row r="244" s="1" customFormat="1" ht="15.75" customHeight="1"/>
    <row r="245" s="1" customFormat="1" ht="15.75" customHeight="1"/>
    <row r="246" s="1" customFormat="1" ht="15.75" customHeight="1"/>
    <row r="247" s="1" customFormat="1" ht="15.75" customHeight="1"/>
    <row r="248" s="1" customFormat="1" ht="15.75" customHeight="1"/>
    <row r="249" s="1" customFormat="1" ht="15.75" customHeight="1"/>
    <row r="250" s="1" customFormat="1" ht="15.75" customHeight="1"/>
    <row r="251" s="1" customFormat="1" ht="15.75" customHeight="1"/>
    <row r="252" s="1" customFormat="1" ht="15.75" customHeight="1"/>
    <row r="253" s="1" customFormat="1" ht="15.75" customHeight="1"/>
    <row r="254" s="1" customFormat="1" ht="15.75" customHeight="1"/>
    <row r="255" s="1" customFormat="1" ht="15.75" customHeight="1"/>
    <row r="256" s="1" customFormat="1" ht="15.75" customHeight="1"/>
    <row r="257" s="1" customFormat="1" ht="15.75" customHeight="1"/>
    <row r="258" s="1" customFormat="1" ht="15.75" customHeight="1"/>
    <row r="259" s="1" customFormat="1" ht="15.75" customHeight="1"/>
    <row r="260" s="1" customFormat="1" ht="15.75" customHeight="1"/>
    <row r="261" s="1" customFormat="1" ht="15.75" customHeight="1"/>
    <row r="262" s="1" customFormat="1" ht="15.75" customHeight="1"/>
    <row r="263" s="1" customFormat="1" ht="15.75" customHeight="1"/>
    <row r="264" s="1" customFormat="1" ht="15.75" customHeight="1"/>
    <row r="265" s="1" customFormat="1" ht="15.75" customHeight="1"/>
    <row r="266" s="1" customFormat="1" ht="15.75" customHeight="1"/>
    <row r="267" s="1" customFormat="1" ht="15.75" customHeight="1"/>
    <row r="268" s="1" customFormat="1" ht="15.75" customHeight="1"/>
    <row r="269" s="1" customFormat="1" ht="15.75" customHeight="1"/>
    <row r="270" s="1" customFormat="1" ht="15.75" customHeight="1"/>
    <row r="271" s="1" customFormat="1" ht="15.75" customHeight="1"/>
    <row r="272" s="1" customFormat="1" ht="15.75" customHeight="1"/>
    <row r="273" s="1" customFormat="1" ht="15.75" customHeight="1"/>
    <row r="274" s="1" customFormat="1" ht="15.75" customHeight="1"/>
    <row r="275" s="1" customFormat="1" ht="15.75" customHeight="1"/>
    <row r="276" s="1" customFormat="1" ht="15.75" customHeight="1"/>
    <row r="277" s="1" customFormat="1" ht="15.75" customHeight="1"/>
    <row r="278" s="1" customFormat="1" ht="15.75" customHeight="1"/>
    <row r="279" s="1" customFormat="1" ht="15.75" customHeight="1"/>
    <row r="280" s="1" customFormat="1" ht="15.75" customHeight="1"/>
    <row r="281" s="1" customFormat="1" ht="15.75" customHeight="1"/>
    <row r="282" s="1" customFormat="1" ht="15.75" customHeight="1"/>
    <row r="283" s="1" customFormat="1" ht="15.75" customHeight="1"/>
    <row r="284" s="1" customFormat="1" ht="15.75" customHeight="1"/>
    <row r="285" s="1" customFormat="1" ht="15.75" customHeight="1"/>
    <row r="286" s="1" customFormat="1" ht="15.75" customHeight="1"/>
    <row r="287" s="1" customFormat="1" ht="15.75" customHeight="1"/>
    <row r="288" s="1" customFormat="1" ht="15.75" customHeight="1"/>
    <row r="289" s="1" customFormat="1" ht="15.75" customHeight="1"/>
    <row r="290" s="1" customFormat="1" ht="15.75" customHeight="1"/>
    <row r="291" s="1" customFormat="1" ht="15.75" customHeight="1"/>
    <row r="292" s="1" customFormat="1" ht="15.75" customHeight="1"/>
    <row r="293" s="1" customFormat="1" ht="15.75" customHeight="1"/>
    <row r="294" s="1" customFormat="1" ht="15.75" customHeight="1"/>
    <row r="295" s="1" customFormat="1" ht="15.75" customHeight="1"/>
    <row r="296" s="1" customFormat="1" ht="15.75" customHeight="1"/>
    <row r="297" s="1" customFormat="1" ht="15.75" customHeight="1"/>
    <row r="298" s="1" customFormat="1" ht="15.75" customHeight="1"/>
    <row r="299" s="1" customFormat="1" ht="15.75" customHeight="1"/>
    <row r="300" s="1" customFormat="1" ht="15.75" customHeight="1"/>
    <row r="301" s="1" customFormat="1" ht="15.75" customHeight="1"/>
    <row r="302" s="1" customFormat="1" ht="15.75" customHeight="1"/>
    <row r="303" s="1" customFormat="1" ht="15.75" customHeight="1"/>
    <row r="304" s="1" customFormat="1" ht="15.75" customHeight="1"/>
    <row r="305" s="1" customFormat="1" ht="15.75" customHeight="1"/>
    <row r="306" s="1" customFormat="1" ht="15.75" customHeight="1"/>
    <row r="307" s="1" customFormat="1" ht="15.75" customHeight="1"/>
    <row r="308" s="1" customFormat="1" ht="15.75" customHeight="1"/>
    <row r="309" s="1" customFormat="1" ht="15.75" customHeight="1"/>
    <row r="310" s="1" customFormat="1" ht="15.75" customHeight="1"/>
    <row r="311" s="1" customFormat="1" ht="15.75" customHeight="1"/>
    <row r="312" s="1" customFormat="1" ht="15.75" customHeight="1"/>
    <row r="313" s="1" customFormat="1" ht="15.75" customHeight="1"/>
    <row r="314" s="1" customFormat="1" ht="15.75" customHeight="1"/>
    <row r="315" s="1" customFormat="1" ht="15.75" customHeight="1"/>
    <row r="316" s="1" customFormat="1" ht="15.75" customHeight="1"/>
    <row r="317" s="1" customFormat="1" ht="15.75" customHeight="1"/>
    <row r="318" s="1" customFormat="1" ht="15.75" customHeight="1"/>
    <row r="319" s="1" customFormat="1" ht="15.75" customHeight="1"/>
    <row r="320" s="1" customFormat="1" ht="15.75" customHeight="1"/>
    <row r="321" s="1" customFormat="1" ht="15.75" customHeight="1"/>
    <row r="322" s="1" customFormat="1" ht="15.75" customHeight="1"/>
    <row r="323" s="1" customFormat="1" ht="15.75" customHeight="1"/>
    <row r="324" s="1" customFormat="1" ht="15.75" customHeight="1"/>
    <row r="325" s="1" customFormat="1" ht="15.75" customHeight="1"/>
    <row r="326" s="1" customFormat="1" ht="15.75" customHeight="1"/>
    <row r="327" s="1" customFormat="1" ht="15.75" customHeight="1"/>
    <row r="328" s="1" customFormat="1" ht="15.75" customHeight="1"/>
    <row r="329" s="1" customFormat="1" ht="15.75" customHeight="1"/>
    <row r="330" s="1" customFormat="1" ht="15.75" customHeight="1"/>
    <row r="331" s="1" customFormat="1" ht="15.75" customHeight="1"/>
    <row r="332" s="1" customFormat="1" ht="15.75" customHeight="1"/>
    <row r="333" s="1" customFormat="1" ht="15.75" customHeight="1"/>
    <row r="334" s="1" customFormat="1" ht="15.75" customHeight="1"/>
    <row r="335" s="1" customFormat="1" ht="15.75" customHeight="1"/>
    <row r="336" s="1" customFormat="1" ht="15.75" customHeight="1"/>
    <row r="337" s="1" customFormat="1" ht="15.75" customHeight="1"/>
    <row r="338" s="1" customFormat="1" ht="15.75" customHeight="1"/>
    <row r="339" s="1" customFormat="1" ht="15.75" customHeight="1"/>
    <row r="340" s="1" customFormat="1" ht="15.75" customHeight="1"/>
    <row r="341" s="1" customFormat="1" ht="15.75" customHeight="1"/>
    <row r="342" s="1" customFormat="1" ht="15.75" customHeight="1"/>
    <row r="343" s="1" customFormat="1" ht="15.75" customHeight="1"/>
    <row r="344" s="1" customFormat="1" ht="15.75" customHeight="1"/>
    <row r="345" s="1" customFormat="1" ht="15.75" customHeight="1"/>
    <row r="346" s="1" customFormat="1" ht="15.75" customHeight="1"/>
    <row r="347" s="1" customFormat="1" ht="15.75" customHeight="1"/>
    <row r="348" s="1" customFormat="1" ht="15.75" customHeight="1"/>
    <row r="349" s="1" customFormat="1" ht="15.75" customHeight="1"/>
    <row r="350" s="1" customFormat="1" ht="15.75" customHeight="1"/>
    <row r="351" s="1" customFormat="1" ht="15.75" customHeight="1"/>
    <row r="352" s="1" customFormat="1" ht="15.75" customHeight="1"/>
    <row r="353" s="1" customFormat="1" ht="15.75" customHeight="1"/>
    <row r="354" s="1" customFormat="1" ht="15.75" customHeight="1"/>
    <row r="355" s="1" customFormat="1" ht="15.75" customHeight="1"/>
    <row r="356" s="1" customFormat="1" ht="15.75" customHeight="1"/>
    <row r="357" s="1" customFormat="1" ht="15.75" customHeight="1"/>
    <row r="358" s="1" customFormat="1" ht="15.75" customHeight="1"/>
    <row r="359" s="1" customFormat="1" ht="15.75" customHeight="1"/>
    <row r="360" s="1" customFormat="1" ht="15.75" customHeight="1"/>
    <row r="361" s="1" customFormat="1" ht="15.75" customHeight="1"/>
    <row r="362" s="1" customFormat="1" ht="15.75" customHeight="1"/>
    <row r="363" s="1" customFormat="1" ht="15.75" customHeight="1"/>
    <row r="364" s="1" customFormat="1" ht="15.75" customHeight="1"/>
    <row r="365" s="1" customFormat="1" ht="15.75" customHeight="1"/>
    <row r="366" s="1" customFormat="1" ht="15.75" customHeight="1"/>
    <row r="367" s="1" customFormat="1" ht="15.75" customHeight="1"/>
    <row r="368" s="1" customFormat="1" ht="15.75" customHeight="1"/>
    <row r="369" s="1" customFormat="1" ht="15.75" customHeight="1"/>
    <row r="370" s="1" customFormat="1" ht="15.75" customHeight="1"/>
    <row r="371" s="1" customFormat="1" ht="15.75" customHeight="1"/>
    <row r="372" s="1" customFormat="1" ht="15.75" customHeight="1"/>
    <row r="373" s="1" customFormat="1" ht="15.75" customHeight="1"/>
    <row r="374" s="1" customFormat="1" ht="15.75" customHeight="1"/>
    <row r="375" s="1" customFormat="1" ht="15.75" customHeight="1"/>
    <row r="376" s="1" customFormat="1" ht="15.75" customHeight="1"/>
    <row r="377" s="1" customFormat="1" ht="15.75" customHeight="1"/>
    <row r="378" s="1" customFormat="1" ht="15.75" customHeight="1"/>
    <row r="379" s="1" customFormat="1" ht="15.75" customHeight="1"/>
    <row r="380" s="1" customFormat="1" ht="15.75" customHeight="1"/>
    <row r="381" s="1" customFormat="1" ht="15.75" customHeight="1"/>
    <row r="382" s="1" customFormat="1" ht="15.75" customHeight="1"/>
    <row r="383" s="1" customFormat="1" ht="15.75" customHeight="1"/>
    <row r="384" s="1" customFormat="1" ht="15.75" customHeight="1"/>
    <row r="385" s="1" customFormat="1" ht="15.75" customHeight="1"/>
    <row r="386" s="1" customFormat="1" ht="15.75" customHeight="1"/>
    <row r="387" s="1" customFormat="1" ht="15.75" customHeight="1"/>
    <row r="388" s="1" customFormat="1" ht="15.75" customHeight="1"/>
    <row r="389" s="1" customFormat="1" ht="15.75" customHeight="1"/>
    <row r="390" s="1" customFormat="1" ht="15.75" customHeight="1"/>
    <row r="391" s="1" customFormat="1" ht="15.75" customHeight="1"/>
    <row r="392" s="1" customFormat="1" ht="15.75" customHeight="1"/>
    <row r="393" s="1" customFormat="1" ht="15.75" customHeight="1"/>
    <row r="394" s="1" customFormat="1" ht="15.75" customHeight="1"/>
    <row r="395" s="1" customFormat="1" ht="15.75" customHeight="1"/>
    <row r="396" s="1" customFormat="1" ht="15.75" customHeight="1"/>
    <row r="397" s="1" customFormat="1" ht="15.75" customHeight="1"/>
    <row r="398" s="1" customFormat="1" ht="15.75" customHeight="1"/>
    <row r="399" s="1" customFormat="1" ht="15.75" customHeight="1"/>
    <row r="400" s="1" customFormat="1" ht="15.75" customHeight="1"/>
    <row r="401" s="1" customFormat="1" ht="15.75" customHeight="1"/>
    <row r="402" s="1" customFormat="1" ht="15.75" customHeight="1"/>
    <row r="403" s="1" customFormat="1" ht="15.75" customHeight="1"/>
    <row r="404" s="1" customFormat="1" ht="15.75" customHeight="1"/>
    <row r="405" s="1" customFormat="1" ht="15.75" customHeight="1"/>
    <row r="406" s="1" customFormat="1" ht="15.75" customHeight="1"/>
    <row r="407" s="1" customFormat="1" ht="15.75" customHeight="1"/>
    <row r="408" s="1" customFormat="1" ht="15.75" customHeight="1"/>
    <row r="409" s="1" customFormat="1" ht="15.75" customHeight="1"/>
    <row r="410" s="1" customFormat="1" ht="15.75" customHeight="1"/>
    <row r="411" s="1" customFormat="1" ht="15.75" customHeight="1"/>
    <row r="412" s="1" customFormat="1" ht="15.75" customHeight="1"/>
    <row r="413" s="1" customFormat="1" ht="15.75" customHeight="1"/>
    <row r="414" s="1" customFormat="1" ht="15.75" customHeight="1"/>
    <row r="415" s="1" customFormat="1" ht="15.75" customHeight="1"/>
    <row r="416" s="1" customFormat="1" ht="15.75" customHeight="1"/>
    <row r="417" s="1" customFormat="1" ht="15.75" customHeight="1"/>
    <row r="418" s="1" customFormat="1" ht="15.75" customHeight="1"/>
    <row r="419" s="1" customFormat="1" ht="15.75" customHeight="1"/>
    <row r="420" s="1" customFormat="1" ht="15.75" customHeight="1"/>
    <row r="421" s="1" customFormat="1" ht="15.75" customHeight="1"/>
    <row r="422" s="1" customFormat="1" ht="15.75" customHeight="1"/>
    <row r="423" s="1" customFormat="1" ht="15.75" customHeight="1"/>
    <row r="424" s="1" customFormat="1" ht="15.75" customHeight="1"/>
    <row r="425" s="1" customFormat="1" ht="15.75" customHeight="1"/>
    <row r="426" s="1" customFormat="1" ht="15.75" customHeight="1"/>
    <row r="427" s="1" customFormat="1" ht="15.75" customHeight="1"/>
    <row r="428" s="1" customFormat="1" ht="15.75" customHeight="1"/>
    <row r="429" s="1" customFormat="1" ht="15.75" customHeight="1"/>
    <row r="430" s="1" customFormat="1" ht="15.75" customHeight="1"/>
    <row r="431" s="1" customFormat="1" ht="15.75" customHeight="1"/>
    <row r="432" s="1" customFormat="1" ht="15.75" customHeight="1"/>
    <row r="433" s="1" customFormat="1" ht="15.75" customHeight="1"/>
    <row r="434" s="1" customFormat="1" ht="15.75" customHeight="1"/>
    <row r="435" s="1" customFormat="1" ht="15.75" customHeight="1"/>
    <row r="436" s="1" customFormat="1" ht="15.75" customHeight="1"/>
    <row r="437" s="1" customFormat="1" ht="15.75" customHeight="1"/>
    <row r="438" s="1" customFormat="1" ht="15.75" customHeight="1"/>
    <row r="439" s="1" customFormat="1" ht="15.75" customHeight="1"/>
    <row r="440" s="1" customFormat="1" ht="15.75" customHeight="1"/>
    <row r="441" s="1" customFormat="1" ht="15.75" customHeight="1"/>
    <row r="442" s="1" customFormat="1" ht="15.75" customHeight="1"/>
    <row r="443" s="1" customFormat="1" ht="15.75" customHeight="1"/>
    <row r="444" s="1" customFormat="1" ht="15.75" customHeight="1"/>
    <row r="445" s="1" customFormat="1" ht="15.75" customHeight="1"/>
    <row r="446" s="1" customFormat="1" ht="15.75" customHeight="1"/>
    <row r="447" s="1" customFormat="1" ht="15.75" customHeight="1"/>
    <row r="448" s="1" customFormat="1" ht="15.75" customHeight="1"/>
    <row r="449" s="1" customFormat="1" ht="15.75" customHeight="1"/>
    <row r="450" s="1" customFormat="1" ht="15.75" customHeight="1"/>
    <row r="451" s="1" customFormat="1" ht="15.75" customHeight="1"/>
    <row r="452" s="1" customFormat="1" ht="15.75" customHeight="1"/>
    <row r="453" s="1" customFormat="1" ht="15.75" customHeight="1"/>
    <row r="454" s="1" customFormat="1" ht="15.75" customHeight="1"/>
    <row r="455" s="1" customFormat="1" ht="15.75" customHeight="1"/>
    <row r="456" s="1" customFormat="1" ht="15.75" customHeight="1"/>
    <row r="457" s="1" customFormat="1" ht="15.75" customHeight="1"/>
    <row r="458" s="1" customFormat="1" ht="15.75" customHeight="1"/>
    <row r="459" s="1" customFormat="1" ht="15.75" customHeight="1"/>
    <row r="460" s="1" customFormat="1" ht="15.75" customHeight="1"/>
    <row r="461" s="1" customFormat="1" ht="15.75" customHeight="1"/>
    <row r="462" s="1" customFormat="1" ht="15.75" customHeight="1"/>
    <row r="463" s="1" customFormat="1" ht="15.75" customHeight="1"/>
    <row r="464" s="1" customFormat="1" ht="15.75" customHeight="1"/>
    <row r="465" s="1" customFormat="1" ht="15.75" customHeight="1"/>
    <row r="466" s="1" customFormat="1" ht="15.75" customHeight="1"/>
    <row r="467" s="1" customFormat="1" ht="15.75" customHeight="1"/>
    <row r="468" s="1" customFormat="1" ht="15.75" customHeight="1"/>
    <row r="469" s="1" customFormat="1" ht="15.75" customHeight="1"/>
    <row r="470" s="1" customFormat="1" ht="15.75" customHeight="1"/>
    <row r="471" s="1" customFormat="1" ht="15.75" customHeight="1"/>
    <row r="472" s="1" customFormat="1" ht="15.75" customHeight="1"/>
    <row r="473" s="1" customFormat="1" ht="15.75" customHeight="1"/>
    <row r="474" s="1" customFormat="1" ht="15.75" customHeight="1"/>
    <row r="475" s="1" customFormat="1" ht="15.75" customHeight="1"/>
    <row r="476" s="1" customFormat="1" ht="15.75" customHeight="1"/>
    <row r="477" s="1" customFormat="1" ht="15.75" customHeight="1"/>
    <row r="478" s="1" customFormat="1" ht="15.75" customHeight="1"/>
    <row r="479" s="1" customFormat="1" ht="15.75" customHeight="1"/>
    <row r="480" s="1" customFormat="1" ht="15.75" customHeight="1"/>
    <row r="481" s="1" customFormat="1" ht="15.75" customHeight="1"/>
    <row r="482" s="1" customFormat="1" ht="15.75" customHeight="1"/>
    <row r="483" s="1" customFormat="1" ht="15.75" customHeight="1"/>
    <row r="484" s="1" customFormat="1" ht="15.75" customHeight="1"/>
    <row r="485" s="1" customFormat="1" ht="15.75" customHeight="1"/>
    <row r="486" s="1" customFormat="1" ht="15.75" customHeight="1"/>
    <row r="487" s="1" customFormat="1" ht="15.75" customHeight="1"/>
    <row r="488" s="1" customFormat="1" ht="15.75" customHeight="1"/>
    <row r="489" s="1" customFormat="1" ht="15.75" customHeight="1"/>
    <row r="490" s="1" customFormat="1" ht="15.75" customHeight="1"/>
    <row r="491" s="1" customFormat="1" ht="15.75" customHeight="1"/>
    <row r="492" s="1" customFormat="1" ht="15.75" customHeight="1"/>
    <row r="493" s="1" customFormat="1" ht="15.75" customHeight="1"/>
    <row r="494" s="1" customFormat="1" ht="15.75" customHeight="1"/>
    <row r="495" s="1" customFormat="1" ht="15.75" customHeight="1"/>
    <row r="496" s="1" customFormat="1" ht="15.75" customHeight="1"/>
    <row r="497" s="1" customFormat="1" ht="15.75" customHeight="1"/>
    <row r="498" s="1" customFormat="1" ht="15.75" customHeight="1"/>
    <row r="499" s="1" customFormat="1" ht="15.75" customHeight="1"/>
    <row r="500" s="1" customFormat="1" ht="15.75" customHeight="1"/>
    <row r="501" s="1" customFormat="1" ht="15.75" customHeight="1"/>
    <row r="502" s="1" customFormat="1" ht="15.75" customHeight="1"/>
  </sheetData>
  <mergeCells count="40">
    <mergeCell ref="A1:C3"/>
    <mergeCell ref="D1:S3"/>
    <mergeCell ref="D16:D17"/>
    <mergeCell ref="E16:P16"/>
    <mergeCell ref="B14:W14"/>
    <mergeCell ref="N11:P11"/>
    <mergeCell ref="B7:P7"/>
    <mergeCell ref="C9:P9"/>
    <mergeCell ref="B10:B11"/>
    <mergeCell ref="C10:H10"/>
    <mergeCell ref="J10:K10"/>
    <mergeCell ref="L10:M10"/>
    <mergeCell ref="N10:P10"/>
    <mergeCell ref="H5:L5"/>
    <mergeCell ref="U16:W17"/>
    <mergeCell ref="C20:C21"/>
    <mergeCell ref="B22:B23"/>
    <mergeCell ref="C22:C23"/>
    <mergeCell ref="B18:B19"/>
    <mergeCell ref="C18:C19"/>
    <mergeCell ref="B20:B21"/>
    <mergeCell ref="R20:R21"/>
    <mergeCell ref="S20:T21"/>
    <mergeCell ref="U20:W21"/>
    <mergeCell ref="R22:R23"/>
    <mergeCell ref="S22:T23"/>
    <mergeCell ref="U22:W23"/>
    <mergeCell ref="S18:T19"/>
    <mergeCell ref="U18:W19"/>
    <mergeCell ref="B16:B17"/>
    <mergeCell ref="C16:C17"/>
    <mergeCell ref="Q16:Q17"/>
    <mergeCell ref="R16:R17"/>
    <mergeCell ref="S16:T17"/>
    <mergeCell ref="C12:H12"/>
    <mergeCell ref="C11:H11"/>
    <mergeCell ref="J11:K11"/>
    <mergeCell ref="L11:M11"/>
    <mergeCell ref="R18:R19"/>
    <mergeCell ref="J12:P12"/>
  </mergeCells>
  <conditionalFormatting sqref="E18:P23">
    <cfRule type="containsText" dxfId="9" priority="1" operator="containsText" text="P">
      <formula>NOT(ISERROR(SEARCH("P",E18)))</formula>
    </cfRule>
    <cfRule type="containsText" dxfId="8" priority="2" operator="containsText" text="E">
      <formula>NOT(ISERROR(SEARCH("E",E18)))</formula>
    </cfRule>
  </conditionalFormatting>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19DA-DD82-430A-B796-CBCA6E14468D}">
  <dimension ref="A1:Y505"/>
  <sheetViews>
    <sheetView topLeftCell="A28" zoomScale="37" workbookViewId="0">
      <selection activeCell="E33" sqref="E33"/>
    </sheetView>
  </sheetViews>
  <sheetFormatPr defaultColWidth="12.625" defaultRowHeight="15" customHeight="1"/>
  <cols>
    <col min="1" max="1" width="9.375" style="1" customWidth="1"/>
    <col min="2" max="2" width="33.625" style="1" customWidth="1"/>
    <col min="3" max="4" width="51.75" style="1" customWidth="1"/>
    <col min="5" max="5" width="29.125" style="1" customWidth="1"/>
    <col min="6" max="6" width="20.375" style="1" customWidth="1"/>
    <col min="7" max="7" width="23" style="1" customWidth="1"/>
    <col min="8" max="18" width="20.75" style="1" customWidth="1"/>
    <col min="19" max="19" width="23" style="1" customWidth="1"/>
    <col min="20" max="20" width="25.75" style="1" customWidth="1"/>
    <col min="21" max="21" width="20.75" style="1" customWidth="1"/>
    <col min="22" max="22" width="13.5" style="1" customWidth="1"/>
    <col min="23" max="23" width="18.875" style="1" customWidth="1"/>
    <col min="24" max="24" width="24.75" style="1" customWidth="1"/>
    <col min="25" max="25" width="30.25" style="1" customWidth="1"/>
    <col min="26" max="26" width="9.375" style="1" customWidth="1"/>
    <col min="27" max="16384" width="12.625" style="1"/>
  </cols>
  <sheetData>
    <row r="1" spans="1:25" ht="34.5" customHeight="1">
      <c r="A1" s="105"/>
      <c r="B1" s="105"/>
      <c r="C1" s="105"/>
      <c r="D1" s="9"/>
      <c r="E1" s="106" t="s">
        <v>0</v>
      </c>
      <c r="F1" s="106"/>
      <c r="G1" s="106"/>
      <c r="H1" s="106"/>
      <c r="I1" s="106"/>
      <c r="J1" s="106"/>
      <c r="K1" s="106"/>
      <c r="L1" s="106"/>
      <c r="M1" s="106"/>
      <c r="N1" s="106"/>
      <c r="O1" s="106"/>
      <c r="P1" s="106"/>
      <c r="Q1" s="106"/>
      <c r="R1" s="106"/>
      <c r="S1" s="106"/>
      <c r="T1" s="106"/>
    </row>
    <row r="2" spans="1:25" ht="34.5" customHeight="1">
      <c r="A2" s="105"/>
      <c r="B2" s="105"/>
      <c r="C2" s="105"/>
      <c r="D2" s="9"/>
      <c r="E2" s="106"/>
      <c r="F2" s="106"/>
      <c r="G2" s="106"/>
      <c r="H2" s="106"/>
      <c r="I2" s="106"/>
      <c r="J2" s="106"/>
      <c r="K2" s="106"/>
      <c r="L2" s="106"/>
      <c r="M2" s="106"/>
      <c r="N2" s="106"/>
      <c r="O2" s="106"/>
      <c r="P2" s="106"/>
      <c r="Q2" s="106"/>
      <c r="R2" s="106"/>
      <c r="S2" s="106"/>
      <c r="T2" s="106"/>
    </row>
    <row r="3" spans="1:25" ht="59.45" customHeight="1">
      <c r="A3" s="105"/>
      <c r="B3" s="105"/>
      <c r="C3" s="105"/>
      <c r="D3" s="9"/>
      <c r="E3" s="106"/>
      <c r="F3" s="106"/>
      <c r="G3" s="106"/>
      <c r="H3" s="106"/>
      <c r="I3" s="106"/>
      <c r="J3" s="106"/>
      <c r="K3" s="106"/>
      <c r="L3" s="106"/>
      <c r="M3" s="106"/>
      <c r="N3" s="106"/>
      <c r="O3" s="106"/>
      <c r="P3" s="106"/>
      <c r="Q3" s="106"/>
      <c r="R3" s="106"/>
      <c r="S3" s="106"/>
      <c r="T3" s="106"/>
    </row>
    <row r="4" spans="1:25" ht="39.75" customHeight="1">
      <c r="A4" s="2"/>
      <c r="B4" s="2"/>
      <c r="C4" s="2"/>
      <c r="D4" s="2"/>
      <c r="E4" s="2"/>
      <c r="F4" s="2"/>
      <c r="G4" s="2"/>
      <c r="H4" s="2"/>
      <c r="I4" s="2"/>
      <c r="J4" s="2"/>
      <c r="K4" s="2"/>
      <c r="L4" s="2"/>
      <c r="M4" s="2"/>
      <c r="N4" s="2"/>
      <c r="O4" s="2"/>
      <c r="P4" s="2"/>
      <c r="Q4" s="2"/>
      <c r="R4" s="2"/>
      <c r="S4" s="2"/>
      <c r="T4" s="2"/>
      <c r="U4" s="2"/>
      <c r="V4" s="2"/>
      <c r="W4" s="2"/>
      <c r="X4" s="2"/>
      <c r="Y4" s="2"/>
    </row>
    <row r="5" spans="1:25" ht="39.75" customHeight="1">
      <c r="B5" s="10" t="s">
        <v>1</v>
      </c>
      <c r="C5" s="8">
        <v>2026</v>
      </c>
      <c r="E5" s="11" t="s">
        <v>2</v>
      </c>
      <c r="F5" s="4"/>
      <c r="G5" s="87" t="s">
        <v>3</v>
      </c>
      <c r="H5" s="87"/>
      <c r="I5" s="87"/>
      <c r="J5" s="87"/>
      <c r="K5" s="87"/>
      <c r="L5" s="5"/>
      <c r="M5" s="11" t="s">
        <v>4</v>
      </c>
      <c r="N5" s="4"/>
      <c r="P5" s="33" t="s">
        <v>71</v>
      </c>
      <c r="Q5" s="33"/>
      <c r="R5" s="34"/>
      <c r="S5" s="34"/>
      <c r="T5" s="2"/>
      <c r="U5" s="2"/>
      <c r="V5" s="2"/>
      <c r="W5" s="2"/>
    </row>
    <row r="6" spans="1:25" ht="39.75" customHeight="1">
      <c r="A6" s="2"/>
      <c r="B6" s="2"/>
      <c r="C6" s="2"/>
      <c r="D6" s="2"/>
      <c r="E6" s="2"/>
      <c r="F6" s="2"/>
      <c r="G6" s="2"/>
      <c r="H6" s="2"/>
      <c r="I6" s="2"/>
      <c r="J6" s="2"/>
      <c r="K6" s="2"/>
      <c r="L6" s="2"/>
      <c r="M6" s="2"/>
      <c r="N6" s="2"/>
      <c r="O6" s="2"/>
      <c r="P6" s="2"/>
      <c r="Q6" s="2"/>
      <c r="R6" s="2"/>
      <c r="S6" s="2"/>
      <c r="T6" s="2"/>
      <c r="U6" s="2"/>
      <c r="V6" s="2"/>
      <c r="W6" s="2"/>
      <c r="X6" s="2"/>
      <c r="Y6" s="2"/>
    </row>
    <row r="7" spans="1:25" s="24" customFormat="1" ht="49.15" customHeight="1">
      <c r="B7" s="113" t="s">
        <v>6</v>
      </c>
      <c r="C7" s="113"/>
      <c r="D7" s="113"/>
      <c r="E7" s="113"/>
      <c r="F7" s="113"/>
      <c r="G7" s="113"/>
      <c r="H7" s="113"/>
      <c r="I7" s="113"/>
      <c r="J7" s="113"/>
      <c r="K7" s="113"/>
      <c r="L7" s="113"/>
      <c r="M7" s="113"/>
      <c r="N7" s="113"/>
      <c r="O7" s="113"/>
      <c r="P7" s="113"/>
      <c r="Q7" s="113"/>
      <c r="R7" s="25"/>
      <c r="S7" s="25"/>
      <c r="T7" s="25"/>
      <c r="U7" s="25"/>
      <c r="V7" s="25"/>
      <c r="W7" s="25"/>
      <c r="X7" s="25"/>
    </row>
    <row r="8" spans="1:25" s="24" customFormat="1" ht="6" customHeight="1">
      <c r="B8" s="31"/>
      <c r="C8" s="31"/>
      <c r="D8" s="31"/>
      <c r="E8" s="31"/>
      <c r="F8" s="31"/>
      <c r="G8" s="31"/>
      <c r="H8" s="31"/>
      <c r="I8" s="31"/>
      <c r="J8" s="31"/>
      <c r="K8" s="31"/>
      <c r="L8" s="31"/>
      <c r="M8" s="31"/>
      <c r="N8" s="31"/>
      <c r="O8" s="31"/>
      <c r="P8" s="31"/>
      <c r="Q8" s="31"/>
      <c r="R8" s="25"/>
      <c r="S8" s="25"/>
      <c r="T8" s="25"/>
      <c r="U8" s="25"/>
      <c r="V8" s="25"/>
      <c r="W8" s="25"/>
      <c r="X8" s="25"/>
    </row>
    <row r="9" spans="1:25" s="24" customFormat="1" ht="49.15" customHeight="1">
      <c r="B9" s="12" t="s">
        <v>7</v>
      </c>
      <c r="C9" s="72" t="s">
        <v>72</v>
      </c>
      <c r="D9" s="72"/>
      <c r="E9" s="72"/>
      <c r="F9" s="72"/>
      <c r="G9" s="72"/>
      <c r="H9" s="72"/>
      <c r="I9" s="72"/>
      <c r="J9" s="72"/>
      <c r="K9" s="72"/>
      <c r="L9" s="72"/>
      <c r="M9" s="72"/>
      <c r="N9" s="72"/>
      <c r="O9" s="72"/>
      <c r="P9" s="72"/>
      <c r="Q9" s="72"/>
    </row>
    <row r="10" spans="1:25" s="24" customFormat="1" ht="49.15" customHeight="1">
      <c r="B10" s="114" t="s">
        <v>9</v>
      </c>
      <c r="C10" s="72" t="s">
        <v>73</v>
      </c>
      <c r="D10" s="72"/>
      <c r="E10" s="73"/>
      <c r="F10" s="73"/>
      <c r="G10" s="73"/>
      <c r="H10" s="73"/>
      <c r="I10" s="73"/>
      <c r="J10" s="26" t="s">
        <v>16</v>
      </c>
      <c r="K10" s="74" t="s">
        <v>12</v>
      </c>
      <c r="L10" s="73"/>
      <c r="M10" s="99" t="s">
        <v>13</v>
      </c>
      <c r="N10" s="100"/>
      <c r="O10" s="70" t="s">
        <v>61</v>
      </c>
      <c r="P10" s="73"/>
      <c r="Q10" s="73"/>
    </row>
    <row r="11" spans="1:25" s="24" customFormat="1" ht="49.15" customHeight="1">
      <c r="B11" s="123"/>
      <c r="C11" s="72" t="s">
        <v>74</v>
      </c>
      <c r="D11" s="72"/>
      <c r="E11" s="73"/>
      <c r="F11" s="73"/>
      <c r="G11" s="73"/>
      <c r="H11" s="73"/>
      <c r="I11" s="73"/>
      <c r="J11" s="26" t="s">
        <v>16</v>
      </c>
      <c r="K11" s="74" t="s">
        <v>75</v>
      </c>
      <c r="L11" s="73"/>
      <c r="M11" s="99" t="s">
        <v>13</v>
      </c>
      <c r="N11" s="100"/>
      <c r="O11" s="117" t="s">
        <v>76</v>
      </c>
      <c r="P11" s="118"/>
      <c r="Q11" s="119"/>
    </row>
    <row r="12" spans="1:25" s="24" customFormat="1" ht="49.15" customHeight="1">
      <c r="B12" s="115"/>
      <c r="C12" s="72" t="s">
        <v>77</v>
      </c>
      <c r="D12" s="72"/>
      <c r="E12" s="73"/>
      <c r="F12" s="73"/>
      <c r="G12" s="73"/>
      <c r="H12" s="73"/>
      <c r="I12" s="73"/>
      <c r="J12" s="26" t="s">
        <v>16</v>
      </c>
      <c r="K12" s="74" t="s">
        <v>78</v>
      </c>
      <c r="L12" s="74"/>
      <c r="M12" s="99" t="s">
        <v>13</v>
      </c>
      <c r="N12" s="100"/>
      <c r="O12" s="70" t="s">
        <v>79</v>
      </c>
      <c r="P12" s="70"/>
      <c r="Q12" s="70"/>
    </row>
    <row r="13" spans="1:25" s="24" customFormat="1" ht="73.900000000000006" customHeight="1">
      <c r="B13" s="12" t="s">
        <v>19</v>
      </c>
      <c r="C13" s="72" t="s">
        <v>80</v>
      </c>
      <c r="D13" s="72"/>
      <c r="E13" s="72"/>
      <c r="F13" s="72"/>
      <c r="G13" s="72"/>
      <c r="H13" s="72"/>
      <c r="I13" s="72"/>
      <c r="J13" s="26" t="s">
        <v>21</v>
      </c>
      <c r="K13" s="120" t="s">
        <v>81</v>
      </c>
      <c r="L13" s="121"/>
      <c r="M13" s="121"/>
      <c r="N13" s="121"/>
      <c r="O13" s="121"/>
      <c r="P13" s="121"/>
      <c r="Q13" s="122"/>
    </row>
    <row r="14" spans="1:25" s="24" customFormat="1" ht="49.15" customHeight="1">
      <c r="B14" s="27"/>
      <c r="C14" s="27"/>
      <c r="D14" s="27"/>
      <c r="E14" s="27"/>
      <c r="F14" s="27"/>
      <c r="G14" s="27"/>
      <c r="H14" s="27"/>
      <c r="I14" s="27"/>
      <c r="J14" s="27"/>
      <c r="K14" s="27"/>
      <c r="L14" s="27"/>
      <c r="M14" s="27"/>
      <c r="N14" s="27"/>
      <c r="O14" s="27"/>
      <c r="P14" s="27"/>
      <c r="Q14" s="27"/>
      <c r="R14" s="27"/>
      <c r="S14" s="27"/>
      <c r="T14" s="27"/>
      <c r="U14" s="27"/>
      <c r="V14" s="27"/>
      <c r="W14" s="27"/>
      <c r="X14" s="27"/>
    </row>
    <row r="15" spans="1:25" s="24" customFormat="1" ht="49.15" customHeight="1">
      <c r="B15" s="110" t="s">
        <v>23</v>
      </c>
      <c r="C15" s="111"/>
      <c r="D15" s="111"/>
      <c r="E15" s="111"/>
      <c r="F15" s="111"/>
      <c r="G15" s="111"/>
      <c r="H15" s="111"/>
      <c r="I15" s="111"/>
      <c r="J15" s="111"/>
      <c r="K15" s="111"/>
      <c r="L15" s="111"/>
      <c r="M15" s="111"/>
      <c r="N15" s="111"/>
      <c r="O15" s="111"/>
      <c r="P15" s="111"/>
      <c r="Q15" s="111"/>
      <c r="R15" s="111"/>
      <c r="S15" s="111"/>
      <c r="T15" s="111"/>
      <c r="U15" s="111"/>
      <c r="V15" s="111"/>
      <c r="W15" s="112"/>
    </row>
    <row r="16" spans="1:25" s="24" customFormat="1" ht="10.15" customHeight="1">
      <c r="B16" s="32"/>
      <c r="C16" s="32"/>
      <c r="D16" s="32"/>
      <c r="E16" s="32"/>
      <c r="F16" s="32"/>
      <c r="G16" s="32"/>
      <c r="H16" s="32"/>
      <c r="I16" s="32"/>
      <c r="J16" s="32"/>
      <c r="K16" s="32"/>
      <c r="L16" s="32"/>
      <c r="M16" s="32"/>
      <c r="N16" s="32"/>
      <c r="O16" s="32"/>
      <c r="P16" s="32"/>
      <c r="Q16" s="32"/>
      <c r="R16" s="32"/>
      <c r="S16" s="32"/>
      <c r="T16" s="32"/>
      <c r="U16" s="32"/>
      <c r="V16" s="32"/>
      <c r="W16" s="32"/>
    </row>
    <row r="17" spans="2:23" s="24" customFormat="1" ht="49.15" customHeight="1">
      <c r="B17" s="82" t="s">
        <v>24</v>
      </c>
      <c r="C17" s="82" t="s">
        <v>25</v>
      </c>
      <c r="D17" s="85" t="s">
        <v>65</v>
      </c>
      <c r="E17" s="84" t="s">
        <v>66</v>
      </c>
      <c r="F17" s="165"/>
      <c r="G17" s="165"/>
      <c r="H17" s="165"/>
      <c r="I17" s="165"/>
      <c r="J17" s="165"/>
      <c r="K17" s="165"/>
      <c r="L17" s="165"/>
      <c r="M17" s="165"/>
      <c r="N17" s="165"/>
      <c r="O17" s="165"/>
      <c r="P17" s="165"/>
      <c r="Q17" s="97" t="s">
        <v>28</v>
      </c>
      <c r="R17" s="82" t="s">
        <v>29</v>
      </c>
      <c r="S17" s="82" t="s">
        <v>30</v>
      </c>
      <c r="T17" s="83"/>
      <c r="U17" s="82" t="s">
        <v>31</v>
      </c>
      <c r="V17" s="83"/>
      <c r="W17" s="83"/>
    </row>
    <row r="18" spans="2:23" s="24" customFormat="1" ht="49.15" customHeight="1">
      <c r="B18" s="83"/>
      <c r="C18" s="83"/>
      <c r="D18" s="86"/>
      <c r="E18" s="15" t="s">
        <v>32</v>
      </c>
      <c r="F18" s="15" t="s">
        <v>33</v>
      </c>
      <c r="G18" s="15" t="s">
        <v>34</v>
      </c>
      <c r="H18" s="15" t="s">
        <v>35</v>
      </c>
      <c r="I18" s="15" t="s">
        <v>36</v>
      </c>
      <c r="J18" s="15" t="s">
        <v>37</v>
      </c>
      <c r="K18" s="15" t="s">
        <v>38</v>
      </c>
      <c r="L18" s="15" t="s">
        <v>39</v>
      </c>
      <c r="M18" s="15" t="s">
        <v>40</v>
      </c>
      <c r="N18" s="15" t="s">
        <v>41</v>
      </c>
      <c r="O18" s="15" t="s">
        <v>42</v>
      </c>
      <c r="P18" s="15" t="s">
        <v>43</v>
      </c>
      <c r="Q18" s="98"/>
      <c r="R18" s="83"/>
      <c r="S18" s="83"/>
      <c r="T18" s="83"/>
      <c r="U18" s="83"/>
      <c r="V18" s="83"/>
      <c r="W18" s="83"/>
    </row>
    <row r="19" spans="2:23" s="24" customFormat="1" ht="88.15" customHeight="1">
      <c r="B19" s="78" t="s">
        <v>44</v>
      </c>
      <c r="C19" s="74" t="s">
        <v>82</v>
      </c>
      <c r="D19" s="59" t="s">
        <v>46</v>
      </c>
      <c r="E19" s="28"/>
      <c r="F19" s="28"/>
      <c r="G19" s="28" t="s">
        <v>47</v>
      </c>
      <c r="H19" s="28"/>
      <c r="I19" s="28" t="s">
        <v>47</v>
      </c>
      <c r="J19" s="28"/>
      <c r="K19" s="28"/>
      <c r="L19" s="28"/>
      <c r="M19" s="28"/>
      <c r="N19" s="28" t="s">
        <v>47</v>
      </c>
      <c r="O19" s="28"/>
      <c r="P19" s="28"/>
      <c r="Q19" s="16">
        <f>COUNTIF(E19:P19,"P")</f>
        <v>3</v>
      </c>
      <c r="R19" s="77">
        <f>Q20/Q19</f>
        <v>0</v>
      </c>
      <c r="S19" s="78" t="s">
        <v>48</v>
      </c>
      <c r="T19" s="73"/>
      <c r="U19" s="79"/>
      <c r="V19" s="73"/>
      <c r="W19" s="73"/>
    </row>
    <row r="20" spans="2:23" s="24" customFormat="1" ht="88.15" customHeight="1">
      <c r="B20" s="101"/>
      <c r="C20" s="74"/>
      <c r="D20" s="60" t="s">
        <v>49</v>
      </c>
      <c r="E20" s="28"/>
      <c r="F20" s="28"/>
      <c r="G20" s="28"/>
      <c r="H20" s="28"/>
      <c r="I20" s="29"/>
      <c r="J20" s="28"/>
      <c r="K20" s="28"/>
      <c r="L20" s="28"/>
      <c r="M20" s="28"/>
      <c r="N20" s="28"/>
      <c r="O20" s="28"/>
      <c r="P20" s="28"/>
      <c r="Q20" s="16">
        <f>COUNTIF(E20:P20,"E")</f>
        <v>0</v>
      </c>
      <c r="R20" s="116"/>
      <c r="S20" s="73"/>
      <c r="T20" s="73"/>
      <c r="U20" s="73"/>
      <c r="V20" s="73"/>
      <c r="W20" s="73"/>
    </row>
    <row r="21" spans="2:23" s="24" customFormat="1" ht="88.15" customHeight="1">
      <c r="B21" s="78" t="s">
        <v>44</v>
      </c>
      <c r="C21" s="74" t="s">
        <v>83</v>
      </c>
      <c r="D21" s="59" t="s">
        <v>46</v>
      </c>
      <c r="E21" s="28"/>
      <c r="F21" s="28" t="s">
        <v>47</v>
      </c>
      <c r="G21" s="28"/>
      <c r="H21" s="28"/>
      <c r="I21" s="28"/>
      <c r="J21" s="28"/>
      <c r="K21" s="28"/>
      <c r="L21" s="28" t="s">
        <v>47</v>
      </c>
      <c r="M21" s="28"/>
      <c r="N21" s="28"/>
      <c r="O21" s="28"/>
      <c r="P21" s="28"/>
      <c r="Q21" s="16">
        <f>COUNTIF(E21:P21,"P")</f>
        <v>2</v>
      </c>
      <c r="R21" s="77">
        <f t="shared" ref="R21" si="0">Q22/Q21</f>
        <v>0</v>
      </c>
      <c r="S21" s="78" t="s">
        <v>84</v>
      </c>
      <c r="T21" s="73"/>
      <c r="U21" s="79"/>
      <c r="V21" s="73"/>
      <c r="W21" s="73"/>
    </row>
    <row r="22" spans="2:23" s="24" customFormat="1" ht="88.15" customHeight="1">
      <c r="B22" s="101"/>
      <c r="C22" s="74"/>
      <c r="D22" s="60" t="s">
        <v>49</v>
      </c>
      <c r="E22" s="28"/>
      <c r="F22" s="28"/>
      <c r="G22" s="28"/>
      <c r="H22" s="28"/>
      <c r="I22" s="29"/>
      <c r="J22" s="28"/>
      <c r="K22" s="28"/>
      <c r="L22" s="28"/>
      <c r="M22" s="28"/>
      <c r="N22" s="28"/>
      <c r="O22" s="28"/>
      <c r="P22" s="28"/>
      <c r="Q22" s="16">
        <f>COUNTIF(E22:P22,"E")</f>
        <v>0</v>
      </c>
      <c r="R22" s="116"/>
      <c r="S22" s="73"/>
      <c r="T22" s="73"/>
      <c r="U22" s="73"/>
      <c r="V22" s="73"/>
      <c r="W22" s="73"/>
    </row>
    <row r="23" spans="2:23" s="24" customFormat="1" ht="88.15" customHeight="1">
      <c r="B23" s="78" t="s">
        <v>50</v>
      </c>
      <c r="C23" s="74" t="s">
        <v>85</v>
      </c>
      <c r="D23" s="59" t="s">
        <v>46</v>
      </c>
      <c r="E23" s="28"/>
      <c r="F23" s="28"/>
      <c r="G23" s="28"/>
      <c r="H23" s="28" t="s">
        <v>47</v>
      </c>
      <c r="I23" s="28"/>
      <c r="J23" s="28"/>
      <c r="K23" s="28"/>
      <c r="L23" s="28"/>
      <c r="M23" s="28"/>
      <c r="N23" s="28"/>
      <c r="O23" s="28" t="s">
        <v>47</v>
      </c>
      <c r="P23" s="28"/>
      <c r="Q23" s="16">
        <f>COUNTIF(E23:P23,"P")</f>
        <v>2</v>
      </c>
      <c r="R23" s="77">
        <f t="shared" ref="R23" si="1">Q24/Q23</f>
        <v>0</v>
      </c>
      <c r="S23" s="78" t="s">
        <v>52</v>
      </c>
      <c r="T23" s="73"/>
      <c r="U23" s="74"/>
      <c r="V23" s="73"/>
      <c r="W23" s="73"/>
    </row>
    <row r="24" spans="2:23" s="24" customFormat="1" ht="88.15" customHeight="1">
      <c r="B24" s="101"/>
      <c r="C24" s="164"/>
      <c r="D24" s="60" t="s">
        <v>49</v>
      </c>
      <c r="E24" s="28"/>
      <c r="F24" s="28"/>
      <c r="G24" s="28"/>
      <c r="H24" s="28"/>
      <c r="I24" s="28"/>
      <c r="J24" s="28"/>
      <c r="K24" s="28"/>
      <c r="L24" s="28"/>
      <c r="M24" s="28"/>
      <c r="N24" s="28"/>
      <c r="O24" s="28"/>
      <c r="P24" s="28"/>
      <c r="Q24" s="16">
        <f>COUNTIF(E24:P24,"E")</f>
        <v>0</v>
      </c>
      <c r="R24" s="116"/>
      <c r="S24" s="73"/>
      <c r="T24" s="73"/>
      <c r="U24" s="73"/>
      <c r="V24" s="73"/>
      <c r="W24" s="73"/>
    </row>
    <row r="25" spans="2:23" s="24" customFormat="1" ht="88.15" customHeight="1">
      <c r="B25" s="78" t="s">
        <v>53</v>
      </c>
      <c r="C25" s="74" t="s">
        <v>86</v>
      </c>
      <c r="D25" s="59" t="s">
        <v>46</v>
      </c>
      <c r="E25" s="28"/>
      <c r="F25" s="28"/>
      <c r="G25" s="28" t="s">
        <v>47</v>
      </c>
      <c r="H25" s="28"/>
      <c r="I25" s="28"/>
      <c r="J25" s="28"/>
      <c r="K25" s="28"/>
      <c r="L25" s="28"/>
      <c r="M25" s="28"/>
      <c r="N25" s="28"/>
      <c r="O25" s="28"/>
      <c r="P25" s="28"/>
      <c r="Q25" s="16">
        <f>COUNTIF(E25:P25,"P")</f>
        <v>1</v>
      </c>
      <c r="R25" s="77">
        <f t="shared" ref="R25" si="2">Q26/Q25</f>
        <v>0</v>
      </c>
      <c r="S25" s="78" t="s">
        <v>87</v>
      </c>
      <c r="T25" s="73"/>
      <c r="U25" s="74"/>
      <c r="V25" s="74"/>
      <c r="W25" s="74"/>
    </row>
    <row r="26" spans="2:23" s="24" customFormat="1" ht="88.15" customHeight="1">
      <c r="B26" s="101"/>
      <c r="C26" s="164"/>
      <c r="D26" s="60" t="s">
        <v>49</v>
      </c>
      <c r="E26" s="28"/>
      <c r="F26" s="28"/>
      <c r="G26" s="28"/>
      <c r="H26" s="28"/>
      <c r="I26" s="28"/>
      <c r="J26" s="28"/>
      <c r="K26" s="28"/>
      <c r="L26" s="28"/>
      <c r="M26" s="28"/>
      <c r="N26" s="28"/>
      <c r="O26" s="28"/>
      <c r="P26" s="28"/>
      <c r="Q26" s="16">
        <f>COUNTIF(E26:P26,"E")</f>
        <v>0</v>
      </c>
      <c r="R26" s="116"/>
      <c r="S26" s="73"/>
      <c r="T26" s="73"/>
      <c r="U26" s="74"/>
      <c r="V26" s="74"/>
      <c r="W26" s="74"/>
    </row>
    <row r="27" spans="2:23" s="24" customFormat="1" ht="88.15" customHeight="1">
      <c r="B27" s="78" t="s">
        <v>53</v>
      </c>
      <c r="C27" s="74" t="s">
        <v>88</v>
      </c>
      <c r="D27" s="59" t="s">
        <v>46</v>
      </c>
      <c r="E27" s="28" t="s">
        <v>47</v>
      </c>
      <c r="F27" s="28" t="s">
        <v>47</v>
      </c>
      <c r="G27" s="28" t="s">
        <v>47</v>
      </c>
      <c r="H27" s="28" t="s">
        <v>47</v>
      </c>
      <c r="I27" s="28" t="s">
        <v>47</v>
      </c>
      <c r="J27" s="28" t="s">
        <v>47</v>
      </c>
      <c r="K27" s="28" t="s">
        <v>47</v>
      </c>
      <c r="L27" s="28" t="s">
        <v>47</v>
      </c>
      <c r="M27" s="28" t="s">
        <v>47</v>
      </c>
      <c r="N27" s="28" t="s">
        <v>47</v>
      </c>
      <c r="O27" s="28" t="s">
        <v>47</v>
      </c>
      <c r="P27" s="28" t="s">
        <v>47</v>
      </c>
      <c r="Q27" s="16">
        <f>COUNTIF(E27:P27,"P")</f>
        <v>12</v>
      </c>
      <c r="R27" s="77">
        <f t="shared" ref="R27" si="3">Q28/Q27</f>
        <v>8.3333333333333329E-2</v>
      </c>
      <c r="S27" s="78" t="s">
        <v>89</v>
      </c>
      <c r="T27" s="73"/>
      <c r="U27" s="74"/>
      <c r="V27" s="74"/>
      <c r="W27" s="74"/>
    </row>
    <row r="28" spans="2:23" s="24" customFormat="1" ht="88.15" customHeight="1">
      <c r="B28" s="101"/>
      <c r="C28" s="164"/>
      <c r="D28" s="60" t="s">
        <v>49</v>
      </c>
      <c r="E28" s="28" t="s">
        <v>56</v>
      </c>
      <c r="F28" s="28"/>
      <c r="G28" s="28"/>
      <c r="H28" s="28"/>
      <c r="I28" s="28"/>
      <c r="J28" s="28"/>
      <c r="K28" s="28"/>
      <c r="L28" s="28"/>
      <c r="M28" s="28"/>
      <c r="N28" s="28"/>
      <c r="O28" s="28"/>
      <c r="P28" s="28"/>
      <c r="Q28" s="16">
        <f>COUNTIF(E28:P28,"E")</f>
        <v>1</v>
      </c>
      <c r="R28" s="116"/>
      <c r="S28" s="73"/>
      <c r="T28" s="73"/>
      <c r="U28" s="74"/>
      <c r="V28" s="74"/>
      <c r="W28" s="74"/>
    </row>
    <row r="29" spans="2:23" s="24" customFormat="1" ht="88.15" customHeight="1">
      <c r="B29" s="78" t="s">
        <v>53</v>
      </c>
      <c r="C29" s="74" t="s">
        <v>90</v>
      </c>
      <c r="D29" s="59" t="s">
        <v>46</v>
      </c>
      <c r="E29" s="28"/>
      <c r="F29" s="28"/>
      <c r="G29" s="28"/>
      <c r="H29" s="28"/>
      <c r="I29" s="28"/>
      <c r="J29" s="28" t="s">
        <v>47</v>
      </c>
      <c r="K29" s="28"/>
      <c r="L29" s="28"/>
      <c r="M29" s="28"/>
      <c r="N29" s="28"/>
      <c r="O29" s="28"/>
      <c r="P29" s="28" t="s">
        <v>47</v>
      </c>
      <c r="Q29" s="16">
        <f>COUNTIF(E29:P29,"P")</f>
        <v>2</v>
      </c>
      <c r="R29" s="77">
        <f t="shared" ref="R29" si="4">Q30/Q29</f>
        <v>0</v>
      </c>
      <c r="S29" s="78" t="s">
        <v>91</v>
      </c>
      <c r="T29" s="73"/>
      <c r="U29" s="74"/>
      <c r="V29" s="74"/>
      <c r="W29" s="74"/>
    </row>
    <row r="30" spans="2:23" s="24" customFormat="1" ht="88.15" customHeight="1">
      <c r="B30" s="101"/>
      <c r="C30" s="164"/>
      <c r="D30" s="60" t="s">
        <v>49</v>
      </c>
      <c r="E30" s="28"/>
      <c r="F30" s="28"/>
      <c r="G30" s="28"/>
      <c r="H30" s="28"/>
      <c r="I30" s="28"/>
      <c r="J30" s="28"/>
      <c r="K30" s="28"/>
      <c r="L30" s="28"/>
      <c r="M30" s="28"/>
      <c r="N30" s="28"/>
      <c r="O30" s="28"/>
      <c r="P30" s="28"/>
      <c r="Q30" s="16">
        <f>COUNTIF(E30:P30,"E")</f>
        <v>0</v>
      </c>
      <c r="R30" s="116"/>
      <c r="S30" s="73"/>
      <c r="T30" s="73"/>
      <c r="U30" s="74"/>
      <c r="V30" s="74"/>
      <c r="W30" s="74"/>
    </row>
    <row r="31" spans="2:23" s="24" customFormat="1" ht="88.15" customHeight="1">
      <c r="B31" s="78" t="s">
        <v>53</v>
      </c>
      <c r="C31" s="74" t="s">
        <v>92</v>
      </c>
      <c r="D31" s="59" t="s">
        <v>46</v>
      </c>
      <c r="E31" s="28" t="s">
        <v>47</v>
      </c>
      <c r="F31" s="28"/>
      <c r="G31" s="28"/>
      <c r="H31" s="28"/>
      <c r="I31" s="28"/>
      <c r="J31" s="28"/>
      <c r="K31" s="28"/>
      <c r="L31" s="28"/>
      <c r="M31" s="28"/>
      <c r="N31" s="28"/>
      <c r="O31" s="28"/>
      <c r="P31" s="28"/>
      <c r="Q31" s="16">
        <f>COUNTIF(E31:P31,"P")</f>
        <v>1</v>
      </c>
      <c r="R31" s="77">
        <f t="shared" ref="R31" si="5">Q32/Q31</f>
        <v>1</v>
      </c>
      <c r="S31" s="78" t="s">
        <v>93</v>
      </c>
      <c r="T31" s="73"/>
      <c r="U31" s="74"/>
      <c r="V31" s="74"/>
      <c r="W31" s="74"/>
    </row>
    <row r="32" spans="2:23" s="24" customFormat="1" ht="88.15" customHeight="1">
      <c r="B32" s="101"/>
      <c r="C32" s="164"/>
      <c r="D32" s="60" t="s">
        <v>49</v>
      </c>
      <c r="E32" s="28" t="s">
        <v>56</v>
      </c>
      <c r="F32" s="28"/>
      <c r="G32" s="28"/>
      <c r="H32" s="28"/>
      <c r="I32" s="28"/>
      <c r="J32" s="28"/>
      <c r="K32" s="28"/>
      <c r="L32" s="28"/>
      <c r="M32" s="28"/>
      <c r="N32" s="28"/>
      <c r="O32" s="28"/>
      <c r="P32" s="28"/>
      <c r="Q32" s="16">
        <f>COUNTIF(E32:P32,"E")</f>
        <v>1</v>
      </c>
      <c r="R32" s="116"/>
      <c r="S32" s="73"/>
      <c r="T32" s="73"/>
      <c r="U32" s="74"/>
      <c r="V32" s="74"/>
      <c r="W32" s="7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sheetData>
  <mergeCells count="64">
    <mergeCell ref="C13:I13"/>
    <mergeCell ref="K13:Q13"/>
    <mergeCell ref="A1:C3"/>
    <mergeCell ref="E1:T3"/>
    <mergeCell ref="B7:Q7"/>
    <mergeCell ref="C9:Q9"/>
    <mergeCell ref="B10:B12"/>
    <mergeCell ref="C10:I10"/>
    <mergeCell ref="K10:L10"/>
    <mergeCell ref="M10:N10"/>
    <mergeCell ref="O10:Q10"/>
    <mergeCell ref="G5:K5"/>
    <mergeCell ref="B17:B18"/>
    <mergeCell ref="C17:C18"/>
    <mergeCell ref="E17:P17"/>
    <mergeCell ref="R17:R18"/>
    <mergeCell ref="S17:T18"/>
    <mergeCell ref="Q17:Q18"/>
    <mergeCell ref="D17:D18"/>
    <mergeCell ref="B19:B20"/>
    <mergeCell ref="C19:C20"/>
    <mergeCell ref="R19:R20"/>
    <mergeCell ref="S19:T20"/>
    <mergeCell ref="U19:W20"/>
    <mergeCell ref="B21:B22"/>
    <mergeCell ref="C21:C22"/>
    <mergeCell ref="B25:B26"/>
    <mergeCell ref="C25:C26"/>
    <mergeCell ref="R25:R26"/>
    <mergeCell ref="B23:B24"/>
    <mergeCell ref="C23:C24"/>
    <mergeCell ref="R23:R24"/>
    <mergeCell ref="R27:R28"/>
    <mergeCell ref="S27:T28"/>
    <mergeCell ref="U27:W28"/>
    <mergeCell ref="C11:I11"/>
    <mergeCell ref="O11:Q11"/>
    <mergeCell ref="M11:N11"/>
    <mergeCell ref="K11:L11"/>
    <mergeCell ref="S25:T26"/>
    <mergeCell ref="U25:W26"/>
    <mergeCell ref="S23:T24"/>
    <mergeCell ref="U23:W24"/>
    <mergeCell ref="U17:W18"/>
    <mergeCell ref="C12:I12"/>
    <mergeCell ref="K12:L12"/>
    <mergeCell ref="M12:N12"/>
    <mergeCell ref="O12:Q12"/>
    <mergeCell ref="B15:W15"/>
    <mergeCell ref="B31:B32"/>
    <mergeCell ref="C31:C32"/>
    <mergeCell ref="R31:R32"/>
    <mergeCell ref="S31:T32"/>
    <mergeCell ref="U31:W32"/>
    <mergeCell ref="B29:B30"/>
    <mergeCell ref="C29:C30"/>
    <mergeCell ref="R29:R30"/>
    <mergeCell ref="S29:T30"/>
    <mergeCell ref="U29:W30"/>
    <mergeCell ref="R21:R22"/>
    <mergeCell ref="S21:T22"/>
    <mergeCell ref="U21:W22"/>
    <mergeCell ref="B27:B28"/>
    <mergeCell ref="C27:C28"/>
  </mergeCells>
  <conditionalFormatting sqref="E19:P32">
    <cfRule type="containsText" dxfId="7" priority="1" operator="containsText" text="P">
      <formula>NOT(ISERROR(SEARCH("P",E19)))</formula>
    </cfRule>
    <cfRule type="containsText" dxfId="6" priority="2" operator="containsText" text="E">
      <formula>NOT(ISERROR(SEARCH("E",E19)))</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ADE5-FF17-40E2-B683-2B66494776EC}">
  <dimension ref="A1:Y492"/>
  <sheetViews>
    <sheetView topLeftCell="A19" zoomScale="36" zoomScaleNormal="25" workbookViewId="0">
      <selection activeCell="B18" sqref="B18"/>
    </sheetView>
  </sheetViews>
  <sheetFormatPr defaultColWidth="12.625" defaultRowHeight="15" customHeight="1"/>
  <cols>
    <col min="1" max="1" width="9.375" style="1" customWidth="1"/>
    <col min="2" max="2" width="33.625" style="1" customWidth="1"/>
    <col min="3" max="4" width="51.75" style="1" customWidth="1"/>
    <col min="5" max="5" width="29.125" style="1" customWidth="1"/>
    <col min="6" max="6" width="20.375" style="1" customWidth="1"/>
    <col min="7" max="7" width="23" style="1" customWidth="1"/>
    <col min="8" max="18" width="20.75" style="1" customWidth="1"/>
    <col min="19" max="19" width="23" style="1" customWidth="1"/>
    <col min="20" max="20" width="25.75" style="1" customWidth="1"/>
    <col min="21" max="21" width="20.75" style="1" customWidth="1"/>
    <col min="22" max="22" width="13.5" style="1" customWidth="1"/>
    <col min="23" max="23" width="18.875" style="1" customWidth="1"/>
    <col min="24" max="24" width="24.75" style="1" customWidth="1"/>
    <col min="25" max="25" width="30.25" style="1" customWidth="1"/>
    <col min="26" max="26" width="9.375" style="1" customWidth="1"/>
    <col min="27" max="16384" width="12.625" style="1"/>
  </cols>
  <sheetData>
    <row r="1" spans="1:25" ht="34.5" customHeight="1">
      <c r="A1" s="105"/>
      <c r="B1" s="105"/>
      <c r="C1" s="105"/>
      <c r="D1" s="9"/>
      <c r="E1" s="106" t="s">
        <v>0</v>
      </c>
      <c r="F1" s="106"/>
      <c r="G1" s="106"/>
      <c r="H1" s="106"/>
      <c r="I1" s="106"/>
      <c r="J1" s="106"/>
      <c r="K1" s="106"/>
      <c r="L1" s="106"/>
      <c r="M1" s="106"/>
      <c r="N1" s="106"/>
      <c r="O1" s="106"/>
      <c r="P1" s="106"/>
      <c r="Q1" s="106"/>
      <c r="R1" s="106"/>
      <c r="S1" s="106"/>
      <c r="T1" s="106"/>
    </row>
    <row r="2" spans="1:25" ht="34.5" customHeight="1">
      <c r="A2" s="105"/>
      <c r="B2" s="105"/>
      <c r="C2" s="105"/>
      <c r="D2" s="9"/>
      <c r="E2" s="106"/>
      <c r="F2" s="106"/>
      <c r="G2" s="106"/>
      <c r="H2" s="106"/>
      <c r="I2" s="106"/>
      <c r="J2" s="106"/>
      <c r="K2" s="106"/>
      <c r="L2" s="106"/>
      <c r="M2" s="106"/>
      <c r="N2" s="106"/>
      <c r="O2" s="106"/>
      <c r="P2" s="106"/>
      <c r="Q2" s="106"/>
      <c r="R2" s="106"/>
      <c r="S2" s="106"/>
      <c r="T2" s="106"/>
    </row>
    <row r="3" spans="1:25" ht="59.45" customHeight="1">
      <c r="A3" s="105"/>
      <c r="B3" s="105"/>
      <c r="C3" s="105"/>
      <c r="D3" s="9"/>
      <c r="E3" s="106"/>
      <c r="F3" s="106"/>
      <c r="G3" s="106"/>
      <c r="H3" s="106"/>
      <c r="I3" s="106"/>
      <c r="J3" s="106"/>
      <c r="K3" s="106"/>
      <c r="L3" s="106"/>
      <c r="M3" s="106"/>
      <c r="N3" s="106"/>
      <c r="O3" s="106"/>
      <c r="P3" s="106"/>
      <c r="Q3" s="106"/>
      <c r="R3" s="106"/>
      <c r="S3" s="106"/>
      <c r="T3" s="106"/>
    </row>
    <row r="4" spans="1:25" ht="39.75" customHeight="1">
      <c r="A4" s="2"/>
      <c r="B4" s="2"/>
      <c r="C4" s="2"/>
      <c r="D4" s="2"/>
      <c r="E4" s="2"/>
      <c r="F4" s="2"/>
      <c r="G4" s="2"/>
      <c r="H4" s="2"/>
      <c r="I4" s="2"/>
      <c r="J4" s="2"/>
      <c r="K4" s="2"/>
      <c r="L4" s="2"/>
      <c r="M4" s="2"/>
      <c r="N4" s="2"/>
      <c r="O4" s="2"/>
      <c r="P4" s="2"/>
      <c r="Q4" s="2"/>
      <c r="R4" s="2"/>
      <c r="S4" s="2"/>
      <c r="T4" s="2"/>
      <c r="U4" s="2"/>
      <c r="V4" s="2"/>
      <c r="W4" s="2"/>
      <c r="X4" s="2"/>
      <c r="Y4" s="2"/>
    </row>
    <row r="5" spans="1:25" ht="39.75" customHeight="1">
      <c r="B5" s="10" t="s">
        <v>1</v>
      </c>
      <c r="C5" s="8">
        <v>2026</v>
      </c>
      <c r="D5" s="3"/>
      <c r="E5" s="11" t="s">
        <v>2</v>
      </c>
      <c r="F5" s="4"/>
      <c r="G5" s="87" t="s">
        <v>3</v>
      </c>
      <c r="H5" s="87"/>
      <c r="I5" s="87"/>
      <c r="J5" s="87"/>
      <c r="K5" s="87"/>
      <c r="L5" s="5"/>
      <c r="M5" s="11" t="s">
        <v>4</v>
      </c>
      <c r="N5" s="4"/>
      <c r="P5" s="33" t="s">
        <v>94</v>
      </c>
      <c r="Q5" s="33"/>
      <c r="R5" s="34"/>
      <c r="S5" s="34"/>
      <c r="T5" s="2"/>
      <c r="U5" s="2"/>
      <c r="V5" s="2"/>
      <c r="W5" s="2"/>
    </row>
    <row r="6" spans="1:25" ht="39.75" customHeight="1">
      <c r="A6" s="2"/>
      <c r="B6" s="2"/>
      <c r="C6" s="2"/>
      <c r="D6" s="2"/>
      <c r="E6" s="2"/>
      <c r="F6" s="2"/>
      <c r="G6" s="2"/>
      <c r="H6" s="2"/>
      <c r="I6" s="2"/>
      <c r="J6" s="2"/>
      <c r="K6" s="2"/>
      <c r="L6" s="2"/>
      <c r="M6" s="2"/>
      <c r="N6" s="2"/>
      <c r="O6" s="2"/>
      <c r="P6" s="2"/>
      <c r="Q6" s="2"/>
      <c r="R6" s="2"/>
      <c r="S6" s="2"/>
      <c r="T6" s="2"/>
      <c r="U6" s="2"/>
      <c r="V6" s="2"/>
      <c r="W6" s="2"/>
      <c r="X6" s="2"/>
      <c r="Y6" s="2"/>
    </row>
    <row r="7" spans="1:25" s="24" customFormat="1" ht="49.15" customHeight="1">
      <c r="B7" s="113" t="s">
        <v>6</v>
      </c>
      <c r="C7" s="113"/>
      <c r="D7" s="113"/>
      <c r="E7" s="113"/>
      <c r="F7" s="113"/>
      <c r="G7" s="113"/>
      <c r="H7" s="113"/>
      <c r="I7" s="113"/>
      <c r="J7" s="113"/>
      <c r="K7" s="113"/>
      <c r="L7" s="113"/>
      <c r="M7" s="113"/>
      <c r="N7" s="113"/>
      <c r="O7" s="113"/>
      <c r="P7" s="113"/>
      <c r="Q7" s="113"/>
      <c r="R7" s="25"/>
      <c r="S7" s="25"/>
      <c r="T7" s="25"/>
      <c r="U7" s="25"/>
      <c r="V7" s="25"/>
      <c r="W7" s="25"/>
      <c r="X7" s="25"/>
    </row>
    <row r="8" spans="1:25" s="24" customFormat="1" ht="6" customHeight="1">
      <c r="B8" s="31"/>
      <c r="C8" s="31"/>
      <c r="D8" s="31"/>
      <c r="E8" s="31"/>
      <c r="F8" s="31"/>
      <c r="G8" s="31"/>
      <c r="H8" s="31"/>
      <c r="I8" s="31"/>
      <c r="J8" s="31"/>
      <c r="K8" s="31"/>
      <c r="L8" s="31"/>
      <c r="M8" s="31"/>
      <c r="N8" s="31"/>
      <c r="O8" s="31"/>
      <c r="P8" s="31"/>
      <c r="Q8" s="31"/>
      <c r="R8" s="25"/>
      <c r="S8" s="25"/>
      <c r="T8" s="25"/>
      <c r="U8" s="25"/>
      <c r="V8" s="25"/>
      <c r="W8" s="25"/>
      <c r="X8" s="25"/>
    </row>
    <row r="9" spans="1:25" s="24" customFormat="1" ht="49.15" customHeight="1">
      <c r="B9" s="12" t="s">
        <v>7</v>
      </c>
      <c r="C9" s="72" t="s">
        <v>95</v>
      </c>
      <c r="D9" s="72"/>
      <c r="E9" s="72"/>
      <c r="F9" s="72"/>
      <c r="G9" s="72"/>
      <c r="H9" s="72"/>
      <c r="I9" s="72"/>
      <c r="J9" s="72"/>
      <c r="K9" s="72"/>
      <c r="L9" s="72"/>
      <c r="M9" s="72"/>
      <c r="N9" s="72"/>
      <c r="O9" s="72"/>
      <c r="P9" s="72"/>
      <c r="Q9" s="72"/>
    </row>
    <row r="10" spans="1:25" s="24" customFormat="1" ht="49.15" customHeight="1">
      <c r="B10" s="114" t="s">
        <v>9</v>
      </c>
      <c r="C10" s="72" t="s">
        <v>96</v>
      </c>
      <c r="D10" s="72"/>
      <c r="E10" s="73"/>
      <c r="F10" s="73"/>
      <c r="G10" s="73"/>
      <c r="H10" s="73"/>
      <c r="I10" s="73"/>
      <c r="J10" s="26" t="s">
        <v>16</v>
      </c>
      <c r="K10" s="74" t="s">
        <v>12</v>
      </c>
      <c r="L10" s="73"/>
      <c r="M10" s="99" t="s">
        <v>13</v>
      </c>
      <c r="N10" s="100"/>
      <c r="O10" s="70" t="s">
        <v>61</v>
      </c>
      <c r="P10" s="73"/>
      <c r="Q10" s="73"/>
    </row>
    <row r="11" spans="1:25" s="24" customFormat="1" ht="49.15" customHeight="1">
      <c r="B11" s="123"/>
      <c r="C11" s="72" t="s">
        <v>97</v>
      </c>
      <c r="D11" s="72"/>
      <c r="E11" s="73"/>
      <c r="F11" s="73"/>
      <c r="G11" s="73"/>
      <c r="H11" s="73"/>
      <c r="I11" s="73"/>
      <c r="J11" s="26" t="s">
        <v>16</v>
      </c>
      <c r="K11" s="74" t="s">
        <v>98</v>
      </c>
      <c r="L11" s="73"/>
      <c r="M11" s="99" t="s">
        <v>13</v>
      </c>
      <c r="N11" s="100"/>
      <c r="O11" s="117" t="s">
        <v>99</v>
      </c>
      <c r="P11" s="118"/>
      <c r="Q11" s="119"/>
    </row>
    <row r="12" spans="1:25" s="24" customFormat="1" ht="97.9" customHeight="1">
      <c r="B12" s="12" t="s">
        <v>19</v>
      </c>
      <c r="C12" s="72" t="s">
        <v>100</v>
      </c>
      <c r="D12" s="72"/>
      <c r="E12" s="72"/>
      <c r="F12" s="72"/>
      <c r="G12" s="72"/>
      <c r="H12" s="72"/>
      <c r="I12" s="72"/>
      <c r="J12" s="26" t="s">
        <v>21</v>
      </c>
      <c r="K12" s="120" t="s">
        <v>101</v>
      </c>
      <c r="L12" s="121"/>
      <c r="M12" s="121"/>
      <c r="N12" s="121"/>
      <c r="O12" s="121"/>
      <c r="P12" s="121"/>
      <c r="Q12" s="122"/>
    </row>
    <row r="13" spans="1:25" s="24" customFormat="1" ht="49.15" customHeight="1">
      <c r="B13" s="27"/>
      <c r="C13" s="27"/>
      <c r="D13" s="27"/>
      <c r="E13" s="27"/>
      <c r="F13" s="27"/>
      <c r="G13" s="27"/>
      <c r="H13" s="27"/>
      <c r="I13" s="27"/>
      <c r="J13" s="27"/>
      <c r="K13" s="27"/>
      <c r="L13" s="27"/>
      <c r="M13" s="27"/>
      <c r="N13" s="27"/>
      <c r="O13" s="27"/>
      <c r="P13" s="27"/>
      <c r="Q13" s="27"/>
      <c r="R13" s="27"/>
      <c r="S13" s="27"/>
      <c r="T13" s="27"/>
      <c r="U13" s="27"/>
      <c r="V13" s="27"/>
      <c r="W13" s="27"/>
      <c r="X13" s="27"/>
    </row>
    <row r="14" spans="1:25" s="24" customFormat="1" ht="49.15" customHeight="1">
      <c r="B14" s="110" t="s">
        <v>23</v>
      </c>
      <c r="C14" s="111"/>
      <c r="D14" s="111"/>
      <c r="E14" s="111"/>
      <c r="F14" s="111"/>
      <c r="G14" s="111"/>
      <c r="H14" s="111"/>
      <c r="I14" s="111"/>
      <c r="J14" s="111"/>
      <c r="K14" s="111"/>
      <c r="L14" s="111"/>
      <c r="M14" s="111"/>
      <c r="N14" s="111"/>
      <c r="O14" s="111"/>
      <c r="P14" s="111"/>
      <c r="Q14" s="111"/>
      <c r="R14" s="111"/>
      <c r="S14" s="111"/>
      <c r="T14" s="111"/>
      <c r="U14" s="111"/>
      <c r="V14" s="111"/>
      <c r="W14" s="112"/>
    </row>
    <row r="15" spans="1:25" s="24" customFormat="1" ht="10.15" customHeight="1">
      <c r="B15" s="32"/>
      <c r="C15" s="32"/>
      <c r="D15" s="32"/>
      <c r="E15" s="32"/>
      <c r="F15" s="32"/>
      <c r="G15" s="32"/>
      <c r="H15" s="32"/>
      <c r="I15" s="32"/>
      <c r="J15" s="32"/>
      <c r="K15" s="32"/>
      <c r="L15" s="32"/>
      <c r="M15" s="32"/>
      <c r="N15" s="32"/>
      <c r="O15" s="32"/>
      <c r="P15" s="32"/>
      <c r="Q15" s="32"/>
      <c r="R15" s="32"/>
      <c r="S15" s="32"/>
      <c r="T15" s="32"/>
      <c r="U15" s="32"/>
      <c r="V15" s="32"/>
      <c r="W15" s="32"/>
      <c r="X15" s="32"/>
    </row>
    <row r="16" spans="1:25" s="24" customFormat="1" ht="49.15" customHeight="1">
      <c r="B16" s="82" t="s">
        <v>24</v>
      </c>
      <c r="C16" s="82" t="s">
        <v>25</v>
      </c>
      <c r="D16" s="85" t="s">
        <v>65</v>
      </c>
      <c r="E16" s="84" t="s">
        <v>66</v>
      </c>
      <c r="F16" s="165"/>
      <c r="G16" s="165"/>
      <c r="H16" s="165"/>
      <c r="I16" s="165"/>
      <c r="J16" s="165"/>
      <c r="K16" s="165"/>
      <c r="L16" s="165"/>
      <c r="M16" s="165"/>
      <c r="N16" s="165"/>
      <c r="O16" s="165"/>
      <c r="P16" s="165"/>
      <c r="Q16" s="97" t="s">
        <v>28</v>
      </c>
      <c r="R16" s="82" t="s">
        <v>29</v>
      </c>
      <c r="S16" s="82" t="s">
        <v>30</v>
      </c>
      <c r="T16" s="83"/>
      <c r="U16" s="82" t="s">
        <v>31</v>
      </c>
      <c r="V16" s="83"/>
      <c r="W16" s="83"/>
    </row>
    <row r="17" spans="2:23" s="24" customFormat="1" ht="49.15" customHeight="1">
      <c r="B17" s="83"/>
      <c r="C17" s="83"/>
      <c r="D17" s="86"/>
      <c r="E17" s="15" t="s">
        <v>32</v>
      </c>
      <c r="F17" s="15" t="s">
        <v>102</v>
      </c>
      <c r="G17" s="15" t="s">
        <v>34</v>
      </c>
      <c r="H17" s="15" t="s">
        <v>35</v>
      </c>
      <c r="I17" s="15" t="s">
        <v>36</v>
      </c>
      <c r="J17" s="15" t="s">
        <v>37</v>
      </c>
      <c r="K17" s="15" t="s">
        <v>38</v>
      </c>
      <c r="L17" s="15" t="s">
        <v>39</v>
      </c>
      <c r="M17" s="15" t="s">
        <v>40</v>
      </c>
      <c r="N17" s="15" t="s">
        <v>41</v>
      </c>
      <c r="O17" s="15" t="s">
        <v>42</v>
      </c>
      <c r="P17" s="15" t="s">
        <v>43</v>
      </c>
      <c r="Q17" s="98"/>
      <c r="R17" s="83"/>
      <c r="S17" s="83"/>
      <c r="T17" s="83"/>
      <c r="U17" s="83"/>
      <c r="V17" s="83"/>
      <c r="W17" s="83"/>
    </row>
    <row r="18" spans="2:23" s="24" customFormat="1" ht="88.15" customHeight="1">
      <c r="B18" s="78" t="s">
        <v>44</v>
      </c>
      <c r="C18" s="74" t="s">
        <v>103</v>
      </c>
      <c r="D18" s="59" t="s">
        <v>46</v>
      </c>
      <c r="E18" s="28"/>
      <c r="F18" s="28" t="s">
        <v>47</v>
      </c>
      <c r="G18" s="28"/>
      <c r="H18" s="28"/>
      <c r="I18" s="28"/>
      <c r="J18" s="28" t="s">
        <v>47</v>
      </c>
      <c r="K18" s="28"/>
      <c r="L18" s="28"/>
      <c r="M18" s="28"/>
      <c r="N18" s="28"/>
      <c r="O18" s="28"/>
      <c r="P18" s="28" t="s">
        <v>47</v>
      </c>
      <c r="Q18" s="16">
        <f>COUNTIF(E18:P18,"P")</f>
        <v>3</v>
      </c>
      <c r="R18" s="77">
        <f>Q19/Q18</f>
        <v>0</v>
      </c>
      <c r="S18" s="78" t="s">
        <v>48</v>
      </c>
      <c r="T18" s="73"/>
      <c r="U18" s="79"/>
      <c r="V18" s="73"/>
      <c r="W18" s="73"/>
    </row>
    <row r="19" spans="2:23" s="24" customFormat="1" ht="88.15" customHeight="1">
      <c r="B19" s="101"/>
      <c r="C19" s="74"/>
      <c r="D19" s="60" t="s">
        <v>49</v>
      </c>
      <c r="E19" s="28"/>
      <c r="F19" s="28"/>
      <c r="G19" s="28"/>
      <c r="H19" s="28"/>
      <c r="I19" s="29"/>
      <c r="J19" s="28"/>
      <c r="K19" s="28"/>
      <c r="L19" s="28"/>
      <c r="M19" s="28"/>
      <c r="N19" s="28"/>
      <c r="O19" s="28"/>
      <c r="P19" s="28"/>
      <c r="Q19" s="16">
        <f>COUNTIF(E19:P19,"E")</f>
        <v>0</v>
      </c>
      <c r="R19" s="116"/>
      <c r="S19" s="73"/>
      <c r="T19" s="73"/>
      <c r="U19" s="73"/>
      <c r="V19" s="73"/>
      <c r="W19" s="73"/>
    </row>
    <row r="20" spans="2:23" s="24" customFormat="1" ht="88.15" customHeight="1">
      <c r="B20" s="78" t="s">
        <v>44</v>
      </c>
      <c r="C20" s="74" t="s">
        <v>104</v>
      </c>
      <c r="D20" s="59" t="s">
        <v>46</v>
      </c>
      <c r="E20" s="28"/>
      <c r="F20" s="28"/>
      <c r="G20" s="28"/>
      <c r="H20" s="28" t="s">
        <v>47</v>
      </c>
      <c r="I20" s="28"/>
      <c r="J20" s="28"/>
      <c r="K20" s="28"/>
      <c r="L20" s="28" t="s">
        <v>47</v>
      </c>
      <c r="M20" s="28"/>
      <c r="N20" s="28"/>
      <c r="O20" s="28"/>
      <c r="P20" s="28"/>
      <c r="Q20" s="16">
        <f>COUNTIF(E20:P20,"P")</f>
        <v>2</v>
      </c>
      <c r="R20" s="77">
        <f t="shared" ref="R20" si="0">Q21/Q20</f>
        <v>0</v>
      </c>
      <c r="S20" s="78" t="s">
        <v>105</v>
      </c>
      <c r="T20" s="73"/>
      <c r="U20" s="79"/>
      <c r="V20" s="73"/>
      <c r="W20" s="73"/>
    </row>
    <row r="21" spans="2:23" s="24" customFormat="1" ht="88.15" customHeight="1">
      <c r="B21" s="101"/>
      <c r="C21" s="74"/>
      <c r="D21" s="60" t="s">
        <v>49</v>
      </c>
      <c r="E21" s="28"/>
      <c r="F21" s="28"/>
      <c r="G21" s="28"/>
      <c r="H21" s="28"/>
      <c r="I21" s="29"/>
      <c r="J21" s="28"/>
      <c r="K21" s="28"/>
      <c r="L21" s="28"/>
      <c r="M21" s="28"/>
      <c r="N21" s="28"/>
      <c r="O21" s="28"/>
      <c r="P21" s="28"/>
      <c r="Q21" s="16">
        <f>COUNTIF(E21:P21,"E")</f>
        <v>0</v>
      </c>
      <c r="R21" s="116"/>
      <c r="S21" s="73"/>
      <c r="T21" s="73"/>
      <c r="U21" s="73"/>
      <c r="V21" s="73"/>
      <c r="W21" s="73"/>
    </row>
    <row r="22" spans="2:23" ht="15.75" customHeight="1"/>
    <row r="23" spans="2:23" ht="15.75" customHeight="1"/>
    <row r="24" spans="2:23" ht="15.75" customHeight="1"/>
    <row r="25" spans="2:23" ht="15.75" customHeight="1"/>
    <row r="26" spans="2:23" ht="15.75" customHeight="1"/>
    <row r="27" spans="2:23" ht="15.75" customHeight="1"/>
    <row r="28" spans="2:23" ht="15.75" customHeight="1"/>
    <row r="29" spans="2:23" ht="15.75" customHeight="1"/>
    <row r="30" spans="2:23" ht="15.75" customHeight="1"/>
    <row r="31" spans="2:23" ht="15.75" customHeight="1"/>
    <row r="32" spans="2: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sheetData>
  <mergeCells count="35">
    <mergeCell ref="C11:I11"/>
    <mergeCell ref="K11:L11"/>
    <mergeCell ref="M11:N11"/>
    <mergeCell ref="O11:Q11"/>
    <mergeCell ref="A1:C3"/>
    <mergeCell ref="E1:T3"/>
    <mergeCell ref="B7:Q7"/>
    <mergeCell ref="C9:Q9"/>
    <mergeCell ref="B10:B11"/>
    <mergeCell ref="C10:I10"/>
    <mergeCell ref="K10:L10"/>
    <mergeCell ref="M10:N10"/>
    <mergeCell ref="O10:Q10"/>
    <mergeCell ref="G5:K5"/>
    <mergeCell ref="R16:R17"/>
    <mergeCell ref="S16:T17"/>
    <mergeCell ref="U16:W17"/>
    <mergeCell ref="D16:D17"/>
    <mergeCell ref="Q16:Q17"/>
    <mergeCell ref="C12:I12"/>
    <mergeCell ref="K12:Q12"/>
    <mergeCell ref="B16:B17"/>
    <mergeCell ref="B14:W14"/>
    <mergeCell ref="B20:B21"/>
    <mergeCell ref="C20:C21"/>
    <mergeCell ref="R20:R21"/>
    <mergeCell ref="S20:T21"/>
    <mergeCell ref="U20:W21"/>
    <mergeCell ref="B18:B19"/>
    <mergeCell ref="C18:C19"/>
    <mergeCell ref="R18:R19"/>
    <mergeCell ref="S18:T19"/>
    <mergeCell ref="U18:W19"/>
    <mergeCell ref="C16:C17"/>
    <mergeCell ref="E16:P16"/>
  </mergeCells>
  <conditionalFormatting sqref="E18:P21">
    <cfRule type="containsText" dxfId="5" priority="1" operator="containsText" text="P">
      <formula>NOT(ISERROR(SEARCH("P",E18)))</formula>
    </cfRule>
    <cfRule type="containsText" dxfId="4" priority="2" operator="containsText" text="E">
      <formula>NOT(ISERROR(SEARCH("E",E18)))</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3F47-69A2-4456-BFBD-C0B02EA5110A}">
  <sheetPr>
    <pageSetUpPr fitToPage="1"/>
  </sheetPr>
  <dimension ref="A1:Y493"/>
  <sheetViews>
    <sheetView view="pageBreakPreview" topLeftCell="A26" zoomScale="64" zoomScaleNormal="38" workbookViewId="0">
      <selection activeCell="E29" sqref="E29"/>
    </sheetView>
  </sheetViews>
  <sheetFormatPr defaultColWidth="12.625" defaultRowHeight="15" customHeight="1"/>
  <cols>
    <col min="1" max="1" width="9.375" style="1" customWidth="1"/>
    <col min="2" max="2" width="33.625" style="1" customWidth="1"/>
    <col min="3" max="4" width="51.75" style="1" customWidth="1"/>
    <col min="5" max="5" width="29.125" style="1" customWidth="1"/>
    <col min="6" max="6" width="20.375" style="1" customWidth="1"/>
    <col min="7" max="7" width="23" style="1" customWidth="1"/>
    <col min="8" max="18" width="20.75" style="1" customWidth="1"/>
    <col min="19" max="19" width="23" style="1" customWidth="1"/>
    <col min="20" max="20" width="25.75" style="1" customWidth="1"/>
    <col min="21" max="21" width="20.75" style="1" customWidth="1"/>
    <col min="22" max="22" width="13.5" style="1" customWidth="1"/>
    <col min="23" max="23" width="18.875" style="1" customWidth="1"/>
    <col min="24" max="24" width="24.75" style="1" customWidth="1"/>
    <col min="25" max="25" width="30.25" style="1" customWidth="1"/>
    <col min="26" max="26" width="9.375" style="1" customWidth="1"/>
    <col min="27" max="16384" width="12.625" style="1"/>
  </cols>
  <sheetData>
    <row r="1" spans="1:25" ht="34.5" customHeight="1">
      <c r="A1" s="105"/>
      <c r="B1" s="105"/>
      <c r="C1" s="105"/>
      <c r="D1" s="9"/>
      <c r="E1" s="106" t="s">
        <v>0</v>
      </c>
      <c r="F1" s="124"/>
      <c r="G1" s="124"/>
      <c r="H1" s="124"/>
      <c r="I1" s="124"/>
      <c r="J1" s="124"/>
      <c r="K1" s="124"/>
      <c r="L1" s="124"/>
      <c r="M1" s="124"/>
      <c r="N1" s="124"/>
      <c r="O1" s="124"/>
      <c r="P1" s="124"/>
      <c r="Q1" s="124"/>
      <c r="R1" s="124"/>
      <c r="S1" s="124"/>
      <c r="T1" s="124"/>
    </row>
    <row r="2" spans="1:25" ht="34.5" customHeight="1">
      <c r="A2" s="105"/>
      <c r="B2" s="105"/>
      <c r="C2" s="105"/>
      <c r="D2" s="9"/>
      <c r="E2" s="124"/>
      <c r="F2" s="124"/>
      <c r="G2" s="124"/>
      <c r="H2" s="124"/>
      <c r="I2" s="124"/>
      <c r="J2" s="124"/>
      <c r="K2" s="124"/>
      <c r="L2" s="124"/>
      <c r="M2" s="124"/>
      <c r="N2" s="124"/>
      <c r="O2" s="124"/>
      <c r="P2" s="124"/>
      <c r="Q2" s="124"/>
      <c r="R2" s="124"/>
      <c r="S2" s="124"/>
      <c r="T2" s="124"/>
    </row>
    <row r="3" spans="1:25" ht="59.45" customHeight="1">
      <c r="A3" s="105"/>
      <c r="B3" s="105"/>
      <c r="C3" s="105"/>
      <c r="D3" s="9"/>
      <c r="E3" s="124"/>
      <c r="F3" s="124"/>
      <c r="G3" s="124"/>
      <c r="H3" s="124"/>
      <c r="I3" s="124"/>
      <c r="J3" s="124"/>
      <c r="K3" s="124"/>
      <c r="L3" s="124"/>
      <c r="M3" s="124"/>
      <c r="N3" s="124"/>
      <c r="O3" s="124"/>
      <c r="P3" s="124"/>
      <c r="Q3" s="124"/>
      <c r="R3" s="124"/>
      <c r="S3" s="124"/>
      <c r="T3" s="124"/>
    </row>
    <row r="4" spans="1:25" ht="39.75" customHeight="1">
      <c r="A4" s="2"/>
      <c r="B4" s="2"/>
      <c r="C4" s="2"/>
      <c r="D4" s="2"/>
      <c r="E4" s="2"/>
      <c r="F4" s="2"/>
      <c r="G4" s="2"/>
      <c r="H4" s="2"/>
      <c r="I4" s="2"/>
      <c r="J4" s="2"/>
      <c r="K4" s="2"/>
      <c r="L4" s="2"/>
      <c r="M4" s="2"/>
      <c r="N4" s="2"/>
      <c r="O4" s="2"/>
      <c r="P4" s="2"/>
      <c r="Q4" s="2"/>
      <c r="R4" s="2"/>
      <c r="S4" s="2"/>
      <c r="T4" s="2"/>
      <c r="U4" s="2"/>
      <c r="V4" s="2"/>
      <c r="W4" s="2"/>
      <c r="X4" s="2"/>
      <c r="Y4" s="2"/>
    </row>
    <row r="5" spans="1:25" ht="39.75" customHeight="1">
      <c r="B5" s="10" t="s">
        <v>1</v>
      </c>
      <c r="C5" s="8">
        <v>2026</v>
      </c>
      <c r="D5" s="3"/>
      <c r="E5" s="11" t="s">
        <v>2</v>
      </c>
      <c r="F5" s="4"/>
      <c r="G5" s="87" t="s">
        <v>3</v>
      </c>
      <c r="H5" s="87"/>
      <c r="I5" s="87"/>
      <c r="J5" s="87"/>
      <c r="K5" s="87"/>
      <c r="L5" s="5"/>
      <c r="M5" s="11" t="s">
        <v>4</v>
      </c>
      <c r="N5" s="4"/>
      <c r="P5" s="33" t="s">
        <v>106</v>
      </c>
      <c r="Q5" s="33"/>
      <c r="R5" s="33"/>
      <c r="S5" s="33"/>
      <c r="T5" s="2"/>
      <c r="U5" s="2"/>
      <c r="V5" s="2"/>
      <c r="W5" s="2"/>
    </row>
    <row r="6" spans="1:25" ht="39.75" customHeight="1">
      <c r="A6" s="2"/>
      <c r="B6" s="2"/>
      <c r="C6" s="2"/>
      <c r="D6" s="2"/>
      <c r="E6" s="2"/>
      <c r="F6" s="2"/>
      <c r="G6" s="2"/>
      <c r="H6" s="2"/>
      <c r="I6" s="2"/>
      <c r="J6" s="2"/>
      <c r="K6" s="2"/>
      <c r="L6" s="2"/>
      <c r="M6" s="2"/>
      <c r="N6" s="2"/>
      <c r="O6" s="2"/>
      <c r="P6" s="2"/>
      <c r="Q6" s="2"/>
      <c r="R6" s="2"/>
      <c r="S6" s="2"/>
      <c r="T6" s="2"/>
      <c r="U6" s="2"/>
      <c r="V6" s="2"/>
      <c r="W6" s="2"/>
      <c r="X6" s="2"/>
      <c r="Y6" s="2"/>
    </row>
    <row r="7" spans="1:25" s="24" customFormat="1" ht="49.15" customHeight="1">
      <c r="B7" s="113" t="s">
        <v>6</v>
      </c>
      <c r="C7" s="113"/>
      <c r="D7" s="113"/>
      <c r="E7" s="113"/>
      <c r="F7" s="113"/>
      <c r="G7" s="113"/>
      <c r="H7" s="113"/>
      <c r="I7" s="113"/>
      <c r="J7" s="113"/>
      <c r="K7" s="113"/>
      <c r="L7" s="113"/>
      <c r="M7" s="113"/>
      <c r="N7" s="113"/>
      <c r="O7" s="113"/>
      <c r="P7" s="113"/>
      <c r="Q7" s="113"/>
      <c r="R7" s="25"/>
      <c r="S7" s="25"/>
      <c r="T7" s="25"/>
      <c r="U7" s="25"/>
      <c r="V7" s="25"/>
      <c r="W7" s="25"/>
      <c r="X7" s="25"/>
    </row>
    <row r="8" spans="1:25" s="24" customFormat="1" ht="6" customHeight="1">
      <c r="B8" s="31"/>
      <c r="C8" s="31"/>
      <c r="D8" s="31"/>
      <c r="E8" s="31"/>
      <c r="F8" s="31"/>
      <c r="G8" s="31"/>
      <c r="H8" s="31"/>
      <c r="I8" s="31"/>
      <c r="J8" s="31"/>
      <c r="K8" s="31"/>
      <c r="L8" s="31"/>
      <c r="M8" s="31"/>
      <c r="N8" s="31"/>
      <c r="O8" s="31"/>
      <c r="P8" s="31"/>
      <c r="Q8" s="31"/>
      <c r="R8" s="25"/>
      <c r="S8" s="25"/>
      <c r="T8" s="25"/>
      <c r="U8" s="25"/>
      <c r="V8" s="25"/>
      <c r="W8" s="25"/>
      <c r="X8" s="25"/>
    </row>
    <row r="9" spans="1:25" s="24" customFormat="1" ht="49.15" customHeight="1">
      <c r="B9" s="12" t="s">
        <v>7</v>
      </c>
      <c r="C9" s="72" t="s">
        <v>107</v>
      </c>
      <c r="D9" s="72"/>
      <c r="E9" s="72"/>
      <c r="F9" s="72"/>
      <c r="G9" s="72"/>
      <c r="H9" s="72"/>
      <c r="I9" s="72"/>
      <c r="J9" s="72"/>
      <c r="K9" s="72"/>
      <c r="L9" s="72"/>
      <c r="M9" s="72"/>
      <c r="N9" s="72"/>
      <c r="O9" s="72"/>
      <c r="P9" s="72"/>
      <c r="Q9" s="72"/>
    </row>
    <row r="10" spans="1:25" s="24" customFormat="1" ht="49.15" customHeight="1">
      <c r="B10" s="114" t="s">
        <v>9</v>
      </c>
      <c r="C10" s="72" t="s">
        <v>108</v>
      </c>
      <c r="D10" s="72"/>
      <c r="E10" s="73"/>
      <c r="F10" s="73"/>
      <c r="G10" s="73"/>
      <c r="H10" s="73"/>
      <c r="I10" s="73"/>
      <c r="J10" s="26" t="s">
        <v>16</v>
      </c>
      <c r="K10" s="74" t="s">
        <v>12</v>
      </c>
      <c r="L10" s="73"/>
      <c r="M10" s="99" t="s">
        <v>13</v>
      </c>
      <c r="N10" s="100"/>
      <c r="O10" s="70" t="s">
        <v>61</v>
      </c>
      <c r="P10" s="73"/>
      <c r="Q10" s="73"/>
    </row>
    <row r="11" spans="1:25" s="24" customFormat="1" ht="49.15" customHeight="1">
      <c r="B11" s="123"/>
      <c r="C11" s="72" t="s">
        <v>109</v>
      </c>
      <c r="D11" s="72"/>
      <c r="E11" s="73"/>
      <c r="F11" s="73"/>
      <c r="G11" s="73"/>
      <c r="H11" s="73"/>
      <c r="I11" s="73"/>
      <c r="J11" s="26" t="s">
        <v>16</v>
      </c>
      <c r="K11" s="74" t="s">
        <v>110</v>
      </c>
      <c r="L11" s="73"/>
      <c r="M11" s="99" t="s">
        <v>13</v>
      </c>
      <c r="N11" s="100"/>
      <c r="O11" s="70" t="s">
        <v>111</v>
      </c>
      <c r="P11" s="73"/>
      <c r="Q11" s="73"/>
    </row>
    <row r="12" spans="1:25" s="24" customFormat="1" ht="49.15" customHeight="1">
      <c r="B12" s="123"/>
      <c r="C12" s="72" t="s">
        <v>112</v>
      </c>
      <c r="D12" s="72"/>
      <c r="E12" s="73"/>
      <c r="F12" s="73"/>
      <c r="G12" s="73"/>
      <c r="H12" s="73"/>
      <c r="I12" s="73"/>
      <c r="J12" s="26" t="s">
        <v>16</v>
      </c>
      <c r="K12" s="74" t="s">
        <v>113</v>
      </c>
      <c r="L12" s="73"/>
      <c r="M12" s="99" t="s">
        <v>13</v>
      </c>
      <c r="N12" s="100"/>
      <c r="O12" s="117" t="s">
        <v>114</v>
      </c>
      <c r="P12" s="118"/>
      <c r="Q12" s="119"/>
    </row>
    <row r="13" spans="1:25" s="24" customFormat="1" ht="97.9" customHeight="1">
      <c r="B13" s="12" t="s">
        <v>19</v>
      </c>
      <c r="C13" s="72" t="s">
        <v>115</v>
      </c>
      <c r="D13" s="72"/>
      <c r="E13" s="72"/>
      <c r="F13" s="72"/>
      <c r="G13" s="72"/>
      <c r="H13" s="72"/>
      <c r="I13" s="72"/>
      <c r="J13" s="26" t="s">
        <v>21</v>
      </c>
      <c r="K13" s="120" t="s">
        <v>101</v>
      </c>
      <c r="L13" s="121"/>
      <c r="M13" s="121"/>
      <c r="N13" s="121"/>
      <c r="O13" s="121"/>
      <c r="P13" s="121"/>
      <c r="Q13" s="122"/>
    </row>
    <row r="14" spans="1:25" s="24" customFormat="1" ht="49.15" customHeight="1">
      <c r="B14" s="27"/>
      <c r="C14" s="27"/>
      <c r="D14" s="27"/>
      <c r="E14" s="27"/>
      <c r="F14" s="27"/>
      <c r="G14" s="27"/>
      <c r="H14" s="27"/>
      <c r="I14" s="27"/>
      <c r="J14" s="27"/>
      <c r="K14" s="27"/>
      <c r="L14" s="27"/>
      <c r="M14" s="27"/>
      <c r="N14" s="27"/>
      <c r="O14" s="27"/>
      <c r="P14" s="27"/>
      <c r="Q14" s="27"/>
      <c r="R14" s="27"/>
      <c r="S14" s="27"/>
      <c r="T14" s="27"/>
      <c r="U14" s="27"/>
      <c r="V14" s="27"/>
      <c r="W14" s="27"/>
      <c r="X14" s="27"/>
    </row>
    <row r="15" spans="1:25" s="24" customFormat="1" ht="49.15" customHeight="1">
      <c r="B15" s="110" t="s">
        <v>23</v>
      </c>
      <c r="C15" s="111"/>
      <c r="D15" s="111"/>
      <c r="E15" s="111"/>
      <c r="F15" s="111"/>
      <c r="G15" s="111"/>
      <c r="H15" s="111"/>
      <c r="I15" s="111"/>
      <c r="J15" s="111"/>
      <c r="K15" s="111"/>
      <c r="L15" s="111"/>
      <c r="M15" s="111"/>
      <c r="N15" s="111"/>
      <c r="O15" s="111"/>
      <c r="P15" s="111"/>
      <c r="Q15" s="111"/>
      <c r="R15" s="111"/>
      <c r="S15" s="111"/>
      <c r="T15" s="111"/>
      <c r="U15" s="111"/>
      <c r="V15" s="111"/>
      <c r="W15" s="111"/>
    </row>
    <row r="16" spans="1:25" s="24" customFormat="1" ht="10.15" customHeight="1">
      <c r="B16" s="32"/>
      <c r="C16" s="32"/>
      <c r="D16" s="32"/>
      <c r="E16" s="32"/>
      <c r="F16" s="32"/>
      <c r="G16" s="32"/>
      <c r="H16" s="32"/>
      <c r="I16" s="32"/>
      <c r="J16" s="32"/>
      <c r="K16" s="32"/>
      <c r="L16" s="32"/>
      <c r="M16" s="32"/>
      <c r="N16" s="32"/>
      <c r="O16" s="32"/>
      <c r="P16" s="32"/>
      <c r="Q16" s="32"/>
      <c r="R16" s="32"/>
      <c r="S16" s="32"/>
      <c r="T16" s="32"/>
      <c r="U16" s="32"/>
      <c r="V16" s="32"/>
      <c r="W16" s="32"/>
      <c r="X16" s="32"/>
    </row>
    <row r="17" spans="2:23" s="24" customFormat="1" ht="49.15" customHeight="1">
      <c r="B17" s="82" t="s">
        <v>24</v>
      </c>
      <c r="C17" s="82" t="s">
        <v>25</v>
      </c>
      <c r="D17" s="85" t="s">
        <v>65</v>
      </c>
      <c r="E17" s="84" t="s">
        <v>66</v>
      </c>
      <c r="F17" s="165"/>
      <c r="G17" s="165"/>
      <c r="H17" s="165"/>
      <c r="I17" s="165"/>
      <c r="J17" s="165"/>
      <c r="K17" s="165"/>
      <c r="L17" s="165"/>
      <c r="M17" s="165"/>
      <c r="N17" s="165"/>
      <c r="O17" s="165"/>
      <c r="P17" s="165"/>
      <c r="Q17" s="97" t="s">
        <v>28</v>
      </c>
      <c r="R17" s="82" t="s">
        <v>29</v>
      </c>
      <c r="S17" s="82" t="s">
        <v>30</v>
      </c>
      <c r="T17" s="83"/>
      <c r="U17" s="82" t="s">
        <v>31</v>
      </c>
      <c r="V17" s="83"/>
      <c r="W17" s="83"/>
    </row>
    <row r="18" spans="2:23" s="24" customFormat="1" ht="49.15" customHeight="1">
      <c r="B18" s="83"/>
      <c r="C18" s="83"/>
      <c r="D18" s="86"/>
      <c r="E18" s="15" t="s">
        <v>32</v>
      </c>
      <c r="F18" s="15" t="s">
        <v>102</v>
      </c>
      <c r="G18" s="15" t="s">
        <v>34</v>
      </c>
      <c r="H18" s="15" t="s">
        <v>35</v>
      </c>
      <c r="I18" s="15" t="s">
        <v>36</v>
      </c>
      <c r="J18" s="15" t="s">
        <v>37</v>
      </c>
      <c r="K18" s="15" t="s">
        <v>38</v>
      </c>
      <c r="L18" s="15" t="s">
        <v>39</v>
      </c>
      <c r="M18" s="15" t="s">
        <v>40</v>
      </c>
      <c r="N18" s="15" t="s">
        <v>41</v>
      </c>
      <c r="O18" s="15" t="s">
        <v>42</v>
      </c>
      <c r="P18" s="15" t="s">
        <v>43</v>
      </c>
      <c r="Q18" s="98"/>
      <c r="R18" s="83"/>
      <c r="S18" s="83"/>
      <c r="T18" s="83"/>
      <c r="U18" s="83"/>
      <c r="V18" s="83"/>
      <c r="W18" s="83"/>
    </row>
    <row r="19" spans="2:23" s="24" customFormat="1" ht="88.15" customHeight="1">
      <c r="B19" s="78" t="s">
        <v>44</v>
      </c>
      <c r="C19" s="74" t="s">
        <v>116</v>
      </c>
      <c r="D19" s="59" t="s">
        <v>46</v>
      </c>
      <c r="F19" s="28"/>
      <c r="G19" s="28"/>
      <c r="H19" s="28" t="s">
        <v>47</v>
      </c>
      <c r="I19" s="28"/>
      <c r="J19" s="28" t="s">
        <v>47</v>
      </c>
      <c r="K19" s="28" t="s">
        <v>47</v>
      </c>
      <c r="L19" s="28"/>
      <c r="M19" s="28"/>
      <c r="O19" s="28"/>
      <c r="P19" s="28"/>
      <c r="Q19" s="16">
        <f>COUNTIF(F19:P19,"P")</f>
        <v>3</v>
      </c>
      <c r="R19" s="77">
        <f>Q20/Q19</f>
        <v>0</v>
      </c>
      <c r="S19" s="78" t="s">
        <v>48</v>
      </c>
      <c r="T19" s="73"/>
      <c r="U19" s="79"/>
      <c r="V19" s="73"/>
      <c r="W19" s="73"/>
    </row>
    <row r="20" spans="2:23" s="24" customFormat="1" ht="88.15" customHeight="1">
      <c r="B20" s="101"/>
      <c r="C20" s="74"/>
      <c r="D20" s="60" t="s">
        <v>49</v>
      </c>
      <c r="E20" s="28"/>
      <c r="F20" s="28"/>
      <c r="G20" s="28"/>
      <c r="H20" s="28"/>
      <c r="I20" s="29"/>
      <c r="J20" s="28"/>
      <c r="K20" s="28"/>
      <c r="L20" s="28"/>
      <c r="M20" s="28"/>
      <c r="N20" s="28"/>
      <c r="O20" s="28"/>
      <c r="P20" s="28"/>
      <c r="Q20" s="16">
        <f>COUNTIF(E20:P20,"E")</f>
        <v>0</v>
      </c>
      <c r="R20" s="116"/>
      <c r="S20" s="73"/>
      <c r="T20" s="73"/>
      <c r="U20" s="73"/>
      <c r="V20" s="73"/>
      <c r="W20" s="73"/>
    </row>
    <row r="21" spans="2:23" s="24" customFormat="1" ht="88.15" customHeight="1">
      <c r="B21" s="78" t="s">
        <v>53</v>
      </c>
      <c r="C21" s="74" t="s">
        <v>117</v>
      </c>
      <c r="D21" s="59" t="s">
        <v>46</v>
      </c>
      <c r="E21" s="28" t="s">
        <v>47</v>
      </c>
      <c r="F21" s="28"/>
      <c r="G21" s="28"/>
      <c r="H21" s="28"/>
      <c r="I21" s="28"/>
      <c r="J21" s="28"/>
      <c r="K21" s="28"/>
      <c r="L21" s="28"/>
      <c r="M21" s="28"/>
      <c r="N21" s="28"/>
      <c r="O21" s="28"/>
      <c r="P21" s="28"/>
      <c r="Q21" s="16">
        <f>COUNTIF(E21:P21,"P")</f>
        <v>1</v>
      </c>
      <c r="R21" s="77">
        <f t="shared" ref="R21:R25" si="0">Q22/Q21</f>
        <v>1</v>
      </c>
      <c r="S21" s="78" t="s">
        <v>118</v>
      </c>
      <c r="T21" s="73"/>
      <c r="U21" s="79"/>
      <c r="V21" s="73"/>
      <c r="W21" s="73"/>
    </row>
    <row r="22" spans="2:23" s="24" customFormat="1" ht="88.15" customHeight="1">
      <c r="B22" s="101"/>
      <c r="C22" s="74"/>
      <c r="D22" s="60" t="s">
        <v>49</v>
      </c>
      <c r="E22" s="28" t="s">
        <v>56</v>
      </c>
      <c r="F22" s="28"/>
      <c r="G22" s="28"/>
      <c r="H22" s="28"/>
      <c r="I22" s="29"/>
      <c r="J22" s="28"/>
      <c r="K22" s="28"/>
      <c r="L22" s="28"/>
      <c r="M22" s="28"/>
      <c r="N22" s="28"/>
      <c r="O22" s="28"/>
      <c r="P22" s="28"/>
      <c r="Q22" s="16">
        <f>COUNTIF(E22:P22,"E")</f>
        <v>1</v>
      </c>
      <c r="R22" s="116"/>
      <c r="S22" s="73"/>
      <c r="T22" s="73"/>
      <c r="U22" s="73"/>
      <c r="V22" s="73"/>
      <c r="W22" s="73"/>
    </row>
    <row r="23" spans="2:23" s="24" customFormat="1" ht="88.15" customHeight="1">
      <c r="B23" s="78" t="s">
        <v>53</v>
      </c>
      <c r="C23" s="74" t="s">
        <v>119</v>
      </c>
      <c r="D23" s="59" t="s">
        <v>46</v>
      </c>
      <c r="E23" s="28"/>
      <c r="F23" s="28"/>
      <c r="G23" s="28"/>
      <c r="H23" s="28"/>
      <c r="I23" s="28"/>
      <c r="J23" s="28" t="s">
        <v>47</v>
      </c>
      <c r="K23" s="28"/>
      <c r="L23" s="28"/>
      <c r="M23" s="28"/>
      <c r="N23" s="28"/>
      <c r="O23" s="28"/>
      <c r="P23" s="28"/>
      <c r="Q23" s="16">
        <f>COUNTIF(E23:P23,"P")</f>
        <v>1</v>
      </c>
      <c r="R23" s="77">
        <f>Q24/Q23</f>
        <v>0</v>
      </c>
      <c r="S23" s="78" t="s">
        <v>120</v>
      </c>
      <c r="T23" s="73"/>
      <c r="U23" s="79"/>
      <c r="V23" s="73"/>
      <c r="W23" s="73"/>
    </row>
    <row r="24" spans="2:23" s="24" customFormat="1" ht="88.15" customHeight="1">
      <c r="B24" s="101"/>
      <c r="C24" s="74"/>
      <c r="D24" s="60" t="s">
        <v>49</v>
      </c>
      <c r="E24" s="28"/>
      <c r="F24" s="28"/>
      <c r="G24" s="28"/>
      <c r="H24" s="28"/>
      <c r="I24" s="29"/>
      <c r="J24" s="28"/>
      <c r="K24" s="28"/>
      <c r="L24" s="28"/>
      <c r="M24" s="28"/>
      <c r="N24" s="28"/>
      <c r="O24" s="28"/>
      <c r="P24" s="28"/>
      <c r="Q24" s="16">
        <f>COUNTIF(E24:P24,"E")</f>
        <v>0</v>
      </c>
      <c r="R24" s="116"/>
      <c r="S24" s="73"/>
      <c r="T24" s="73"/>
      <c r="U24" s="73"/>
      <c r="V24" s="73"/>
      <c r="W24" s="73"/>
    </row>
    <row r="25" spans="2:23" s="24" customFormat="1" ht="88.15" customHeight="1">
      <c r="B25" s="78" t="s">
        <v>53</v>
      </c>
      <c r="C25" s="74" t="s">
        <v>121</v>
      </c>
      <c r="D25" s="59" t="s">
        <v>46</v>
      </c>
      <c r="E25" s="28"/>
      <c r="F25" s="28"/>
      <c r="G25" s="28"/>
      <c r="H25" s="28" t="s">
        <v>47</v>
      </c>
      <c r="I25" s="28"/>
      <c r="J25" s="28"/>
      <c r="K25" s="28" t="s">
        <v>47</v>
      </c>
      <c r="L25" s="28"/>
      <c r="M25" s="28"/>
      <c r="N25" s="28" t="s">
        <v>47</v>
      </c>
      <c r="O25" s="28"/>
      <c r="P25" s="28" t="s">
        <v>47</v>
      </c>
      <c r="Q25" s="16">
        <f>COUNTIF(E25:P25,"P")</f>
        <v>4</v>
      </c>
      <c r="R25" s="77">
        <f t="shared" si="0"/>
        <v>0</v>
      </c>
      <c r="S25" s="78" t="s">
        <v>122</v>
      </c>
      <c r="T25" s="73"/>
      <c r="U25" s="79"/>
      <c r="V25" s="73"/>
      <c r="W25" s="73"/>
    </row>
    <row r="26" spans="2:23" s="24" customFormat="1" ht="88.15" customHeight="1">
      <c r="B26" s="101"/>
      <c r="C26" s="74"/>
      <c r="D26" s="60" t="s">
        <v>49</v>
      </c>
      <c r="E26" s="28"/>
      <c r="F26" s="28"/>
      <c r="G26" s="28"/>
      <c r="H26" s="28"/>
      <c r="I26" s="29"/>
      <c r="J26" s="28"/>
      <c r="K26" s="28"/>
      <c r="L26" s="28"/>
      <c r="M26" s="28"/>
      <c r="N26" s="28"/>
      <c r="O26" s="28"/>
      <c r="P26" s="28"/>
      <c r="Q26" s="16">
        <f>COUNTIF(E26:P26,"E")</f>
        <v>0</v>
      </c>
      <c r="R26" s="116"/>
      <c r="S26" s="73"/>
      <c r="T26" s="73"/>
      <c r="U26" s="73"/>
      <c r="V26" s="73"/>
      <c r="W26" s="73"/>
    </row>
    <row r="27" spans="2:23" s="24" customFormat="1" ht="88.15" customHeight="1">
      <c r="B27" s="78" t="s">
        <v>53</v>
      </c>
      <c r="C27" s="74" t="s">
        <v>123</v>
      </c>
      <c r="D27" s="59" t="s">
        <v>46</v>
      </c>
      <c r="E27" s="28" t="s">
        <v>47</v>
      </c>
      <c r="F27" s="28" t="s">
        <v>47</v>
      </c>
      <c r="G27" s="28" t="s">
        <v>47</v>
      </c>
      <c r="H27" s="28" t="s">
        <v>47</v>
      </c>
      <c r="I27" s="28" t="s">
        <v>47</v>
      </c>
      <c r="J27" s="28" t="s">
        <v>47</v>
      </c>
      <c r="K27" s="28" t="s">
        <v>47</v>
      </c>
      <c r="L27" s="28" t="s">
        <v>47</v>
      </c>
      <c r="M27" s="28" t="s">
        <v>47</v>
      </c>
      <c r="N27" s="28" t="s">
        <v>47</v>
      </c>
      <c r="O27" s="28" t="s">
        <v>47</v>
      </c>
      <c r="P27" s="28" t="s">
        <v>47</v>
      </c>
      <c r="Q27" s="16">
        <f>COUNTIF(E27:P27,"P")</f>
        <v>12</v>
      </c>
      <c r="R27" s="77">
        <f>Q28/Q27</f>
        <v>8.3333333333333329E-2</v>
      </c>
      <c r="S27" s="78" t="s">
        <v>70</v>
      </c>
      <c r="T27" s="164"/>
      <c r="U27" s="79"/>
      <c r="V27" s="73"/>
      <c r="W27" s="73"/>
    </row>
    <row r="28" spans="2:23" s="24" customFormat="1" ht="88.15" customHeight="1">
      <c r="B28" s="101"/>
      <c r="C28" s="74"/>
      <c r="D28" s="60" t="s">
        <v>49</v>
      </c>
      <c r="E28" s="28" t="s">
        <v>56</v>
      </c>
      <c r="F28" s="28"/>
      <c r="G28" s="28"/>
      <c r="H28" s="28"/>
      <c r="I28" s="29"/>
      <c r="J28" s="28"/>
      <c r="K28" s="28"/>
      <c r="L28" s="28"/>
      <c r="M28" s="28"/>
      <c r="N28" s="28"/>
      <c r="O28" s="28"/>
      <c r="P28" s="28"/>
      <c r="Q28" s="16">
        <f>COUNTIF(E28:P28,"E")</f>
        <v>1</v>
      </c>
      <c r="R28" s="116"/>
      <c r="S28" s="164"/>
      <c r="T28" s="164"/>
      <c r="U28" s="73"/>
      <c r="V28" s="73"/>
      <c r="W28" s="73"/>
    </row>
    <row r="29" spans="2:23" s="24" customFormat="1" ht="88.15" customHeight="1">
      <c r="B29" s="78" t="s">
        <v>53</v>
      </c>
      <c r="C29" s="74" t="s">
        <v>124</v>
      </c>
      <c r="D29" s="59" t="s">
        <v>46</v>
      </c>
      <c r="E29" s="28"/>
      <c r="F29" s="28"/>
      <c r="G29" s="28"/>
      <c r="H29" s="28"/>
      <c r="I29" s="28"/>
      <c r="J29" s="28" t="s">
        <v>47</v>
      </c>
      <c r="K29" s="28"/>
      <c r="L29" s="28"/>
      <c r="M29" s="28"/>
      <c r="N29" s="28"/>
      <c r="O29" s="28"/>
      <c r="P29" s="28" t="s">
        <v>47</v>
      </c>
      <c r="Q29" s="16">
        <f>COUNTIF(E29:P29,"P")</f>
        <v>2</v>
      </c>
      <c r="R29" s="77">
        <f t="shared" ref="R29:R33" si="1">Q30/Q29</f>
        <v>0</v>
      </c>
      <c r="S29" s="78" t="s">
        <v>125</v>
      </c>
      <c r="T29" s="73"/>
      <c r="U29" s="79"/>
      <c r="V29" s="73"/>
      <c r="W29" s="73"/>
    </row>
    <row r="30" spans="2:23" s="24" customFormat="1" ht="88.15" customHeight="1">
      <c r="B30" s="101"/>
      <c r="C30" s="74"/>
      <c r="D30" s="60" t="s">
        <v>49</v>
      </c>
      <c r="E30" s="28"/>
      <c r="F30" s="28"/>
      <c r="G30" s="28"/>
      <c r="H30" s="28"/>
      <c r="I30" s="29"/>
      <c r="J30" s="28"/>
      <c r="K30" s="28"/>
      <c r="L30" s="28"/>
      <c r="M30" s="28"/>
      <c r="N30" s="28"/>
      <c r="O30" s="28"/>
      <c r="P30" s="28"/>
      <c r="Q30" s="16">
        <f>COUNTIF(E30:P30,"E")</f>
        <v>0</v>
      </c>
      <c r="R30" s="116"/>
      <c r="S30" s="73"/>
      <c r="T30" s="73"/>
      <c r="U30" s="73"/>
      <c r="V30" s="73"/>
      <c r="W30" s="73"/>
    </row>
    <row r="31" spans="2:23" s="24" customFormat="1" ht="88.15" customHeight="1">
      <c r="B31" s="78" t="s">
        <v>53</v>
      </c>
      <c r="C31" s="74" t="s">
        <v>126</v>
      </c>
      <c r="D31" s="59" t="s">
        <v>46</v>
      </c>
      <c r="E31" s="28"/>
      <c r="F31" s="28"/>
      <c r="G31" s="28"/>
      <c r="H31" s="28"/>
      <c r="I31" s="28"/>
      <c r="J31" s="28" t="s">
        <v>47</v>
      </c>
      <c r="K31" s="28"/>
      <c r="L31" s="28"/>
      <c r="M31" s="28"/>
      <c r="N31" s="28"/>
      <c r="O31" s="28"/>
      <c r="P31" s="28"/>
      <c r="Q31" s="16">
        <f>COUNTIF(E31:P31,"P")</f>
        <v>1</v>
      </c>
      <c r="R31" s="77">
        <f t="shared" si="1"/>
        <v>0</v>
      </c>
      <c r="S31" s="78" t="s">
        <v>127</v>
      </c>
      <c r="T31" s="73"/>
      <c r="U31" s="79"/>
      <c r="V31" s="73"/>
      <c r="W31" s="73"/>
    </row>
    <row r="32" spans="2:23" s="24" customFormat="1" ht="88.15" customHeight="1" thickBot="1">
      <c r="B32" s="101"/>
      <c r="C32" s="74"/>
      <c r="D32" s="61" t="s">
        <v>49</v>
      </c>
      <c r="E32" s="28"/>
      <c r="F32" s="28"/>
      <c r="G32" s="28"/>
      <c r="H32" s="28"/>
      <c r="I32" s="29"/>
      <c r="J32" s="28"/>
      <c r="K32" s="28"/>
      <c r="L32" s="28"/>
      <c r="M32" s="28"/>
      <c r="N32" s="28"/>
      <c r="O32" s="28"/>
      <c r="P32" s="28"/>
      <c r="Q32" s="16">
        <f>COUNTIF(E32:P32,"E")</f>
        <v>0</v>
      </c>
      <c r="R32" s="116"/>
      <c r="S32" s="73"/>
      <c r="T32" s="73"/>
      <c r="U32" s="73"/>
      <c r="V32" s="73"/>
      <c r="W32" s="73"/>
    </row>
    <row r="33" spans="2:23" s="24" customFormat="1" ht="88.15" customHeight="1" thickTop="1">
      <c r="B33" s="78" t="s">
        <v>53</v>
      </c>
      <c r="C33" s="74" t="s">
        <v>128</v>
      </c>
      <c r="D33" s="59" t="s">
        <v>46</v>
      </c>
      <c r="E33" s="28"/>
      <c r="F33" s="28"/>
      <c r="G33" s="28"/>
      <c r="H33" s="28" t="s">
        <v>47</v>
      </c>
      <c r="I33" s="28"/>
      <c r="J33" s="28"/>
      <c r="K33" s="28"/>
      <c r="L33" s="28"/>
      <c r="M33" s="28" t="s">
        <v>47</v>
      </c>
      <c r="N33" s="28"/>
      <c r="O33" s="28"/>
      <c r="P33" s="28"/>
      <c r="Q33" s="16">
        <f>COUNTIF(E33:P33,"P")</f>
        <v>2</v>
      </c>
      <c r="R33" s="77">
        <f t="shared" si="1"/>
        <v>0</v>
      </c>
      <c r="S33" s="78" t="s">
        <v>129</v>
      </c>
      <c r="T33" s="73"/>
      <c r="U33" s="79"/>
      <c r="V33" s="73"/>
      <c r="W33" s="73"/>
    </row>
    <row r="34" spans="2:23" s="24" customFormat="1" ht="88.15" customHeight="1" thickBot="1">
      <c r="B34" s="101"/>
      <c r="C34" s="74"/>
      <c r="D34" s="61" t="s">
        <v>49</v>
      </c>
      <c r="E34" s="28"/>
      <c r="F34" s="28"/>
      <c r="G34" s="28"/>
      <c r="H34" s="28"/>
      <c r="I34" s="29"/>
      <c r="J34" s="28"/>
      <c r="K34" s="28"/>
      <c r="L34" s="28"/>
      <c r="M34" s="28"/>
      <c r="N34" s="28"/>
      <c r="O34" s="28"/>
      <c r="P34" s="28"/>
      <c r="Q34" s="16">
        <f>COUNTIF(E34:P34,"E")</f>
        <v>0</v>
      </c>
      <c r="R34" s="116"/>
      <c r="S34" s="73"/>
      <c r="T34" s="73"/>
      <c r="U34" s="73"/>
      <c r="V34" s="73"/>
      <c r="W34" s="73"/>
    </row>
    <row r="35" spans="2:23" ht="15.75" customHeight="1" thickTop="1"/>
    <row r="36" spans="2:23" ht="15.75" customHeight="1"/>
    <row r="37" spans="2:23" ht="15.75" customHeight="1"/>
    <row r="38" spans="2:23" ht="15.75" customHeight="1"/>
    <row r="39" spans="2:23" ht="15.75" customHeight="1"/>
    <row r="40" spans="2:23" ht="15.75" customHeight="1"/>
    <row r="41" spans="2:23" ht="15.75" customHeight="1"/>
    <row r="42" spans="2:23" ht="15.75" customHeight="1"/>
    <row r="43" spans="2:23" ht="15.75" customHeight="1"/>
    <row r="44" spans="2:23" ht="15.75" customHeight="1"/>
    <row r="45" spans="2:23" ht="15.75" customHeight="1"/>
    <row r="46" spans="2:23" ht="15.75" customHeight="1"/>
    <row r="47" spans="2:23" ht="15.75" customHeight="1"/>
    <row r="48" spans="2: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sheetData>
  <mergeCells count="69">
    <mergeCell ref="A1:C3"/>
    <mergeCell ref="E1:T3"/>
    <mergeCell ref="B7:Q7"/>
    <mergeCell ref="C9:Q9"/>
    <mergeCell ref="B10:B12"/>
    <mergeCell ref="C10:I10"/>
    <mergeCell ref="K10:L10"/>
    <mergeCell ref="M10:N10"/>
    <mergeCell ref="O10:Q10"/>
    <mergeCell ref="C11:I11"/>
    <mergeCell ref="K11:L11"/>
    <mergeCell ref="O11:Q11"/>
    <mergeCell ref="M11:N11"/>
    <mergeCell ref="G5:K5"/>
    <mergeCell ref="S17:T18"/>
    <mergeCell ref="U17:W18"/>
    <mergeCell ref="C12:I12"/>
    <mergeCell ref="K12:L12"/>
    <mergeCell ref="M12:N12"/>
    <mergeCell ref="O12:Q12"/>
    <mergeCell ref="C13:I13"/>
    <mergeCell ref="K13:Q13"/>
    <mergeCell ref="D17:D18"/>
    <mergeCell ref="E17:P17"/>
    <mergeCell ref="Q17:Q18"/>
    <mergeCell ref="B15:W15"/>
    <mergeCell ref="S21:T22"/>
    <mergeCell ref="U21:W22"/>
    <mergeCell ref="B19:B20"/>
    <mergeCell ref="C19:C20"/>
    <mergeCell ref="R19:R20"/>
    <mergeCell ref="S19:T20"/>
    <mergeCell ref="U19:W20"/>
    <mergeCell ref="B21:B22"/>
    <mergeCell ref="C21:C22"/>
    <mergeCell ref="B17:B18"/>
    <mergeCell ref="C17:C18"/>
    <mergeCell ref="R21:R22"/>
    <mergeCell ref="R17:R18"/>
    <mergeCell ref="R23:R24"/>
    <mergeCell ref="S23:T24"/>
    <mergeCell ref="U23:W24"/>
    <mergeCell ref="B25:B26"/>
    <mergeCell ref="C25:C26"/>
    <mergeCell ref="R25:R26"/>
    <mergeCell ref="S25:T26"/>
    <mergeCell ref="U25:W26"/>
    <mergeCell ref="B23:B24"/>
    <mergeCell ref="C23:C24"/>
    <mergeCell ref="U29:W30"/>
    <mergeCell ref="B27:B28"/>
    <mergeCell ref="C27:C28"/>
    <mergeCell ref="R27:R28"/>
    <mergeCell ref="S27:T28"/>
    <mergeCell ref="U27:W28"/>
    <mergeCell ref="B29:B30"/>
    <mergeCell ref="C29:C30"/>
    <mergeCell ref="R29:R30"/>
    <mergeCell ref="S29:T30"/>
    <mergeCell ref="B33:B34"/>
    <mergeCell ref="C33:C34"/>
    <mergeCell ref="R33:R34"/>
    <mergeCell ref="S33:T34"/>
    <mergeCell ref="U33:W34"/>
    <mergeCell ref="B31:B32"/>
    <mergeCell ref="C31:C32"/>
    <mergeCell ref="R31:R32"/>
    <mergeCell ref="S31:T32"/>
    <mergeCell ref="U31:W32"/>
  </mergeCells>
  <phoneticPr fontId="26" type="noConversion"/>
  <conditionalFormatting sqref="F19:M19 O19:P19 E20:P34">
    <cfRule type="containsText" dxfId="3" priority="1" operator="containsText" text="E">
      <formula>NOT(ISERROR(SEARCH("E",E19)))</formula>
    </cfRule>
    <cfRule type="containsText" dxfId="2" priority="2" operator="containsText" text="P">
      <formula>NOT(ISERROR(SEARCH("P",E19)))</formula>
    </cfRule>
  </conditionalFormatting>
  <pageMargins left="0.7" right="0.7" top="0.75" bottom="0.75" header="0.3" footer="0.3"/>
  <pageSetup paperSize="9" scale="1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8ECC-95FA-4CF0-8F7A-864EFC71B9FB}">
  <sheetPr>
    <pageSetUpPr fitToPage="1"/>
  </sheetPr>
  <dimension ref="A1:Y495"/>
  <sheetViews>
    <sheetView view="pageBreakPreview" topLeftCell="A28" zoomScale="25" zoomScaleNormal="40" workbookViewId="0">
      <selection activeCell="E33" sqref="E33"/>
    </sheetView>
  </sheetViews>
  <sheetFormatPr defaultColWidth="12.625" defaultRowHeight="15" customHeight="1"/>
  <cols>
    <col min="1" max="1" width="9.375" style="1" customWidth="1"/>
    <col min="2" max="2" width="33.625" style="1" customWidth="1"/>
    <col min="3" max="4" width="51.75" style="1" customWidth="1"/>
    <col min="5" max="5" width="29.125" style="1" customWidth="1"/>
    <col min="6" max="6" width="20.375" style="1" customWidth="1"/>
    <col min="7" max="7" width="23" style="1" customWidth="1"/>
    <col min="8" max="18" width="20.75" style="1" customWidth="1"/>
    <col min="19" max="19" width="23" style="1" customWidth="1"/>
    <col min="20" max="20" width="25.75" style="1" customWidth="1"/>
    <col min="21" max="21" width="20.75" style="1" customWidth="1"/>
    <col min="22" max="22" width="13.5" style="1" customWidth="1"/>
    <col min="23" max="23" width="18.875" style="1" customWidth="1"/>
    <col min="24" max="24" width="24.75" style="1" customWidth="1"/>
    <col min="25" max="25" width="30.25" style="1" customWidth="1"/>
    <col min="26" max="26" width="9.375" style="1" customWidth="1"/>
    <col min="27" max="16384" width="12.625" style="1"/>
  </cols>
  <sheetData>
    <row r="1" spans="1:25" ht="34.5" customHeight="1">
      <c r="A1" s="105"/>
      <c r="B1" s="105"/>
      <c r="C1" s="105"/>
      <c r="D1" s="9"/>
      <c r="E1" s="106" t="s">
        <v>0</v>
      </c>
      <c r="F1" s="106"/>
      <c r="G1" s="106"/>
      <c r="H1" s="106"/>
      <c r="I1" s="106"/>
      <c r="J1" s="106"/>
      <c r="K1" s="106"/>
      <c r="L1" s="106"/>
      <c r="M1" s="106"/>
      <c r="N1" s="106"/>
      <c r="O1" s="106"/>
      <c r="P1" s="106"/>
      <c r="Q1" s="106"/>
      <c r="R1" s="106"/>
      <c r="S1" s="106"/>
      <c r="T1" s="106"/>
    </row>
    <row r="2" spans="1:25" ht="34.5" customHeight="1">
      <c r="A2" s="105"/>
      <c r="B2" s="105"/>
      <c r="C2" s="105"/>
      <c r="D2" s="9"/>
      <c r="E2" s="106"/>
      <c r="F2" s="106"/>
      <c r="G2" s="106"/>
      <c r="H2" s="106"/>
      <c r="I2" s="106"/>
      <c r="J2" s="106"/>
      <c r="K2" s="106"/>
      <c r="L2" s="106"/>
      <c r="M2" s="106"/>
      <c r="N2" s="106"/>
      <c r="O2" s="106"/>
      <c r="P2" s="106"/>
      <c r="Q2" s="106"/>
      <c r="R2" s="106"/>
      <c r="S2" s="106"/>
      <c r="T2" s="106"/>
    </row>
    <row r="3" spans="1:25" ht="59.45" customHeight="1">
      <c r="A3" s="105"/>
      <c r="B3" s="105"/>
      <c r="C3" s="105"/>
      <c r="D3" s="9"/>
      <c r="E3" s="106"/>
      <c r="F3" s="106"/>
      <c r="G3" s="106"/>
      <c r="H3" s="106"/>
      <c r="I3" s="106"/>
      <c r="J3" s="106"/>
      <c r="K3" s="106"/>
      <c r="L3" s="106"/>
      <c r="M3" s="106"/>
      <c r="N3" s="106"/>
      <c r="O3" s="106"/>
      <c r="P3" s="106"/>
      <c r="Q3" s="106"/>
      <c r="R3" s="106"/>
      <c r="S3" s="106"/>
      <c r="T3" s="106"/>
    </row>
    <row r="4" spans="1:25" ht="39.75" customHeight="1">
      <c r="A4" s="2"/>
      <c r="B4" s="2"/>
      <c r="C4" s="2"/>
      <c r="D4" s="2"/>
      <c r="E4" s="2"/>
      <c r="F4" s="2"/>
      <c r="G4" s="2"/>
      <c r="H4" s="2"/>
      <c r="I4" s="2"/>
      <c r="J4" s="2"/>
      <c r="K4" s="2"/>
      <c r="L4" s="2"/>
      <c r="M4" s="2"/>
      <c r="N4" s="2"/>
      <c r="O4" s="2"/>
      <c r="P4" s="2"/>
      <c r="Q4" s="2"/>
      <c r="R4" s="2"/>
      <c r="S4" s="2"/>
      <c r="T4" s="2"/>
      <c r="U4" s="2"/>
      <c r="V4" s="2"/>
      <c r="W4" s="2"/>
      <c r="X4" s="2"/>
      <c r="Y4" s="2"/>
    </row>
    <row r="5" spans="1:25" ht="39.75" customHeight="1">
      <c r="B5" s="10" t="s">
        <v>1</v>
      </c>
      <c r="C5" s="8">
        <v>2026</v>
      </c>
      <c r="D5" s="3"/>
      <c r="E5" s="11" t="s">
        <v>2</v>
      </c>
      <c r="F5" s="4"/>
      <c r="G5" s="87" t="s">
        <v>130</v>
      </c>
      <c r="H5" s="87"/>
      <c r="I5" s="87"/>
      <c r="J5" s="87"/>
      <c r="K5" s="87"/>
      <c r="L5" s="5"/>
      <c r="M5" s="11" t="s">
        <v>4</v>
      </c>
      <c r="N5" s="35"/>
      <c r="O5" s="34"/>
      <c r="P5" s="33" t="s">
        <v>131</v>
      </c>
      <c r="Q5" s="33"/>
      <c r="R5" s="2"/>
      <c r="S5" s="2"/>
      <c r="T5" s="2"/>
      <c r="U5" s="2"/>
    </row>
    <row r="6" spans="1:25" ht="39.75" customHeight="1">
      <c r="A6" s="2"/>
      <c r="B6" s="2"/>
      <c r="C6" s="2"/>
      <c r="D6" s="2"/>
      <c r="E6" s="2"/>
      <c r="F6" s="2"/>
      <c r="G6" s="2"/>
      <c r="H6" s="2"/>
      <c r="I6" s="2"/>
      <c r="J6" s="2"/>
      <c r="K6" s="2"/>
      <c r="L6" s="2"/>
      <c r="M6" s="2"/>
      <c r="N6" s="2"/>
      <c r="O6" s="2"/>
      <c r="P6" s="2"/>
      <c r="Q6" s="2"/>
      <c r="R6" s="2"/>
      <c r="S6" s="2"/>
      <c r="T6" s="2"/>
      <c r="U6" s="2"/>
      <c r="V6" s="2"/>
      <c r="W6" s="2"/>
      <c r="X6" s="2"/>
      <c r="Y6" s="2"/>
    </row>
    <row r="7" spans="1:25" s="24" customFormat="1" ht="49.15" customHeight="1">
      <c r="B7" s="113" t="s">
        <v>6</v>
      </c>
      <c r="C7" s="113"/>
      <c r="D7" s="113"/>
      <c r="E7" s="113"/>
      <c r="F7" s="113"/>
      <c r="G7" s="113"/>
      <c r="H7" s="113"/>
      <c r="I7" s="113"/>
      <c r="J7" s="113"/>
      <c r="K7" s="113"/>
      <c r="L7" s="113"/>
      <c r="M7" s="113"/>
      <c r="N7" s="113"/>
      <c r="O7" s="113"/>
      <c r="P7" s="113"/>
      <c r="Q7" s="113"/>
      <c r="R7" s="25"/>
      <c r="S7" s="25"/>
      <c r="T7" s="25"/>
      <c r="U7" s="25"/>
      <c r="V7" s="25"/>
      <c r="W7" s="25"/>
      <c r="X7" s="25"/>
    </row>
    <row r="8" spans="1:25" s="24" customFormat="1" ht="6" customHeight="1">
      <c r="B8" s="31"/>
      <c r="C8" s="31"/>
      <c r="D8" s="31"/>
      <c r="E8" s="31"/>
      <c r="F8" s="31"/>
      <c r="G8" s="31"/>
      <c r="H8" s="31"/>
      <c r="I8" s="31"/>
      <c r="J8" s="31"/>
      <c r="K8" s="31"/>
      <c r="L8" s="31"/>
      <c r="M8" s="31"/>
      <c r="N8" s="31"/>
      <c r="O8" s="31"/>
      <c r="P8" s="31"/>
      <c r="Q8" s="31"/>
      <c r="R8" s="25"/>
      <c r="S8" s="25"/>
      <c r="T8" s="25"/>
      <c r="U8" s="25"/>
      <c r="V8" s="25"/>
      <c r="W8" s="25"/>
      <c r="X8" s="25"/>
    </row>
    <row r="9" spans="1:25" s="24" customFormat="1" ht="49.15" customHeight="1">
      <c r="B9" s="12" t="s">
        <v>7</v>
      </c>
      <c r="C9" s="72" t="s">
        <v>132</v>
      </c>
      <c r="D9" s="72"/>
      <c r="E9" s="72"/>
      <c r="F9" s="72"/>
      <c r="G9" s="72"/>
      <c r="H9" s="72"/>
      <c r="I9" s="72"/>
      <c r="J9" s="72"/>
      <c r="K9" s="72"/>
      <c r="L9" s="72"/>
      <c r="M9" s="72"/>
      <c r="N9" s="72"/>
      <c r="O9" s="72"/>
      <c r="P9" s="72"/>
      <c r="Q9" s="72"/>
    </row>
    <row r="10" spans="1:25" s="24" customFormat="1" ht="49.15" customHeight="1">
      <c r="B10" s="114" t="s">
        <v>9</v>
      </c>
      <c r="C10" s="72" t="s">
        <v>133</v>
      </c>
      <c r="D10" s="72"/>
      <c r="E10" s="73"/>
      <c r="F10" s="73"/>
      <c r="G10" s="73"/>
      <c r="H10" s="73"/>
      <c r="I10" s="73"/>
      <c r="J10" s="26" t="s">
        <v>16</v>
      </c>
      <c r="K10" s="74" t="s">
        <v>12</v>
      </c>
      <c r="L10" s="73"/>
      <c r="M10" s="99" t="s">
        <v>13</v>
      </c>
      <c r="N10" s="100"/>
      <c r="O10" s="70" t="s">
        <v>61</v>
      </c>
      <c r="P10" s="73"/>
      <c r="Q10" s="73"/>
    </row>
    <row r="11" spans="1:25" s="24" customFormat="1" ht="49.15" customHeight="1">
      <c r="B11" s="123"/>
      <c r="C11" s="72" t="s">
        <v>134</v>
      </c>
      <c r="D11" s="72"/>
      <c r="E11" s="73"/>
      <c r="F11" s="73"/>
      <c r="G11" s="73"/>
      <c r="H11" s="73"/>
      <c r="I11" s="73"/>
      <c r="J11" s="26" t="s">
        <v>16</v>
      </c>
      <c r="K11" s="74" t="s">
        <v>135</v>
      </c>
      <c r="L11" s="73"/>
      <c r="M11" s="99" t="s">
        <v>13</v>
      </c>
      <c r="N11" s="100"/>
      <c r="O11" s="70" t="s">
        <v>136</v>
      </c>
      <c r="P11" s="73"/>
      <c r="Q11" s="73"/>
    </row>
    <row r="12" spans="1:25" s="24" customFormat="1" ht="49.15" customHeight="1">
      <c r="B12" s="123"/>
      <c r="C12" s="72" t="s">
        <v>137</v>
      </c>
      <c r="D12" s="72"/>
      <c r="E12" s="73"/>
      <c r="F12" s="73"/>
      <c r="G12" s="73"/>
      <c r="H12" s="73"/>
      <c r="I12" s="73"/>
      <c r="J12" s="26" t="s">
        <v>16</v>
      </c>
      <c r="K12" s="74" t="s">
        <v>113</v>
      </c>
      <c r="L12" s="73"/>
      <c r="M12" s="99" t="s">
        <v>13</v>
      </c>
      <c r="N12" s="100"/>
      <c r="O12" s="117" t="s">
        <v>138</v>
      </c>
      <c r="P12" s="118"/>
      <c r="Q12" s="119"/>
    </row>
    <row r="13" spans="1:25" s="24" customFormat="1" ht="49.15" customHeight="1">
      <c r="B13" s="123"/>
      <c r="C13" s="72" t="s">
        <v>139</v>
      </c>
      <c r="D13" s="72"/>
      <c r="E13" s="73"/>
      <c r="F13" s="73"/>
      <c r="G13" s="73"/>
      <c r="H13" s="73"/>
      <c r="I13" s="73"/>
      <c r="J13" s="26" t="s">
        <v>16</v>
      </c>
      <c r="K13" s="148" t="s">
        <v>140</v>
      </c>
      <c r="L13" s="149"/>
      <c r="M13" s="99" t="s">
        <v>13</v>
      </c>
      <c r="N13" s="100"/>
      <c r="O13" s="117" t="s">
        <v>141</v>
      </c>
      <c r="P13" s="118"/>
      <c r="Q13" s="119"/>
    </row>
    <row r="14" spans="1:25" s="24" customFormat="1" ht="49.15" customHeight="1">
      <c r="B14" s="115"/>
      <c r="C14" s="72" t="s">
        <v>142</v>
      </c>
      <c r="D14" s="72"/>
      <c r="E14" s="73"/>
      <c r="F14" s="73"/>
      <c r="G14" s="73"/>
      <c r="H14" s="73"/>
      <c r="I14" s="73"/>
      <c r="J14" s="26" t="s">
        <v>16</v>
      </c>
      <c r="K14" s="148" t="s">
        <v>143</v>
      </c>
      <c r="L14" s="149"/>
      <c r="M14" s="99" t="s">
        <v>13</v>
      </c>
      <c r="N14" s="100"/>
      <c r="O14" s="117" t="s">
        <v>144</v>
      </c>
      <c r="P14" s="118"/>
      <c r="Q14" s="119"/>
    </row>
    <row r="15" spans="1:25" s="24" customFormat="1" ht="97.9" customHeight="1">
      <c r="B15" s="12" t="s">
        <v>19</v>
      </c>
      <c r="C15" s="72" t="s">
        <v>145</v>
      </c>
      <c r="D15" s="72"/>
      <c r="E15" s="72"/>
      <c r="F15" s="72"/>
      <c r="G15" s="72"/>
      <c r="H15" s="72"/>
      <c r="I15" s="72"/>
      <c r="J15" s="26" t="s">
        <v>21</v>
      </c>
      <c r="K15" s="120" t="s">
        <v>146</v>
      </c>
      <c r="L15" s="121"/>
      <c r="M15" s="121"/>
      <c r="N15" s="121"/>
      <c r="O15" s="121"/>
      <c r="P15" s="121"/>
      <c r="Q15" s="122"/>
    </row>
    <row r="16" spans="1:25" s="24" customFormat="1" ht="49.15" customHeight="1">
      <c r="B16" s="27"/>
      <c r="C16" s="27"/>
      <c r="D16" s="27"/>
      <c r="E16" s="27"/>
      <c r="F16" s="27"/>
      <c r="G16" s="27"/>
      <c r="H16" s="27"/>
      <c r="I16" s="27"/>
      <c r="J16" s="27"/>
      <c r="K16" s="27"/>
      <c r="L16" s="27"/>
      <c r="M16" s="27"/>
      <c r="N16" s="27"/>
      <c r="O16" s="27"/>
      <c r="P16" s="27"/>
      <c r="Q16" s="27"/>
      <c r="R16" s="27"/>
      <c r="S16" s="27"/>
      <c r="T16" s="27"/>
      <c r="U16" s="27"/>
      <c r="V16" s="27"/>
      <c r="W16" s="27"/>
      <c r="X16" s="27"/>
    </row>
    <row r="17" spans="2:24" s="24" customFormat="1" ht="49.15" customHeight="1">
      <c r="B17" s="110" t="s">
        <v>23</v>
      </c>
      <c r="C17" s="111"/>
      <c r="D17" s="111"/>
      <c r="E17" s="111"/>
      <c r="F17" s="111"/>
      <c r="G17" s="111"/>
      <c r="H17" s="111"/>
      <c r="I17" s="111"/>
      <c r="J17" s="111"/>
      <c r="K17" s="111"/>
      <c r="L17" s="111"/>
      <c r="M17" s="111"/>
      <c r="N17" s="111"/>
      <c r="O17" s="111"/>
      <c r="P17" s="111"/>
      <c r="Q17" s="111"/>
      <c r="R17" s="111"/>
      <c r="S17" s="111"/>
      <c r="T17" s="111"/>
      <c r="U17" s="111"/>
      <c r="V17" s="111"/>
      <c r="W17" s="111"/>
    </row>
    <row r="18" spans="2:24" s="24" customFormat="1" ht="10.15" customHeight="1">
      <c r="B18" s="32"/>
      <c r="C18" s="32"/>
      <c r="D18" s="32"/>
      <c r="E18" s="32"/>
      <c r="F18" s="32"/>
      <c r="G18" s="32"/>
      <c r="H18" s="32"/>
      <c r="I18" s="32"/>
      <c r="J18" s="32"/>
      <c r="K18" s="32"/>
      <c r="L18" s="32"/>
      <c r="M18" s="32"/>
      <c r="N18" s="32"/>
      <c r="O18" s="32"/>
      <c r="P18" s="32"/>
      <c r="Q18" s="32"/>
      <c r="R18" s="32"/>
      <c r="S18" s="32"/>
      <c r="T18" s="32"/>
      <c r="U18" s="32"/>
      <c r="V18" s="32"/>
      <c r="W18" s="32"/>
      <c r="X18" s="32"/>
    </row>
    <row r="19" spans="2:24" s="24" customFormat="1" ht="49.15" customHeight="1">
      <c r="B19" s="82" t="s">
        <v>24</v>
      </c>
      <c r="C19" s="82" t="s">
        <v>25</v>
      </c>
      <c r="D19" s="85" t="s">
        <v>65</v>
      </c>
      <c r="E19" s="84" t="s">
        <v>66</v>
      </c>
      <c r="F19" s="165"/>
      <c r="G19" s="165"/>
      <c r="H19" s="165"/>
      <c r="I19" s="165"/>
      <c r="J19" s="165"/>
      <c r="K19" s="165"/>
      <c r="L19" s="165"/>
      <c r="M19" s="165"/>
      <c r="N19" s="165"/>
      <c r="O19" s="165"/>
      <c r="P19" s="165"/>
      <c r="Q19" s="97" t="s">
        <v>28</v>
      </c>
      <c r="R19" s="82" t="s">
        <v>29</v>
      </c>
      <c r="S19" s="82" t="s">
        <v>30</v>
      </c>
      <c r="T19" s="83"/>
      <c r="U19" s="82" t="s">
        <v>31</v>
      </c>
      <c r="V19" s="83"/>
      <c r="W19" s="83"/>
    </row>
    <row r="20" spans="2:24" s="24" customFormat="1" ht="49.15" customHeight="1">
      <c r="B20" s="83"/>
      <c r="C20" s="83"/>
      <c r="D20" s="86"/>
      <c r="E20" s="15" t="s">
        <v>32</v>
      </c>
      <c r="F20" s="15" t="s">
        <v>102</v>
      </c>
      <c r="G20" s="15" t="s">
        <v>34</v>
      </c>
      <c r="H20" s="15" t="s">
        <v>35</v>
      </c>
      <c r="I20" s="15" t="s">
        <v>36</v>
      </c>
      <c r="J20" s="15" t="s">
        <v>37</v>
      </c>
      <c r="K20" s="15" t="s">
        <v>38</v>
      </c>
      <c r="L20" s="15" t="s">
        <v>39</v>
      </c>
      <c r="M20" s="15" t="s">
        <v>40</v>
      </c>
      <c r="N20" s="15" t="s">
        <v>41</v>
      </c>
      <c r="O20" s="15" t="s">
        <v>42</v>
      </c>
      <c r="P20" s="15" t="s">
        <v>43</v>
      </c>
      <c r="Q20" s="98"/>
      <c r="R20" s="83"/>
      <c r="S20" s="83"/>
      <c r="T20" s="83"/>
      <c r="U20" s="83"/>
      <c r="V20" s="83"/>
      <c r="W20" s="83"/>
    </row>
    <row r="21" spans="2:24" s="24" customFormat="1" ht="88.15" customHeight="1">
      <c r="B21" s="146" t="s">
        <v>147</v>
      </c>
      <c r="C21" s="74" t="s">
        <v>148</v>
      </c>
      <c r="D21" s="59" t="s">
        <v>46</v>
      </c>
      <c r="E21" s="28"/>
      <c r="F21" s="28"/>
      <c r="G21" s="28"/>
      <c r="H21" s="28"/>
      <c r="I21" s="28"/>
      <c r="J21" s="28" t="s">
        <v>47</v>
      </c>
      <c r="K21" s="28" t="s">
        <v>47</v>
      </c>
      <c r="L21" s="28" t="s">
        <v>47</v>
      </c>
      <c r="M21" s="28"/>
      <c r="N21" s="28"/>
      <c r="O21" s="28"/>
      <c r="P21" s="28"/>
      <c r="Q21" s="16">
        <f>COUNTIF(E21:P21,"P")</f>
        <v>3</v>
      </c>
      <c r="R21" s="77">
        <f>Q22/Q21</f>
        <v>0</v>
      </c>
      <c r="S21" s="78" t="s">
        <v>149</v>
      </c>
      <c r="T21" s="73"/>
      <c r="U21" s="79"/>
      <c r="V21" s="73"/>
      <c r="W21" s="73"/>
    </row>
    <row r="22" spans="2:24" s="24" customFormat="1" ht="88.15" customHeight="1">
      <c r="B22" s="128"/>
      <c r="C22" s="74"/>
      <c r="D22" s="60" t="s">
        <v>49</v>
      </c>
      <c r="E22" s="28"/>
      <c r="F22" s="28"/>
      <c r="G22" s="28"/>
      <c r="H22" s="28"/>
      <c r="I22" s="29"/>
      <c r="J22" s="28"/>
      <c r="K22" s="28"/>
      <c r="L22" s="28"/>
      <c r="M22" s="28"/>
      <c r="N22" s="28"/>
      <c r="O22" s="28"/>
      <c r="P22" s="28"/>
      <c r="Q22" s="16">
        <f>COUNTIF(E22:P22,"E")</f>
        <v>0</v>
      </c>
      <c r="R22" s="116"/>
      <c r="S22" s="73"/>
      <c r="T22" s="73"/>
      <c r="U22" s="73"/>
      <c r="V22" s="73"/>
      <c r="W22" s="73"/>
    </row>
    <row r="23" spans="2:24" s="24" customFormat="1" ht="88.15" customHeight="1">
      <c r="B23" s="128"/>
      <c r="C23" s="74" t="s">
        <v>150</v>
      </c>
      <c r="D23" s="59" t="s">
        <v>46</v>
      </c>
      <c r="E23" s="28"/>
      <c r="F23" s="28"/>
      <c r="G23" s="28"/>
      <c r="H23" s="28"/>
      <c r="I23" s="28"/>
      <c r="J23" s="28" t="s">
        <v>47</v>
      </c>
      <c r="K23" s="28"/>
      <c r="L23" s="28"/>
      <c r="M23" s="28"/>
      <c r="N23" s="28"/>
      <c r="O23" s="28"/>
      <c r="P23" s="28"/>
      <c r="Q23" s="16">
        <f>COUNTIF(E23:P23,"P")</f>
        <v>1</v>
      </c>
      <c r="R23" s="77">
        <f t="shared" ref="R23:R27" si="0">Q24/Q23</f>
        <v>0</v>
      </c>
      <c r="S23" s="78" t="s">
        <v>151</v>
      </c>
      <c r="T23" s="73"/>
      <c r="U23" s="79"/>
      <c r="V23" s="73"/>
      <c r="W23" s="73"/>
    </row>
    <row r="24" spans="2:24" s="24" customFormat="1" ht="88.15" customHeight="1">
      <c r="B24" s="128"/>
      <c r="C24" s="74"/>
      <c r="D24" s="60" t="s">
        <v>49</v>
      </c>
      <c r="E24" s="28"/>
      <c r="F24" s="28"/>
      <c r="G24" s="28"/>
      <c r="H24" s="28"/>
      <c r="I24" s="29"/>
      <c r="J24" s="28"/>
      <c r="K24" s="28"/>
      <c r="L24" s="28"/>
      <c r="M24" s="28"/>
      <c r="N24" s="28"/>
      <c r="O24" s="28"/>
      <c r="P24" s="28"/>
      <c r="Q24" s="16">
        <f>COUNTIF(E24:P24,"E")</f>
        <v>0</v>
      </c>
      <c r="R24" s="116"/>
      <c r="S24" s="73"/>
      <c r="T24" s="73"/>
      <c r="U24" s="73"/>
      <c r="V24" s="73"/>
      <c r="W24" s="73"/>
    </row>
    <row r="25" spans="2:24" s="24" customFormat="1" ht="88.15" customHeight="1">
      <c r="B25" s="128"/>
      <c r="C25" s="74" t="s">
        <v>152</v>
      </c>
      <c r="D25" s="59" t="s">
        <v>46</v>
      </c>
      <c r="E25" s="28"/>
      <c r="F25" s="28"/>
      <c r="G25" s="28"/>
      <c r="H25" s="28"/>
      <c r="I25" s="28"/>
      <c r="J25" s="28" t="s">
        <v>47</v>
      </c>
      <c r="K25" s="28"/>
      <c r="L25" s="28"/>
      <c r="M25" s="28"/>
      <c r="N25" s="28"/>
      <c r="O25" s="28"/>
      <c r="P25" s="28"/>
      <c r="Q25" s="16">
        <f>COUNTIF(E25:P25,"P")</f>
        <v>1</v>
      </c>
      <c r="R25" s="77">
        <f>Q26/Q25</f>
        <v>0</v>
      </c>
      <c r="S25" s="78" t="s">
        <v>153</v>
      </c>
      <c r="T25" s="73"/>
      <c r="U25" s="79"/>
      <c r="V25" s="73"/>
      <c r="W25" s="73"/>
    </row>
    <row r="26" spans="2:24" s="24" customFormat="1" ht="88.15" customHeight="1" thickBot="1">
      <c r="B26" s="129"/>
      <c r="C26" s="125"/>
      <c r="D26" s="61" t="s">
        <v>49</v>
      </c>
      <c r="E26" s="38"/>
      <c r="F26" s="38"/>
      <c r="G26" s="38"/>
      <c r="H26" s="38"/>
      <c r="I26" s="39"/>
      <c r="J26" s="38"/>
      <c r="K26" s="38"/>
      <c r="L26" s="38"/>
      <c r="M26" s="38"/>
      <c r="N26" s="38"/>
      <c r="O26" s="38"/>
      <c r="P26" s="38"/>
      <c r="Q26" s="40">
        <f>COUNTIF(E26:P26,"E")</f>
        <v>0</v>
      </c>
      <c r="R26" s="126"/>
      <c r="S26" s="127"/>
      <c r="T26" s="127"/>
      <c r="U26" s="127"/>
      <c r="V26" s="127"/>
      <c r="W26" s="127"/>
    </row>
    <row r="27" spans="2:24" s="24" customFormat="1" ht="88.15" customHeight="1" thickTop="1">
      <c r="B27" s="138" t="s">
        <v>154</v>
      </c>
      <c r="C27" s="136" t="s">
        <v>155</v>
      </c>
      <c r="D27" s="65" t="s">
        <v>46</v>
      </c>
      <c r="E27" s="63"/>
      <c r="F27" s="63" t="s">
        <v>47</v>
      </c>
      <c r="G27" s="63"/>
      <c r="H27" s="63"/>
      <c r="I27" s="63"/>
      <c r="J27" s="63"/>
      <c r="K27" s="63"/>
      <c r="L27" s="63"/>
      <c r="M27" s="63" t="s">
        <v>47</v>
      </c>
      <c r="N27" s="63"/>
      <c r="O27" s="63"/>
      <c r="P27" s="63"/>
      <c r="Q27" s="64">
        <f>COUNTIF(E27:P27,"P")</f>
        <v>2</v>
      </c>
      <c r="R27" s="137">
        <f t="shared" si="0"/>
        <v>0</v>
      </c>
      <c r="S27" s="138" t="s">
        <v>156</v>
      </c>
      <c r="T27" s="139"/>
      <c r="U27" s="140"/>
      <c r="V27" s="139"/>
      <c r="W27" s="139"/>
    </row>
    <row r="28" spans="2:24" s="24" customFormat="1" ht="88.15" customHeight="1">
      <c r="B28" s="78"/>
      <c r="C28" s="74"/>
      <c r="D28" s="60" t="s">
        <v>49</v>
      </c>
      <c r="E28" s="28"/>
      <c r="F28" s="28"/>
      <c r="G28" s="28"/>
      <c r="H28" s="28"/>
      <c r="I28" s="29"/>
      <c r="J28" s="28"/>
      <c r="K28" s="28"/>
      <c r="L28" s="28"/>
      <c r="M28" s="28"/>
      <c r="N28" s="28"/>
      <c r="O28" s="28"/>
      <c r="P28" s="28"/>
      <c r="Q28" s="16">
        <f>COUNTIF(E28:P28,"E")</f>
        <v>0</v>
      </c>
      <c r="R28" s="116"/>
      <c r="S28" s="73"/>
      <c r="T28" s="73"/>
      <c r="U28" s="73"/>
      <c r="V28" s="73"/>
      <c r="W28" s="73"/>
    </row>
    <row r="29" spans="2:24" s="24" customFormat="1" ht="88.15" customHeight="1">
      <c r="B29" s="78"/>
      <c r="C29" s="74" t="s">
        <v>157</v>
      </c>
      <c r="D29" s="59" t="s">
        <v>46</v>
      </c>
      <c r="E29" s="28"/>
      <c r="F29" s="28"/>
      <c r="G29" s="28"/>
      <c r="H29" s="28"/>
      <c r="I29" s="28"/>
      <c r="J29" s="28"/>
      <c r="K29" s="28"/>
      <c r="L29" s="28"/>
      <c r="M29" s="28"/>
      <c r="N29" s="28"/>
      <c r="O29" s="28"/>
      <c r="P29" s="28" t="s">
        <v>47</v>
      </c>
      <c r="Q29" s="16">
        <f>COUNTIF(E29:P29,"P")</f>
        <v>1</v>
      </c>
      <c r="R29" s="77">
        <f>Q30/Q29</f>
        <v>0</v>
      </c>
      <c r="S29" s="78" t="s">
        <v>158</v>
      </c>
      <c r="T29" s="164"/>
      <c r="U29" s="79"/>
      <c r="V29" s="73"/>
      <c r="W29" s="73"/>
    </row>
    <row r="30" spans="2:24" s="24" customFormat="1" ht="88.15" customHeight="1">
      <c r="B30" s="78"/>
      <c r="C30" s="74"/>
      <c r="D30" s="60" t="s">
        <v>49</v>
      </c>
      <c r="E30" s="28"/>
      <c r="F30" s="28"/>
      <c r="G30" s="28"/>
      <c r="H30" s="28"/>
      <c r="I30" s="29"/>
      <c r="J30" s="28"/>
      <c r="K30" s="28"/>
      <c r="L30" s="28"/>
      <c r="M30" s="28"/>
      <c r="N30" s="28"/>
      <c r="O30" s="28"/>
      <c r="P30" s="28"/>
      <c r="Q30" s="16">
        <f>COUNTIF(E30:P30,"E")</f>
        <v>0</v>
      </c>
      <c r="R30" s="116"/>
      <c r="S30" s="164"/>
      <c r="T30" s="164"/>
      <c r="U30" s="73"/>
      <c r="V30" s="73"/>
      <c r="W30" s="73"/>
    </row>
    <row r="31" spans="2:24" s="24" customFormat="1" ht="88.15" customHeight="1">
      <c r="B31" s="78"/>
      <c r="C31" s="74" t="s">
        <v>159</v>
      </c>
      <c r="D31" s="59" t="s">
        <v>46</v>
      </c>
      <c r="E31" s="28" t="s">
        <v>47</v>
      </c>
      <c r="F31" s="28"/>
      <c r="G31" s="28"/>
      <c r="H31" s="28"/>
      <c r="I31" s="28"/>
      <c r="J31" s="28"/>
      <c r="K31" s="28"/>
      <c r="L31" s="28"/>
      <c r="M31" s="28"/>
      <c r="N31" s="28" t="s">
        <v>47</v>
      </c>
      <c r="O31" s="28"/>
      <c r="P31" s="28"/>
      <c r="Q31" s="16">
        <f>COUNTIF(E31:P31,"P")</f>
        <v>2</v>
      </c>
      <c r="R31" s="77">
        <f t="shared" ref="R31:R39" si="1">Q32/Q31</f>
        <v>0.5</v>
      </c>
      <c r="S31" s="78" t="s">
        <v>160</v>
      </c>
      <c r="T31" s="73"/>
      <c r="U31" s="79"/>
      <c r="V31" s="73"/>
      <c r="W31" s="73"/>
    </row>
    <row r="32" spans="2:24" s="24" customFormat="1" ht="88.15" customHeight="1">
      <c r="B32" s="78"/>
      <c r="C32" s="74"/>
      <c r="D32" s="60" t="s">
        <v>49</v>
      </c>
      <c r="E32" s="28" t="s">
        <v>56</v>
      </c>
      <c r="F32" s="28"/>
      <c r="G32" s="28"/>
      <c r="H32" s="28"/>
      <c r="I32" s="29"/>
      <c r="J32" s="28"/>
      <c r="K32" s="28"/>
      <c r="L32" s="28"/>
      <c r="M32" s="28"/>
      <c r="N32" s="28"/>
      <c r="O32" s="28"/>
      <c r="P32" s="28"/>
      <c r="Q32" s="16">
        <f>COUNTIF(E32:P32,"E")</f>
        <v>1</v>
      </c>
      <c r="R32" s="116"/>
      <c r="S32" s="73"/>
      <c r="T32" s="73"/>
      <c r="U32" s="73"/>
      <c r="V32" s="73"/>
      <c r="W32" s="73"/>
    </row>
    <row r="33" spans="2:23" s="24" customFormat="1" ht="88.15" customHeight="1">
      <c r="B33" s="78"/>
      <c r="C33" s="74" t="s">
        <v>161</v>
      </c>
      <c r="D33" s="59" t="s">
        <v>46</v>
      </c>
      <c r="E33" s="28"/>
      <c r="F33" s="28"/>
      <c r="G33" s="28" t="s">
        <v>47</v>
      </c>
      <c r="H33" s="28"/>
      <c r="I33" s="28"/>
      <c r="J33" s="28" t="s">
        <v>47</v>
      </c>
      <c r="K33" s="28"/>
      <c r="L33" s="28"/>
      <c r="M33" s="28" t="s">
        <v>47</v>
      </c>
      <c r="N33" s="28"/>
      <c r="O33" s="28"/>
      <c r="P33" s="28" t="s">
        <v>47</v>
      </c>
      <c r="Q33" s="16">
        <f>COUNTIF(E33:P33,"P")</f>
        <v>4</v>
      </c>
      <c r="R33" s="77">
        <f t="shared" si="1"/>
        <v>0</v>
      </c>
      <c r="S33" s="78" t="s">
        <v>162</v>
      </c>
      <c r="T33" s="73"/>
      <c r="U33" s="79"/>
      <c r="V33" s="73"/>
      <c r="W33" s="73"/>
    </row>
    <row r="34" spans="2:23" s="24" customFormat="1" ht="88.15" customHeight="1">
      <c r="B34" s="78"/>
      <c r="C34" s="74"/>
      <c r="D34" s="60" t="s">
        <v>49</v>
      </c>
      <c r="E34" s="28"/>
      <c r="F34" s="28"/>
      <c r="G34" s="28"/>
      <c r="H34" s="28"/>
      <c r="I34" s="29"/>
      <c r="J34" s="28"/>
      <c r="K34" s="28"/>
      <c r="L34" s="28"/>
      <c r="M34" s="28"/>
      <c r="N34" s="28"/>
      <c r="O34" s="28"/>
      <c r="P34" s="28"/>
      <c r="Q34" s="16">
        <f>COUNTIF(E34:P34,"E")</f>
        <v>0</v>
      </c>
      <c r="R34" s="116"/>
      <c r="S34" s="73"/>
      <c r="T34" s="73"/>
      <c r="U34" s="73"/>
      <c r="V34" s="73"/>
      <c r="W34" s="73"/>
    </row>
    <row r="35" spans="2:23" s="24" customFormat="1" ht="88.15" customHeight="1">
      <c r="B35" s="78"/>
      <c r="C35" s="74" t="s">
        <v>163</v>
      </c>
      <c r="D35" s="59" t="s">
        <v>46</v>
      </c>
      <c r="E35" s="28"/>
      <c r="F35" s="28"/>
      <c r="G35" s="28"/>
      <c r="H35" s="28"/>
      <c r="I35" s="28"/>
      <c r="J35" s="28"/>
      <c r="K35" s="28"/>
      <c r="L35" s="28"/>
      <c r="M35" s="28"/>
      <c r="N35" s="28" t="s">
        <v>47</v>
      </c>
      <c r="O35" s="28"/>
      <c r="P35" s="28"/>
      <c r="Q35" s="16">
        <f>COUNTIF(E35:P35,"P")</f>
        <v>1</v>
      </c>
      <c r="R35" s="77">
        <f t="shared" si="1"/>
        <v>0</v>
      </c>
      <c r="S35" s="78" t="s">
        <v>164</v>
      </c>
      <c r="T35" s="73"/>
      <c r="U35" s="79"/>
      <c r="V35" s="73"/>
      <c r="W35" s="73"/>
    </row>
    <row r="36" spans="2:23" s="24" customFormat="1" ht="88.15" customHeight="1">
      <c r="B36" s="78"/>
      <c r="C36" s="74"/>
      <c r="D36" s="60" t="s">
        <v>49</v>
      </c>
      <c r="E36" s="28"/>
      <c r="F36" s="28"/>
      <c r="G36" s="28"/>
      <c r="H36" s="28"/>
      <c r="I36" s="29"/>
      <c r="J36" s="28"/>
      <c r="K36" s="28"/>
      <c r="L36" s="28"/>
      <c r="M36" s="28"/>
      <c r="N36" s="28"/>
      <c r="O36" s="28"/>
      <c r="P36" s="28"/>
      <c r="Q36" s="16">
        <f>COUNTIF(E36:P36,"E")</f>
        <v>0</v>
      </c>
      <c r="R36" s="116"/>
      <c r="S36" s="73"/>
      <c r="T36" s="73"/>
      <c r="U36" s="73"/>
      <c r="V36" s="73"/>
      <c r="W36" s="73"/>
    </row>
    <row r="37" spans="2:23" s="24" customFormat="1" ht="88.15" customHeight="1">
      <c r="B37" s="78"/>
      <c r="C37" s="74" t="s">
        <v>165</v>
      </c>
      <c r="D37" s="59" t="s">
        <v>46</v>
      </c>
      <c r="E37" s="28"/>
      <c r="F37" s="28"/>
      <c r="G37" s="28" t="s">
        <v>47</v>
      </c>
      <c r="H37" s="28"/>
      <c r="I37" s="28"/>
      <c r="J37" s="28" t="s">
        <v>47</v>
      </c>
      <c r="K37" s="28"/>
      <c r="L37" s="28"/>
      <c r="M37" s="28" t="s">
        <v>47</v>
      </c>
      <c r="N37" s="28"/>
      <c r="O37" s="28"/>
      <c r="P37" s="28" t="s">
        <v>47</v>
      </c>
      <c r="Q37" s="16">
        <f>COUNTIF(E37:P37,"P")</f>
        <v>4</v>
      </c>
      <c r="R37" s="77">
        <f t="shared" si="1"/>
        <v>0</v>
      </c>
      <c r="S37" s="78" t="s">
        <v>166</v>
      </c>
      <c r="T37" s="73"/>
      <c r="U37" s="79"/>
      <c r="V37" s="73"/>
      <c r="W37" s="73"/>
    </row>
    <row r="38" spans="2:23" s="24" customFormat="1" ht="88.15" customHeight="1">
      <c r="B38" s="78"/>
      <c r="C38" s="74"/>
      <c r="D38" s="60" t="s">
        <v>49</v>
      </c>
      <c r="E38" s="28"/>
      <c r="F38" s="28"/>
      <c r="G38" s="28"/>
      <c r="H38" s="28"/>
      <c r="I38" s="29"/>
      <c r="J38" s="28"/>
      <c r="K38" s="28"/>
      <c r="L38" s="28"/>
      <c r="M38" s="28"/>
      <c r="N38" s="28"/>
      <c r="O38" s="28"/>
      <c r="P38" s="28"/>
      <c r="Q38" s="16">
        <f>COUNTIF(E38:P38,"E")</f>
        <v>0</v>
      </c>
      <c r="R38" s="116"/>
      <c r="S38" s="73"/>
      <c r="T38" s="73"/>
      <c r="U38" s="73"/>
      <c r="V38" s="73"/>
      <c r="W38" s="73"/>
    </row>
    <row r="39" spans="2:23" s="24" customFormat="1" ht="88.15" customHeight="1">
      <c r="B39" s="78"/>
      <c r="C39" s="74" t="s">
        <v>167</v>
      </c>
      <c r="D39" s="59" t="s">
        <v>46</v>
      </c>
      <c r="E39" s="28"/>
      <c r="F39" s="28"/>
      <c r="G39" s="28"/>
      <c r="H39" s="28"/>
      <c r="I39" s="28"/>
      <c r="J39" s="28" t="s">
        <v>168</v>
      </c>
      <c r="K39" s="28"/>
      <c r="L39" s="28"/>
      <c r="M39" s="28"/>
      <c r="N39" s="28"/>
      <c r="O39" s="28"/>
      <c r="P39" s="28" t="s">
        <v>168</v>
      </c>
      <c r="Q39" s="16">
        <f>COUNTIF(E39:P39,"P")</f>
        <v>2</v>
      </c>
      <c r="R39" s="77">
        <f t="shared" si="1"/>
        <v>0</v>
      </c>
      <c r="S39" s="78" t="s">
        <v>169</v>
      </c>
      <c r="T39" s="73"/>
      <c r="U39" s="79"/>
      <c r="V39" s="73"/>
      <c r="W39" s="73"/>
    </row>
    <row r="40" spans="2:23" s="24" customFormat="1" ht="88.15" customHeight="1" thickBot="1">
      <c r="B40" s="147"/>
      <c r="C40" s="125"/>
      <c r="D40" s="61" t="s">
        <v>49</v>
      </c>
      <c r="E40" s="38"/>
      <c r="F40" s="38"/>
      <c r="G40" s="38"/>
      <c r="H40" s="38"/>
      <c r="I40" s="39"/>
      <c r="J40" s="38"/>
      <c r="K40" s="38"/>
      <c r="L40" s="38"/>
      <c r="M40" s="38"/>
      <c r="N40" s="38"/>
      <c r="O40" s="38"/>
      <c r="P40" s="38"/>
      <c r="Q40" s="40">
        <f>COUNTIF(E40:P40,"E")</f>
        <v>0</v>
      </c>
      <c r="R40" s="126"/>
      <c r="S40" s="127"/>
      <c r="T40" s="127"/>
      <c r="U40" s="127"/>
      <c r="V40" s="127"/>
      <c r="W40" s="127"/>
    </row>
    <row r="41" spans="2:23" s="24" customFormat="1" ht="88.15" customHeight="1" thickTop="1">
      <c r="B41" s="135" t="s">
        <v>170</v>
      </c>
      <c r="C41" s="136" t="s">
        <v>171</v>
      </c>
      <c r="D41" s="65" t="s">
        <v>46</v>
      </c>
      <c r="E41" s="63"/>
      <c r="F41" s="63"/>
      <c r="G41" s="63" t="s">
        <v>168</v>
      </c>
      <c r="H41" s="63" t="s">
        <v>168</v>
      </c>
      <c r="I41" s="63" t="s">
        <v>168</v>
      </c>
      <c r="J41" s="63" t="s">
        <v>168</v>
      </c>
      <c r="K41" s="63" t="s">
        <v>168</v>
      </c>
      <c r="L41" s="63" t="s">
        <v>168</v>
      </c>
      <c r="M41" s="63" t="s">
        <v>168</v>
      </c>
      <c r="N41" s="63" t="s">
        <v>168</v>
      </c>
      <c r="O41" s="63" t="s">
        <v>168</v>
      </c>
      <c r="P41" s="63" t="s">
        <v>168</v>
      </c>
      <c r="Q41" s="64">
        <f>COUNTIF(E41:P41,"P")</f>
        <v>10</v>
      </c>
      <c r="R41" s="137">
        <f t="shared" ref="R41" si="2">Q42/Q41</f>
        <v>0</v>
      </c>
      <c r="S41" s="138" t="s">
        <v>172</v>
      </c>
      <c r="T41" s="139"/>
      <c r="U41" s="140"/>
      <c r="V41" s="139"/>
      <c r="W41" s="139"/>
    </row>
    <row r="42" spans="2:23" s="24" customFormat="1" ht="88.15" customHeight="1">
      <c r="B42" s="128"/>
      <c r="C42" s="74"/>
      <c r="D42" s="60" t="s">
        <v>49</v>
      </c>
      <c r="E42" s="28"/>
      <c r="F42" s="28"/>
      <c r="G42" s="28"/>
      <c r="H42" s="28"/>
      <c r="I42" s="29"/>
      <c r="J42" s="28"/>
      <c r="K42" s="28"/>
      <c r="L42" s="28"/>
      <c r="M42" s="28"/>
      <c r="N42" s="28"/>
      <c r="O42" s="28"/>
      <c r="P42" s="28"/>
      <c r="Q42" s="16">
        <f>COUNTIF(E42:P42,"E")</f>
        <v>0</v>
      </c>
      <c r="R42" s="116"/>
      <c r="S42" s="73"/>
      <c r="T42" s="73"/>
      <c r="U42" s="73"/>
      <c r="V42" s="73"/>
      <c r="W42" s="73"/>
    </row>
    <row r="43" spans="2:23" s="24" customFormat="1" ht="88.15" customHeight="1">
      <c r="B43" s="128"/>
      <c r="C43" s="74" t="s">
        <v>173</v>
      </c>
      <c r="D43" s="59" t="s">
        <v>46</v>
      </c>
      <c r="E43" s="28"/>
      <c r="F43" s="28"/>
      <c r="G43" s="28"/>
      <c r="H43" s="28"/>
      <c r="I43" s="28"/>
      <c r="J43" s="28"/>
      <c r="K43" s="28"/>
      <c r="L43" s="28"/>
      <c r="M43" s="28"/>
      <c r="N43" s="28"/>
      <c r="O43" s="28"/>
      <c r="P43" s="28" t="s">
        <v>168</v>
      </c>
      <c r="Q43" s="16">
        <f>COUNTIF(E43:P43,"P")</f>
        <v>1</v>
      </c>
      <c r="R43" s="77">
        <f>Q44/Q43</f>
        <v>0</v>
      </c>
      <c r="S43" s="78" t="s">
        <v>174</v>
      </c>
      <c r="T43" s="164"/>
      <c r="U43" s="79"/>
      <c r="V43" s="73"/>
      <c r="W43" s="73"/>
    </row>
    <row r="44" spans="2:23" s="24" customFormat="1" ht="88.15" customHeight="1">
      <c r="B44" s="128"/>
      <c r="C44" s="74"/>
      <c r="D44" s="60" t="s">
        <v>49</v>
      </c>
      <c r="E44" s="28"/>
      <c r="F44" s="28"/>
      <c r="G44" s="28"/>
      <c r="H44" s="28"/>
      <c r="I44" s="29"/>
      <c r="J44" s="28"/>
      <c r="K44" s="28"/>
      <c r="L44" s="28"/>
      <c r="M44" s="28"/>
      <c r="N44" s="28"/>
      <c r="O44" s="28"/>
      <c r="P44" s="28"/>
      <c r="Q44" s="16">
        <f>COUNTIF(E44:P44,"E")</f>
        <v>0</v>
      </c>
      <c r="R44" s="116"/>
      <c r="S44" s="164"/>
      <c r="T44" s="164"/>
      <c r="U44" s="73"/>
      <c r="V44" s="73"/>
      <c r="W44" s="73"/>
    </row>
    <row r="45" spans="2:23" s="24" customFormat="1" ht="88.15" customHeight="1">
      <c r="B45" s="128"/>
      <c r="C45" s="74" t="s">
        <v>175</v>
      </c>
      <c r="D45" s="59" t="s">
        <v>46</v>
      </c>
      <c r="E45" s="28"/>
      <c r="F45" s="28"/>
      <c r="G45" s="28"/>
      <c r="H45" s="28"/>
      <c r="I45" s="28"/>
      <c r="J45" s="28" t="s">
        <v>168</v>
      </c>
      <c r="K45" s="28"/>
      <c r="L45" s="28"/>
      <c r="M45" s="28"/>
      <c r="N45" s="28"/>
      <c r="O45" s="28"/>
      <c r="P45" s="28" t="s">
        <v>168</v>
      </c>
      <c r="Q45" s="16">
        <f>COUNTIF(E45:P45,"P")</f>
        <v>2</v>
      </c>
      <c r="R45" s="77">
        <f t="shared" ref="R45:R51" si="3">Q46/Q45</f>
        <v>0</v>
      </c>
      <c r="S45" s="78" t="s">
        <v>176</v>
      </c>
      <c r="T45" s="73"/>
      <c r="U45" s="79"/>
      <c r="V45" s="73"/>
      <c r="W45" s="73"/>
    </row>
    <row r="46" spans="2:23" s="24" customFormat="1" ht="88.15" customHeight="1" thickBot="1">
      <c r="B46" s="129"/>
      <c r="C46" s="125"/>
      <c r="D46" s="61" t="s">
        <v>49</v>
      </c>
      <c r="E46" s="38"/>
      <c r="F46" s="38"/>
      <c r="G46" s="38"/>
      <c r="H46" s="38"/>
      <c r="I46" s="39"/>
      <c r="J46" s="38"/>
      <c r="K46" s="38"/>
      <c r="L46" s="38"/>
      <c r="M46" s="38"/>
      <c r="N46" s="38"/>
      <c r="O46" s="38"/>
      <c r="P46" s="38"/>
      <c r="Q46" s="40">
        <f>COUNTIF(E46:P46,"E")</f>
        <v>0</v>
      </c>
      <c r="R46" s="126"/>
      <c r="S46" s="127"/>
      <c r="T46" s="127"/>
      <c r="U46" s="127"/>
      <c r="V46" s="127"/>
      <c r="W46" s="127"/>
    </row>
    <row r="47" spans="2:23" s="24" customFormat="1" ht="88.15" customHeight="1" thickTop="1">
      <c r="B47" s="135" t="s">
        <v>177</v>
      </c>
      <c r="C47" s="136" t="s">
        <v>178</v>
      </c>
      <c r="D47" s="65" t="s">
        <v>46</v>
      </c>
      <c r="E47" s="63"/>
      <c r="F47" s="63" t="s">
        <v>168</v>
      </c>
      <c r="G47" s="63"/>
      <c r="H47" s="63"/>
      <c r="I47" s="63" t="s">
        <v>168</v>
      </c>
      <c r="J47" s="63"/>
      <c r="K47" s="63"/>
      <c r="L47" s="63" t="s">
        <v>168</v>
      </c>
      <c r="M47" s="63"/>
      <c r="N47" s="63"/>
      <c r="O47" s="63" t="s">
        <v>168</v>
      </c>
      <c r="P47" s="63"/>
      <c r="Q47" s="64">
        <f>COUNTIF(E47:P47,"P")</f>
        <v>4</v>
      </c>
      <c r="R47" s="137">
        <f t="shared" si="3"/>
        <v>0</v>
      </c>
      <c r="S47" s="138" t="s">
        <v>179</v>
      </c>
      <c r="T47" s="139"/>
      <c r="U47" s="140"/>
      <c r="V47" s="139"/>
      <c r="W47" s="139"/>
    </row>
    <row r="48" spans="2:23" s="24" customFormat="1" ht="88.15" customHeight="1">
      <c r="B48" s="128"/>
      <c r="C48" s="74"/>
      <c r="D48" s="60" t="s">
        <v>49</v>
      </c>
      <c r="E48" s="28"/>
      <c r="F48" s="28"/>
      <c r="G48" s="28"/>
      <c r="H48" s="28"/>
      <c r="I48" s="29"/>
      <c r="J48" s="28"/>
      <c r="K48" s="28"/>
      <c r="L48" s="28"/>
      <c r="M48" s="28"/>
      <c r="N48" s="28"/>
      <c r="O48" s="28"/>
      <c r="P48" s="28"/>
      <c r="Q48" s="16">
        <f>COUNTIF(E48:P48,"E")</f>
        <v>0</v>
      </c>
      <c r="R48" s="116"/>
      <c r="S48" s="73"/>
      <c r="T48" s="73"/>
      <c r="U48" s="73"/>
      <c r="V48" s="73"/>
      <c r="W48" s="73"/>
    </row>
    <row r="49" spans="2:23" s="24" customFormat="1" ht="88.15" customHeight="1">
      <c r="B49" s="128"/>
      <c r="C49" s="74" t="s">
        <v>180</v>
      </c>
      <c r="D49" s="59" t="s">
        <v>46</v>
      </c>
      <c r="E49" s="28"/>
      <c r="F49" s="28" t="s">
        <v>168</v>
      </c>
      <c r="G49" s="28"/>
      <c r="H49" s="28"/>
      <c r="I49" s="28" t="s">
        <v>168</v>
      </c>
      <c r="J49" s="28"/>
      <c r="K49" s="28"/>
      <c r="L49" s="28" t="s">
        <v>168</v>
      </c>
      <c r="M49" s="28"/>
      <c r="N49" s="28"/>
      <c r="O49" s="28" t="s">
        <v>168</v>
      </c>
      <c r="P49" s="28"/>
      <c r="Q49" s="16">
        <f>COUNTIF(E49:P49,"P")</f>
        <v>4</v>
      </c>
      <c r="R49" s="77">
        <f t="shared" si="3"/>
        <v>0</v>
      </c>
      <c r="S49" s="78" t="s">
        <v>181</v>
      </c>
      <c r="T49" s="73"/>
      <c r="U49" s="79"/>
      <c r="V49" s="73"/>
      <c r="W49" s="73"/>
    </row>
    <row r="50" spans="2:23" s="24" customFormat="1" ht="88.15" customHeight="1">
      <c r="B50" s="128"/>
      <c r="C50" s="74"/>
      <c r="D50" s="60" t="s">
        <v>49</v>
      </c>
      <c r="E50" s="28"/>
      <c r="F50" s="28"/>
      <c r="G50" s="28"/>
      <c r="H50" s="28"/>
      <c r="I50" s="29"/>
      <c r="J50" s="28"/>
      <c r="K50" s="28"/>
      <c r="L50" s="28"/>
      <c r="M50" s="28"/>
      <c r="N50" s="28"/>
      <c r="O50" s="28"/>
      <c r="P50" s="28"/>
      <c r="Q50" s="16">
        <f>COUNTIF(E50:P50,"E")</f>
        <v>0</v>
      </c>
      <c r="R50" s="116"/>
      <c r="S50" s="73"/>
      <c r="T50" s="73"/>
      <c r="U50" s="73"/>
      <c r="V50" s="73"/>
      <c r="W50" s="73"/>
    </row>
    <row r="51" spans="2:23" s="24" customFormat="1" ht="88.15" customHeight="1">
      <c r="B51" s="128"/>
      <c r="C51" s="74" t="s">
        <v>182</v>
      </c>
      <c r="D51" s="59" t="s">
        <v>46</v>
      </c>
      <c r="E51" s="28"/>
      <c r="F51" s="28"/>
      <c r="G51" s="28"/>
      <c r="H51" s="28"/>
      <c r="I51" s="28"/>
      <c r="J51" s="28"/>
      <c r="K51" s="28" t="s">
        <v>168</v>
      </c>
      <c r="L51" s="28"/>
      <c r="M51" s="28"/>
      <c r="N51" s="28"/>
      <c r="O51" s="28"/>
      <c r="P51" s="28"/>
      <c r="Q51" s="16">
        <f>COUNTIF(E51:P51,"P")</f>
        <v>1</v>
      </c>
      <c r="R51" s="77">
        <f t="shared" si="3"/>
        <v>0</v>
      </c>
      <c r="S51" s="78" t="s">
        <v>183</v>
      </c>
      <c r="T51" s="73"/>
      <c r="U51" s="79"/>
      <c r="V51" s="73"/>
      <c r="W51" s="73"/>
    </row>
    <row r="52" spans="2:23" s="24" customFormat="1" ht="88.15" customHeight="1" thickBot="1">
      <c r="B52" s="129"/>
      <c r="C52" s="125"/>
      <c r="D52" s="61" t="s">
        <v>49</v>
      </c>
      <c r="E52" s="38"/>
      <c r="F52" s="38"/>
      <c r="G52" s="38"/>
      <c r="H52" s="38"/>
      <c r="I52" s="39"/>
      <c r="J52" s="38"/>
      <c r="K52" s="38"/>
      <c r="L52" s="38"/>
      <c r="M52" s="38"/>
      <c r="N52" s="38"/>
      <c r="O52" s="38"/>
      <c r="P52" s="38"/>
      <c r="Q52" s="40">
        <f>COUNTIF(E52:P52,"E")</f>
        <v>0</v>
      </c>
      <c r="R52" s="126"/>
      <c r="S52" s="127"/>
      <c r="T52" s="127"/>
      <c r="U52" s="127"/>
      <c r="V52" s="127"/>
      <c r="W52" s="127"/>
    </row>
    <row r="53" spans="2:23" s="24" customFormat="1" ht="88.15" customHeight="1" thickTop="1">
      <c r="B53" s="135" t="s">
        <v>184</v>
      </c>
      <c r="C53" s="136" t="s">
        <v>185</v>
      </c>
      <c r="D53" s="65" t="s">
        <v>46</v>
      </c>
      <c r="E53" s="63"/>
      <c r="F53" s="63"/>
      <c r="G53" s="63"/>
      <c r="H53" s="63"/>
      <c r="I53" s="63"/>
      <c r="J53" s="63"/>
      <c r="K53" s="63"/>
      <c r="L53" s="63"/>
      <c r="M53" s="63"/>
      <c r="N53" s="63"/>
      <c r="O53" s="63" t="s">
        <v>168</v>
      </c>
      <c r="P53" s="63"/>
      <c r="Q53" s="64">
        <f>COUNTIF(E53:P53,"P")</f>
        <v>1</v>
      </c>
      <c r="R53" s="137">
        <f t="shared" ref="R53" si="4">Q54/Q53</f>
        <v>0</v>
      </c>
      <c r="S53" s="138" t="s">
        <v>186</v>
      </c>
      <c r="T53" s="139"/>
      <c r="U53" s="140"/>
      <c r="V53" s="139"/>
      <c r="W53" s="139"/>
    </row>
    <row r="54" spans="2:23" s="24" customFormat="1" ht="88.15" customHeight="1">
      <c r="B54" s="128"/>
      <c r="C54" s="74"/>
      <c r="D54" s="60" t="s">
        <v>49</v>
      </c>
      <c r="E54" s="28"/>
      <c r="F54" s="28"/>
      <c r="G54" s="28"/>
      <c r="H54" s="28"/>
      <c r="I54" s="29"/>
      <c r="J54" s="28"/>
      <c r="K54" s="28"/>
      <c r="L54" s="28"/>
      <c r="M54" s="28"/>
      <c r="N54" s="28"/>
      <c r="O54" s="28"/>
      <c r="P54" s="28"/>
      <c r="Q54" s="16">
        <f>COUNTIF(E54:P54,"E")</f>
        <v>0</v>
      </c>
      <c r="R54" s="116"/>
      <c r="S54" s="73"/>
      <c r="T54" s="73"/>
      <c r="U54" s="73"/>
      <c r="V54" s="73"/>
      <c r="W54" s="73"/>
    </row>
    <row r="55" spans="2:23" s="24" customFormat="1" ht="88.15" customHeight="1">
      <c r="B55" s="128"/>
      <c r="C55" s="141" t="s">
        <v>187</v>
      </c>
      <c r="D55" s="59" t="s">
        <v>46</v>
      </c>
      <c r="E55" s="41"/>
      <c r="F55" s="41"/>
      <c r="G55" s="41"/>
      <c r="H55" s="41"/>
      <c r="I55" s="41"/>
      <c r="J55" s="41"/>
      <c r="K55" s="41"/>
      <c r="L55" s="41"/>
      <c r="M55" s="41"/>
      <c r="N55" s="41"/>
      <c r="O55" s="41"/>
      <c r="P55" s="41"/>
      <c r="Q55" s="42">
        <f>COUNTIF(E55:P55,"P")</f>
        <v>0</v>
      </c>
      <c r="R55" s="142" t="e">
        <f>Q56/Q55</f>
        <v>#DIV/0!</v>
      </c>
      <c r="S55" s="144" t="s">
        <v>188</v>
      </c>
      <c r="T55" s="167"/>
      <c r="U55" s="141" t="s">
        <v>189</v>
      </c>
      <c r="V55" s="145"/>
      <c r="W55" s="145"/>
    </row>
    <row r="56" spans="2:23" s="24" customFormat="1" ht="88.15" customHeight="1">
      <c r="B56" s="128"/>
      <c r="C56" s="141"/>
      <c r="D56" s="60" t="s">
        <v>49</v>
      </c>
      <c r="E56" s="41"/>
      <c r="F56" s="41"/>
      <c r="G56" s="41"/>
      <c r="H56" s="41"/>
      <c r="I56" s="43"/>
      <c r="J56" s="41"/>
      <c r="K56" s="41"/>
      <c r="L56" s="41"/>
      <c r="M56" s="41"/>
      <c r="N56" s="41"/>
      <c r="O56" s="41"/>
      <c r="P56" s="41"/>
      <c r="Q56" s="42">
        <f>COUNTIF(E56:P56,"E")</f>
        <v>0</v>
      </c>
      <c r="R56" s="143"/>
      <c r="S56" s="167"/>
      <c r="T56" s="167"/>
      <c r="U56" s="145"/>
      <c r="V56" s="145"/>
      <c r="W56" s="145"/>
    </row>
    <row r="57" spans="2:23" s="24" customFormat="1" ht="88.15" customHeight="1">
      <c r="B57" s="128"/>
      <c r="C57" s="74" t="s">
        <v>190</v>
      </c>
      <c r="D57" s="59" t="s">
        <v>46</v>
      </c>
      <c r="E57" s="28"/>
      <c r="F57" s="28"/>
      <c r="G57" s="28"/>
      <c r="H57" s="28"/>
      <c r="I57" s="28"/>
      <c r="J57" s="28"/>
      <c r="K57" s="28"/>
      <c r="L57" s="28"/>
      <c r="M57" s="28"/>
      <c r="N57" s="28"/>
      <c r="O57" s="28"/>
      <c r="P57" s="28" t="s">
        <v>168</v>
      </c>
      <c r="Q57" s="16">
        <f>COUNTIF(E57:P57,"P")</f>
        <v>1</v>
      </c>
      <c r="R57" s="77">
        <f t="shared" ref="R57:R61" si="5">Q58/Q57</f>
        <v>0</v>
      </c>
      <c r="S57" s="78" t="s">
        <v>191</v>
      </c>
      <c r="T57" s="73"/>
      <c r="U57" s="79"/>
      <c r="V57" s="73"/>
      <c r="W57" s="73"/>
    </row>
    <row r="58" spans="2:23" s="24" customFormat="1" ht="88.15" customHeight="1" thickBot="1">
      <c r="B58" s="129"/>
      <c r="C58" s="125"/>
      <c r="D58" s="61" t="s">
        <v>49</v>
      </c>
      <c r="E58" s="38"/>
      <c r="F58" s="38"/>
      <c r="G58" s="38"/>
      <c r="H58" s="38"/>
      <c r="I58" s="39"/>
      <c r="J58" s="38"/>
      <c r="K58" s="38"/>
      <c r="L58" s="38"/>
      <c r="M58" s="38"/>
      <c r="N58" s="38"/>
      <c r="O58" s="38"/>
      <c r="P58" s="38"/>
      <c r="Q58" s="40">
        <f>COUNTIF(E58:P58,"E")</f>
        <v>0</v>
      </c>
      <c r="R58" s="126"/>
      <c r="S58" s="127"/>
      <c r="T58" s="127"/>
      <c r="U58" s="127"/>
      <c r="V58" s="127"/>
      <c r="W58" s="127"/>
    </row>
    <row r="59" spans="2:23" s="24" customFormat="1" ht="88.15" customHeight="1" thickTop="1">
      <c r="B59" s="128" t="s">
        <v>192</v>
      </c>
      <c r="C59" s="130" t="s">
        <v>193</v>
      </c>
      <c r="D59" s="62" t="s">
        <v>46</v>
      </c>
      <c r="E59" s="36"/>
      <c r="F59" s="36"/>
      <c r="G59" s="36"/>
      <c r="H59" s="36"/>
      <c r="I59" s="36"/>
      <c r="J59" s="36" t="s">
        <v>168</v>
      </c>
      <c r="K59" s="36"/>
      <c r="L59" s="36"/>
      <c r="M59" s="36"/>
      <c r="N59" s="36"/>
      <c r="O59" s="36"/>
      <c r="P59" s="36" t="s">
        <v>168</v>
      </c>
      <c r="Q59" s="37">
        <f>COUNTIF(E59:P59,"P")</f>
        <v>2</v>
      </c>
      <c r="R59" s="131">
        <f t="shared" si="5"/>
        <v>0</v>
      </c>
      <c r="S59" s="132" t="s">
        <v>194</v>
      </c>
      <c r="T59" s="133"/>
      <c r="U59" s="134"/>
      <c r="V59" s="133"/>
      <c r="W59" s="133"/>
    </row>
    <row r="60" spans="2:23" s="24" customFormat="1" ht="88.15" customHeight="1">
      <c r="B60" s="128"/>
      <c r="C60" s="74"/>
      <c r="D60" s="60" t="s">
        <v>49</v>
      </c>
      <c r="E60" s="28"/>
      <c r="F60" s="28"/>
      <c r="G60" s="28"/>
      <c r="H60" s="28"/>
      <c r="I60" s="29"/>
      <c r="J60" s="28"/>
      <c r="K60" s="28"/>
      <c r="L60" s="28"/>
      <c r="M60" s="28"/>
      <c r="N60" s="28"/>
      <c r="O60" s="28"/>
      <c r="P60" s="28"/>
      <c r="Q60" s="16">
        <f>COUNTIF(E60:P60,"E")</f>
        <v>0</v>
      </c>
      <c r="R60" s="116"/>
      <c r="S60" s="73"/>
      <c r="T60" s="73"/>
      <c r="U60" s="73"/>
      <c r="V60" s="73"/>
      <c r="W60" s="73"/>
    </row>
    <row r="61" spans="2:23" s="24" customFormat="1" ht="88.15" customHeight="1">
      <c r="B61" s="128"/>
      <c r="C61" s="74" t="s">
        <v>195</v>
      </c>
      <c r="D61" s="59" t="s">
        <v>46</v>
      </c>
      <c r="E61" s="28"/>
      <c r="F61" s="28"/>
      <c r="G61" s="28"/>
      <c r="H61" s="28"/>
      <c r="I61" s="28"/>
      <c r="J61" s="28"/>
      <c r="K61" s="28"/>
      <c r="L61" s="28"/>
      <c r="M61" s="28"/>
      <c r="N61" s="28"/>
      <c r="O61" s="28"/>
      <c r="P61" s="28" t="s">
        <v>168</v>
      </c>
      <c r="Q61" s="16">
        <f>COUNTIF(E61:P61,"P")</f>
        <v>1</v>
      </c>
      <c r="R61" s="77">
        <f t="shared" si="5"/>
        <v>0</v>
      </c>
      <c r="S61" s="78" t="s">
        <v>196</v>
      </c>
      <c r="T61" s="73"/>
      <c r="U61" s="79"/>
      <c r="V61" s="73"/>
      <c r="W61" s="73"/>
    </row>
    <row r="62" spans="2:23" s="24" customFormat="1" ht="88.15" customHeight="1" thickBot="1">
      <c r="B62" s="129"/>
      <c r="C62" s="125"/>
      <c r="D62" s="61" t="s">
        <v>49</v>
      </c>
      <c r="E62" s="38"/>
      <c r="F62" s="38"/>
      <c r="G62" s="38"/>
      <c r="H62" s="38"/>
      <c r="I62" s="39"/>
      <c r="J62" s="38"/>
      <c r="K62" s="38"/>
      <c r="L62" s="38"/>
      <c r="M62" s="38"/>
      <c r="N62" s="38"/>
      <c r="O62" s="38"/>
      <c r="P62" s="38"/>
      <c r="Q62" s="40">
        <f>COUNTIF(E62:P62,"E")</f>
        <v>0</v>
      </c>
      <c r="R62" s="126"/>
      <c r="S62" s="127"/>
      <c r="T62" s="127"/>
      <c r="U62" s="127"/>
      <c r="V62" s="127"/>
      <c r="W62" s="127"/>
    </row>
    <row r="63" spans="2:23" ht="15.75" customHeight="1" thickTop="1"/>
    <row r="64" spans="2: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sheetData>
  <mergeCells count="127">
    <mergeCell ref="O12:Q12"/>
    <mergeCell ref="A1:C3"/>
    <mergeCell ref="E1:T3"/>
    <mergeCell ref="B7:Q7"/>
    <mergeCell ref="C9:Q9"/>
    <mergeCell ref="C10:I10"/>
    <mergeCell ref="K10:L10"/>
    <mergeCell ref="M10:N10"/>
    <mergeCell ref="O10:Q10"/>
    <mergeCell ref="U19:W20"/>
    <mergeCell ref="C21:C22"/>
    <mergeCell ref="R21:R22"/>
    <mergeCell ref="S21:T22"/>
    <mergeCell ref="U21:W22"/>
    <mergeCell ref="C15:I15"/>
    <mergeCell ref="K15:Q15"/>
    <mergeCell ref="B19:B20"/>
    <mergeCell ref="C19:C20"/>
    <mergeCell ref="E19:P19"/>
    <mergeCell ref="Q19:Q20"/>
    <mergeCell ref="R19:R20"/>
    <mergeCell ref="S19:T20"/>
    <mergeCell ref="D19:D20"/>
    <mergeCell ref="U27:W28"/>
    <mergeCell ref="C25:C26"/>
    <mergeCell ref="R25:R26"/>
    <mergeCell ref="S25:T26"/>
    <mergeCell ref="U25:W26"/>
    <mergeCell ref="C23:C24"/>
    <mergeCell ref="R23:R24"/>
    <mergeCell ref="S23:T24"/>
    <mergeCell ref="U23:W24"/>
    <mergeCell ref="O13:Q13"/>
    <mergeCell ref="K14:L14"/>
    <mergeCell ref="M14:N14"/>
    <mergeCell ref="O14:Q14"/>
    <mergeCell ref="C39:C40"/>
    <mergeCell ref="C37:C38"/>
    <mergeCell ref="G5:K5"/>
    <mergeCell ref="B10:B14"/>
    <mergeCell ref="C13:I13"/>
    <mergeCell ref="C14:I14"/>
    <mergeCell ref="K13:L13"/>
    <mergeCell ref="M13:N13"/>
    <mergeCell ref="C35:C36"/>
    <mergeCell ref="C33:C34"/>
    <mergeCell ref="C31:C32"/>
    <mergeCell ref="C29:C30"/>
    <mergeCell ref="C27:C28"/>
    <mergeCell ref="C11:I11"/>
    <mergeCell ref="K11:L11"/>
    <mergeCell ref="M11:N11"/>
    <mergeCell ref="O11:Q11"/>
    <mergeCell ref="C12:I12"/>
    <mergeCell ref="K12:L12"/>
    <mergeCell ref="M12:N12"/>
    <mergeCell ref="S45:T46"/>
    <mergeCell ref="U45:W46"/>
    <mergeCell ref="R39:R40"/>
    <mergeCell ref="S39:T40"/>
    <mergeCell ref="U39:W40"/>
    <mergeCell ref="B17:W17"/>
    <mergeCell ref="C41:C42"/>
    <mergeCell ref="R41:R42"/>
    <mergeCell ref="S41:T42"/>
    <mergeCell ref="U41:W42"/>
    <mergeCell ref="R35:R36"/>
    <mergeCell ref="S35:T36"/>
    <mergeCell ref="U35:W36"/>
    <mergeCell ref="R33:R34"/>
    <mergeCell ref="S33:T34"/>
    <mergeCell ref="U33:W34"/>
    <mergeCell ref="R31:R32"/>
    <mergeCell ref="S31:T32"/>
    <mergeCell ref="U31:W32"/>
    <mergeCell ref="R29:R30"/>
    <mergeCell ref="S29:T30"/>
    <mergeCell ref="U29:W30"/>
    <mergeCell ref="R27:R28"/>
    <mergeCell ref="S27:T28"/>
    <mergeCell ref="R37:R38"/>
    <mergeCell ref="S37:T38"/>
    <mergeCell ref="U37:W38"/>
    <mergeCell ref="B21:B26"/>
    <mergeCell ref="B27:B40"/>
    <mergeCell ref="B41:B46"/>
    <mergeCell ref="C51:C52"/>
    <mergeCell ref="R51:R52"/>
    <mergeCell ref="S51:T52"/>
    <mergeCell ref="U51:W52"/>
    <mergeCell ref="C47:C48"/>
    <mergeCell ref="R47:R48"/>
    <mergeCell ref="S47:T48"/>
    <mergeCell ref="U47:W48"/>
    <mergeCell ref="C49:C50"/>
    <mergeCell ref="R49:R50"/>
    <mergeCell ref="S49:T50"/>
    <mergeCell ref="U49:W50"/>
    <mergeCell ref="C43:C44"/>
    <mergeCell ref="R43:R44"/>
    <mergeCell ref="S43:T44"/>
    <mergeCell ref="U43:W44"/>
    <mergeCell ref="C45:C46"/>
    <mergeCell ref="R45:R46"/>
    <mergeCell ref="B47:B52"/>
    <mergeCell ref="B53:B58"/>
    <mergeCell ref="C53:C54"/>
    <mergeCell ref="R53:R54"/>
    <mergeCell ref="S53:T54"/>
    <mergeCell ref="U53:W54"/>
    <mergeCell ref="C55:C56"/>
    <mergeCell ref="R55:R56"/>
    <mergeCell ref="S55:T56"/>
    <mergeCell ref="U55:W56"/>
    <mergeCell ref="C61:C62"/>
    <mergeCell ref="R61:R62"/>
    <mergeCell ref="S61:T62"/>
    <mergeCell ref="U61:W62"/>
    <mergeCell ref="C57:C58"/>
    <mergeCell ref="R57:R58"/>
    <mergeCell ref="S57:T58"/>
    <mergeCell ref="U57:W58"/>
    <mergeCell ref="B59:B62"/>
    <mergeCell ref="C59:C60"/>
    <mergeCell ref="R59:R60"/>
    <mergeCell ref="S59:T60"/>
    <mergeCell ref="U59:W60"/>
  </mergeCells>
  <conditionalFormatting sqref="E21:P62">
    <cfRule type="containsText" dxfId="1" priority="1" operator="containsText" text="E">
      <formula>NOT(ISERROR(SEARCH("E",E21)))</formula>
    </cfRule>
    <cfRule type="containsText" dxfId="0" priority="2" operator="containsText" text="P">
      <formula>NOT(ISERROR(SEARCH("P",E21)))</formula>
    </cfRule>
  </conditionalFormatting>
  <pageMargins left="0.7" right="0.7" top="0.75" bottom="0.75" header="0.3" footer="0.3"/>
  <pageSetup paperSize="9" scale="13"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1EF1A-A78B-46F1-A1EB-27E6BDF52F98}">
  <sheetPr>
    <pageSetUpPr fitToPage="1"/>
  </sheetPr>
  <dimension ref="A1:X17"/>
  <sheetViews>
    <sheetView tabSelected="1" view="pageBreakPreview" topLeftCell="A5" zoomScale="60" zoomScaleNormal="69" workbookViewId="0">
      <selection activeCell="F18" sqref="F18"/>
    </sheetView>
  </sheetViews>
  <sheetFormatPr defaultColWidth="11" defaultRowHeight="14.25"/>
  <cols>
    <col min="2" max="2" width="15.75" customWidth="1"/>
    <col min="3" max="3" width="35.125" customWidth="1"/>
    <col min="4" max="4" width="14.625" customWidth="1"/>
    <col min="5" max="5" width="16.25" customWidth="1"/>
    <col min="6" max="6" width="15.875" customWidth="1"/>
    <col min="7" max="7" width="14.25" customWidth="1"/>
    <col min="8" max="8" width="13.25" customWidth="1"/>
    <col min="9" max="9" width="16" customWidth="1"/>
    <col min="10" max="10" width="15.5" customWidth="1"/>
    <col min="11" max="11" width="13.125" customWidth="1"/>
    <col min="12" max="12" width="13.875" customWidth="1"/>
    <col min="13" max="13" width="14.75" customWidth="1"/>
    <col min="14" max="14" width="13.25" customWidth="1"/>
    <col min="15" max="15" width="16.25" customWidth="1"/>
  </cols>
  <sheetData>
    <row r="1" spans="1:24">
      <c r="A1" s="66"/>
      <c r="B1" s="66"/>
      <c r="C1" s="66"/>
      <c r="D1" s="66"/>
      <c r="E1" s="66"/>
      <c r="F1" s="66"/>
      <c r="G1" s="66"/>
      <c r="H1" s="66"/>
      <c r="I1" s="66"/>
      <c r="J1" s="66"/>
      <c r="K1" s="66"/>
      <c r="L1" s="66"/>
      <c r="M1" s="66"/>
      <c r="N1" s="66"/>
      <c r="O1" s="66"/>
      <c r="P1" s="66"/>
    </row>
    <row r="2" spans="1:24" s="1" customFormat="1" ht="34.5" customHeight="1">
      <c r="A2" s="67"/>
      <c r="B2" s="67"/>
      <c r="C2" s="151" t="s">
        <v>0</v>
      </c>
      <c r="D2" s="151"/>
      <c r="E2" s="151"/>
      <c r="F2" s="151"/>
      <c r="G2" s="151"/>
      <c r="H2" s="151"/>
      <c r="I2" s="151"/>
      <c r="J2" s="151"/>
      <c r="K2" s="151"/>
      <c r="L2" s="151"/>
      <c r="M2" s="151"/>
      <c r="N2" s="151"/>
      <c r="O2" s="151"/>
      <c r="P2" s="69"/>
      <c r="Q2" s="51"/>
      <c r="R2" s="51"/>
      <c r="S2" s="51"/>
    </row>
    <row r="3" spans="1:24" s="1" customFormat="1" ht="34.5" customHeight="1">
      <c r="A3" s="67"/>
      <c r="B3" s="67"/>
      <c r="C3" s="151"/>
      <c r="D3" s="151"/>
      <c r="E3" s="151"/>
      <c r="F3" s="151"/>
      <c r="G3" s="151"/>
      <c r="H3" s="151"/>
      <c r="I3" s="151"/>
      <c r="J3" s="151"/>
      <c r="K3" s="151"/>
      <c r="L3" s="151"/>
      <c r="M3" s="151"/>
      <c r="N3" s="151"/>
      <c r="O3" s="151"/>
      <c r="P3" s="69"/>
      <c r="Q3" s="51"/>
      <c r="R3" s="51"/>
      <c r="S3" s="51"/>
    </row>
    <row r="4" spans="1:24" s="1" customFormat="1" ht="59.45" customHeight="1">
      <c r="A4" s="67"/>
      <c r="B4" s="67"/>
      <c r="C4" s="151"/>
      <c r="D4" s="151"/>
      <c r="E4" s="151"/>
      <c r="F4" s="151"/>
      <c r="G4" s="151"/>
      <c r="H4" s="151"/>
      <c r="I4" s="151"/>
      <c r="J4" s="151"/>
      <c r="K4" s="151"/>
      <c r="L4" s="151"/>
      <c r="M4" s="151"/>
      <c r="N4" s="151"/>
      <c r="O4" s="151"/>
      <c r="P4" s="69"/>
      <c r="Q4" s="51"/>
      <c r="R4" s="51"/>
      <c r="S4" s="51"/>
    </row>
    <row r="5" spans="1:24" s="1" customFormat="1" ht="39.75" customHeight="1">
      <c r="A5" s="68"/>
      <c r="B5" s="68"/>
      <c r="C5" s="68"/>
      <c r="D5" s="68"/>
      <c r="E5" s="68"/>
      <c r="F5" s="68"/>
      <c r="G5" s="68"/>
      <c r="H5" s="68"/>
      <c r="I5" s="68"/>
      <c r="J5" s="68"/>
      <c r="K5" s="68"/>
      <c r="L5" s="68"/>
      <c r="M5" s="68"/>
      <c r="N5" s="68"/>
      <c r="O5" s="68"/>
      <c r="P5" s="68"/>
      <c r="Q5" s="2"/>
      <c r="R5" s="2"/>
      <c r="S5" s="2"/>
      <c r="T5" s="2"/>
      <c r="U5" s="2"/>
      <c r="V5" s="2"/>
      <c r="W5" s="2"/>
      <c r="X5" s="2"/>
    </row>
    <row r="6" spans="1:24" ht="27.75">
      <c r="A6" s="66"/>
      <c r="B6" s="150" t="s">
        <v>197</v>
      </c>
      <c r="C6" s="150"/>
      <c r="D6" s="150"/>
      <c r="E6" s="150"/>
      <c r="F6" s="150"/>
      <c r="G6" s="150"/>
      <c r="H6" s="150"/>
      <c r="I6" s="150"/>
      <c r="J6" s="150"/>
      <c r="K6" s="150"/>
      <c r="L6" s="150"/>
      <c r="M6" s="150"/>
      <c r="N6" s="150"/>
      <c r="O6" s="150"/>
      <c r="P6" s="66"/>
    </row>
    <row r="7" spans="1:24" ht="15" thickBot="1">
      <c r="A7" s="66"/>
      <c r="B7" s="66"/>
      <c r="C7" s="66"/>
      <c r="D7" s="66"/>
      <c r="E7" s="66"/>
      <c r="F7" s="66"/>
      <c r="G7" s="66"/>
      <c r="H7" s="66"/>
      <c r="I7" s="66"/>
      <c r="J7" s="66"/>
      <c r="K7" s="66"/>
      <c r="L7" s="66"/>
      <c r="M7" s="66"/>
      <c r="N7" s="66"/>
      <c r="O7" s="66"/>
      <c r="P7" s="66"/>
    </row>
    <row r="8" spans="1:24" ht="19.5">
      <c r="A8" s="66"/>
      <c r="B8" s="158" t="s">
        <v>198</v>
      </c>
      <c r="C8" s="160" t="s">
        <v>199</v>
      </c>
      <c r="D8" s="152" t="s">
        <v>200</v>
      </c>
      <c r="E8" s="153"/>
      <c r="F8" s="154"/>
      <c r="G8" s="155" t="s">
        <v>201</v>
      </c>
      <c r="H8" s="156"/>
      <c r="I8" s="157"/>
      <c r="J8" s="155" t="s">
        <v>202</v>
      </c>
      <c r="K8" s="156"/>
      <c r="L8" s="157"/>
      <c r="M8" s="155" t="s">
        <v>203</v>
      </c>
      <c r="N8" s="156"/>
      <c r="O8" s="157"/>
      <c r="P8" s="66"/>
    </row>
    <row r="9" spans="1:24" ht="15">
      <c r="A9" s="66"/>
      <c r="B9" s="159"/>
      <c r="C9" s="161"/>
      <c r="D9" s="44" t="s">
        <v>46</v>
      </c>
      <c r="E9" s="45" t="s">
        <v>204</v>
      </c>
      <c r="F9" s="46" t="s">
        <v>29</v>
      </c>
      <c r="G9" s="44" t="s">
        <v>46</v>
      </c>
      <c r="H9" s="45" t="s">
        <v>204</v>
      </c>
      <c r="I9" s="46" t="s">
        <v>29</v>
      </c>
      <c r="J9" s="44" t="s">
        <v>46</v>
      </c>
      <c r="K9" s="45" t="s">
        <v>204</v>
      </c>
      <c r="L9" s="46" t="s">
        <v>29</v>
      </c>
      <c r="M9" s="44" t="s">
        <v>46</v>
      </c>
      <c r="N9" s="45" t="s">
        <v>204</v>
      </c>
      <c r="O9" s="46" t="s">
        <v>29</v>
      </c>
      <c r="P9" s="66"/>
    </row>
    <row r="10" spans="1:24">
      <c r="A10" s="66"/>
      <c r="B10" s="49" t="s">
        <v>205</v>
      </c>
      <c r="C10" s="47" t="s">
        <v>206</v>
      </c>
      <c r="D10" s="53">
        <f>COUNTIF(Agua!E19:G24,"P")</f>
        <v>4</v>
      </c>
      <c r="E10" s="54">
        <f>COUNTIF(Agua!E19:G24,"E")</f>
        <v>1</v>
      </c>
      <c r="F10" s="55">
        <f>E10/D10</f>
        <v>0.25</v>
      </c>
      <c r="G10" s="53">
        <f>COUNTIF(Agua!H19:J24,"p")</f>
        <v>1</v>
      </c>
      <c r="H10" s="54">
        <f>COUNTIF(Agua!H19:J24,"E")</f>
        <v>0</v>
      </c>
      <c r="I10" s="55">
        <f>H10/G10</f>
        <v>0</v>
      </c>
      <c r="J10" s="53">
        <f>COUNTIF(Agua!K19:M24,"p")</f>
        <v>4</v>
      </c>
      <c r="K10" s="54">
        <f>COUNTIF(Agua!K19:M24,"E")</f>
        <v>0</v>
      </c>
      <c r="L10" s="55">
        <f>K10/J10</f>
        <v>0</v>
      </c>
      <c r="M10" s="53">
        <f>COUNTIF(Agua!N19:P24,"p")</f>
        <v>2</v>
      </c>
      <c r="N10" s="54">
        <f>COUNTIF(Agua!N19:P24,"e")</f>
        <v>0</v>
      </c>
      <c r="O10" s="55">
        <f>N10/M10</f>
        <v>0</v>
      </c>
      <c r="P10" s="66"/>
    </row>
    <row r="11" spans="1:24">
      <c r="A11" s="66"/>
      <c r="B11" s="49" t="s">
        <v>205</v>
      </c>
      <c r="C11" s="47" t="s">
        <v>207</v>
      </c>
      <c r="D11" s="53">
        <f>COUNTIF(Energía!E18:G23,"P")</f>
        <v>5</v>
      </c>
      <c r="E11" s="54">
        <f>COUNTIF(Energía!E18:G23,"E")</f>
        <v>1</v>
      </c>
      <c r="F11" s="55">
        <f t="shared" ref="F11:F15" si="0">E11/D11</f>
        <v>0.2</v>
      </c>
      <c r="G11" s="53">
        <f>COUNTIF(Energía!H18:J23,"p")</f>
        <v>3</v>
      </c>
      <c r="H11" s="54">
        <f>COUNTIF(Energía!H18:J23,"E")</f>
        <v>0</v>
      </c>
      <c r="I11" s="55">
        <f t="shared" ref="I11:I15" si="1">H11/G11</f>
        <v>0</v>
      </c>
      <c r="J11" s="53">
        <f>COUNTIF(Energía!K18:M23,"P")</f>
        <v>5</v>
      </c>
      <c r="K11" s="54">
        <f>COUNTIF(Energía!K18:M23,"e")</f>
        <v>0</v>
      </c>
      <c r="L11" s="55">
        <f t="shared" ref="L11:L15" si="2">K11/J11</f>
        <v>0</v>
      </c>
      <c r="M11" s="53">
        <f>COUNTIF(Energía!N18:P23,"p")</f>
        <v>4</v>
      </c>
      <c r="N11" s="54">
        <f>COUNTIF(Energía!N18:P23,"e")</f>
        <v>0</v>
      </c>
      <c r="O11" s="55">
        <f t="shared" ref="O11:O15" si="3">N11/M11</f>
        <v>0</v>
      </c>
      <c r="P11" s="66"/>
    </row>
    <row r="12" spans="1:24">
      <c r="A12" s="66"/>
      <c r="B12" s="49" t="s">
        <v>205</v>
      </c>
      <c r="C12" s="47" t="s">
        <v>208</v>
      </c>
      <c r="D12" s="53">
        <f>COUNTIF(Residuos!E19:G32,"P")</f>
        <v>7</v>
      </c>
      <c r="E12" s="54">
        <f>COUNTIF(Residuos!E19:G32,"E")</f>
        <v>2</v>
      </c>
      <c r="F12" s="162">
        <f t="shared" si="0"/>
        <v>0.2857142857142857</v>
      </c>
      <c r="G12" s="53">
        <f>COUNTIF(Residuos!H19:J32,"p")</f>
        <v>6</v>
      </c>
      <c r="H12" s="54">
        <f>COUNTIF(Residuos!H19:J32,"E")</f>
        <v>0</v>
      </c>
      <c r="I12" s="55">
        <f t="shared" si="1"/>
        <v>0</v>
      </c>
      <c r="J12" s="53">
        <f>COUNTIF(Residuos!K19:M32,"P")</f>
        <v>4</v>
      </c>
      <c r="K12" s="54">
        <f>COUNTIF(Residuos!K19:M32,"e")</f>
        <v>0</v>
      </c>
      <c r="L12" s="55">
        <f t="shared" si="2"/>
        <v>0</v>
      </c>
      <c r="M12" s="53">
        <f>COUNTIF(Residuos!N19:P32,"P")</f>
        <v>6</v>
      </c>
      <c r="N12" s="54">
        <f>COUNTIF(Residuos!N19:P32,"e")</f>
        <v>0</v>
      </c>
      <c r="O12" s="55">
        <f t="shared" si="3"/>
        <v>0</v>
      </c>
      <c r="P12" s="66"/>
    </row>
    <row r="13" spans="1:24">
      <c r="A13" s="66"/>
      <c r="B13" s="49" t="s">
        <v>205</v>
      </c>
      <c r="C13" s="47" t="s">
        <v>209</v>
      </c>
      <c r="D13" s="53">
        <f>COUNTIF('Consumo Sostenible'!E18:G21,"P")</f>
        <v>1</v>
      </c>
      <c r="E13" s="54">
        <f>COUNTIF('Consumo Sostenible'!E18:G21,"E")</f>
        <v>0</v>
      </c>
      <c r="F13" s="55">
        <f t="shared" si="0"/>
        <v>0</v>
      </c>
      <c r="G13" s="53">
        <f>COUNTIF('Consumo Sostenible'!H18:J21,"p")</f>
        <v>2</v>
      </c>
      <c r="H13" s="54">
        <f>COUNTIF('Consumo Sostenible'!H18:J21,"E")</f>
        <v>0</v>
      </c>
      <c r="I13" s="55">
        <f t="shared" si="1"/>
        <v>0</v>
      </c>
      <c r="J13" s="53">
        <f>COUNTIF('Consumo Sostenible'!K18:M21,"P")</f>
        <v>1</v>
      </c>
      <c r="K13" s="54">
        <f>COUNTIF('Consumo Sostenible'!K18:M21,"e")</f>
        <v>0</v>
      </c>
      <c r="L13" s="55">
        <f t="shared" si="2"/>
        <v>0</v>
      </c>
      <c r="M13" s="53">
        <f>COUNTIF('Consumo Sostenible'!N18:P21,"P")</f>
        <v>1</v>
      </c>
      <c r="N13" s="54">
        <f>COUNTIF('Consumo Sostenible'!N18:P21,"e")</f>
        <v>0</v>
      </c>
      <c r="O13" s="55">
        <f t="shared" si="3"/>
        <v>0</v>
      </c>
      <c r="P13" s="66"/>
    </row>
    <row r="14" spans="1:24">
      <c r="A14" s="66"/>
      <c r="B14" s="49" t="s">
        <v>205</v>
      </c>
      <c r="C14" s="47" t="s">
        <v>210</v>
      </c>
      <c r="D14" s="53">
        <f>COUNTIF('Prácticas S. y Acción Climática'!E19:G34,"P")</f>
        <v>4</v>
      </c>
      <c r="E14" s="54">
        <f>COUNTIF('Prácticas S. y Acción Climática'!E19:G34,"E")</f>
        <v>2</v>
      </c>
      <c r="F14" s="55">
        <f t="shared" si="0"/>
        <v>0.5</v>
      </c>
      <c r="G14" s="53">
        <f>COUNTIF('Prácticas S. y Acción Climática'!H19:J34,"p")</f>
        <v>10</v>
      </c>
      <c r="H14" s="54">
        <f>COUNTIF('Prácticas S. y Acción Climática'!H19:J34,"E")</f>
        <v>0</v>
      </c>
      <c r="I14" s="55">
        <f t="shared" si="1"/>
        <v>0</v>
      </c>
      <c r="J14" s="53">
        <f>COUNTIF('Prácticas S. y Acción Climática'!K19:M34,"p")</f>
        <v>6</v>
      </c>
      <c r="K14" s="54">
        <f>COUNTIF('Prácticas S. y Acción Climática'!K19:M34,"E")</f>
        <v>0</v>
      </c>
      <c r="L14" s="55">
        <f t="shared" si="2"/>
        <v>0</v>
      </c>
      <c r="M14" s="53">
        <f>COUNTIF('Prácticas S. y Acción Climática'!N19:P34,"P")</f>
        <v>6</v>
      </c>
      <c r="N14" s="54">
        <f>COUNTIF('Prácticas S. y Acción Climática'!N19:P34,"e")</f>
        <v>0</v>
      </c>
      <c r="O14" s="55">
        <f t="shared" si="3"/>
        <v>0</v>
      </c>
      <c r="P14" s="66"/>
    </row>
    <row r="15" spans="1:24" ht="15" thickBot="1">
      <c r="A15" s="66"/>
      <c r="B15" s="50" t="s">
        <v>211</v>
      </c>
      <c r="C15" s="48" t="s">
        <v>212</v>
      </c>
      <c r="D15" s="56">
        <f>COUNTIF('Carbono Neutro'!E21:G62,"P")</f>
        <v>7</v>
      </c>
      <c r="E15" s="57">
        <f>COUNTIF('Carbono Neutro'!E21:G62,"E")</f>
        <v>1</v>
      </c>
      <c r="F15" s="163">
        <f t="shared" si="0"/>
        <v>0.14285714285714285</v>
      </c>
      <c r="G15" s="56">
        <f>COUNTIF('Carbono Neutro'!H21:J62,"p")</f>
        <v>13</v>
      </c>
      <c r="H15" s="57">
        <f>COUNTIF('Carbono Neutro'!H21:J62,"E")</f>
        <v>0</v>
      </c>
      <c r="I15" s="58">
        <f t="shared" si="1"/>
        <v>0</v>
      </c>
      <c r="J15" s="56">
        <f>COUNTIF('Carbono Neutro'!K21:M62,"p")</f>
        <v>11</v>
      </c>
      <c r="K15" s="57">
        <f>COUNTIF('Carbono Neutro'!K21:M62,"E")</f>
        <v>0</v>
      </c>
      <c r="L15" s="58">
        <f t="shared" si="2"/>
        <v>0</v>
      </c>
      <c r="M15" s="56">
        <f>COUNTIF('Carbono Neutro'!N21:P62,"P")</f>
        <v>17</v>
      </c>
      <c r="N15" s="57">
        <f>COUNTIF('Carbono Neutro'!N21:P62,"e")</f>
        <v>0</v>
      </c>
      <c r="O15" s="58">
        <f t="shared" si="3"/>
        <v>0</v>
      </c>
      <c r="P15" s="66"/>
    </row>
    <row r="16" spans="1:24">
      <c r="A16" s="66"/>
      <c r="B16" s="66"/>
      <c r="C16" s="66"/>
      <c r="D16" s="66"/>
      <c r="E16" s="66"/>
      <c r="F16" s="66"/>
      <c r="G16" s="66"/>
      <c r="H16" s="66"/>
      <c r="I16" s="66"/>
      <c r="J16" s="66"/>
      <c r="K16" s="66"/>
      <c r="L16" s="66"/>
      <c r="M16" s="66"/>
      <c r="N16" s="66"/>
      <c r="O16" s="66"/>
      <c r="P16" s="66"/>
    </row>
    <row r="17" spans="1:16">
      <c r="A17" s="66"/>
      <c r="B17" s="66"/>
      <c r="C17" s="66"/>
      <c r="D17" s="66"/>
      <c r="E17" s="66"/>
      <c r="F17" s="66"/>
      <c r="G17" s="66"/>
      <c r="H17" s="66"/>
      <c r="I17" s="66"/>
      <c r="J17" s="66"/>
      <c r="K17" s="66"/>
      <c r="L17" s="66"/>
      <c r="M17" s="66"/>
      <c r="N17" s="66"/>
      <c r="O17" s="66"/>
      <c r="P17" s="66"/>
    </row>
  </sheetData>
  <mergeCells count="8">
    <mergeCell ref="B6:O6"/>
    <mergeCell ref="C2:O4"/>
    <mergeCell ref="D8:F8"/>
    <mergeCell ref="G8:I8"/>
    <mergeCell ref="J8:L8"/>
    <mergeCell ref="M8:O8"/>
    <mergeCell ref="B8:B9"/>
    <mergeCell ref="C8:C9"/>
  </mergeCells>
  <pageMargins left="0.7" right="0.7" top="0.75" bottom="0.75" header="0.3" footer="0.3"/>
  <pageSetup paperSize="9" scale="3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fonadeadm</dc:creator>
  <cp:keywords/>
  <dc:description/>
  <cp:lastModifiedBy>Laura Maria Melendez Galvis</cp:lastModifiedBy>
  <cp:revision/>
  <dcterms:created xsi:type="dcterms:W3CDTF">2021-04-19T13:26:59Z</dcterms:created>
  <dcterms:modified xsi:type="dcterms:W3CDTF">2026-01-30T15:03:22Z</dcterms:modified>
  <cp:category/>
  <cp:contentStatus/>
</cp:coreProperties>
</file>