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docs.live.net/5ed1a6b1a1d92946/Documentos/SUPERTRANSPORTE/ST/PEI/PLANEACION INSTITUCIONAL 2025/PEI/PEI V2/"/>
    </mc:Choice>
  </mc:AlternateContent>
  <xr:revisionPtr revIDLastSave="24" documentId="14_{7DF53B20-FBA1-442F-B2DE-6BB2E0F06B6E}" xr6:coauthVersionLast="47" xr6:coauthVersionMax="47" xr10:uidLastSave="{991B7106-A69E-42EE-A786-2E256F0B3624}"/>
  <workbookProtection workbookAlgorithmName="SHA-512" workbookHashValue="R7eFvl6abK0J7j/nMr1NUlGkOI6bV0Bcel2fTbt03Wpl62RXY45voVVMvsVY2PwCgMQg/AQ6QkQvOcDON41utg==" workbookSaltValue="q8DNjk0cQvvgpGHCUfsaSQ==" workbookSpinCount="100000" lockStructure="1"/>
  <bookViews>
    <workbookView xWindow="-120" yWindow="-120" windowWidth="19440" windowHeight="10320" xr2:uid="{B75C2C92-197B-4452-B5AB-0457C9F91B5D}"/>
  </bookViews>
  <sheets>
    <sheet name="Plan Estrategico PEI " sheetId="1" r:id="rId1"/>
    <sheet name="HISTORIAL DE CAMBIOS" sheetId="2" r:id="rId2"/>
  </sheets>
  <externalReferences>
    <externalReference r:id="rId3"/>
    <externalReference r:id="rId4"/>
    <externalReference r:id="rId5"/>
    <externalReference r:id="rId6"/>
    <externalReference r:id="rId7"/>
  </externalReferences>
  <definedNames>
    <definedName name="_xlnm._FilterDatabase" localSheetId="0" hidden="1">'Plan Estrategico PEI '!$B$8:$X$13</definedName>
    <definedName name="AACaden" localSheetId="1">#REF!</definedName>
    <definedName name="AACaden" localSheetId="0">#REF!</definedName>
    <definedName name="AACaden">#REF!</definedName>
    <definedName name="AARed" localSheetId="1">#REF!</definedName>
    <definedName name="AARed" localSheetId="0">#REF!</definedName>
    <definedName name="AARed">#REF!</definedName>
    <definedName name="ActualBaseOrigen" localSheetId="1">('HISTORIAL DE CAMBIOS'!PeriodInActual*(#REF!&gt;0))*'HISTORIAL DE CAMBIOS'!Backup_20200127</definedName>
    <definedName name="ActualBaseOrigen">(PeriodInActual*(#REF!&gt;0))*Backup_20200127</definedName>
    <definedName name="ActualBeyond" localSheetId="1">'HISTORIAL DE CAMBIOS'!PeriodInActual*(#REF!&gt;0)</definedName>
    <definedName name="ActualBeyond">PeriodInActual*(#REF!&gt;0)</definedName>
    <definedName name="Alimentacion" localSheetId="1">#REF!</definedName>
    <definedName name="Alimentacion" localSheetId="0">#REF!</definedName>
    <definedName name="Alimentacion">#REF!</definedName>
    <definedName name="Ana_Isabel_Jimenez_Castro" localSheetId="1">[1]Componentes!#REF!</definedName>
    <definedName name="Ana_Isabel_Jimenez_Castro">[1]Componentes!#REF!</definedName>
    <definedName name="_xlnm.Print_Area" localSheetId="1">'HISTORIAL DE CAMBIOS'!$A$1:$B$3</definedName>
    <definedName name="_xlnm.Print_Area" localSheetId="0">'Plan Estrategico PEI '!$A$1:$T$20</definedName>
    <definedName name="asdgr" localSheetId="1">('HISTORIAL DE CAMBIOS'!Down*(#REF!&gt;0))*'HISTORIAL DE CAMBIOS'!sada</definedName>
    <definedName name="asdgr">(Down*(#REF!&gt;0))*sada</definedName>
    <definedName name="asmnfkas" localSheetId="1">'HISTORIAL DE CAMBIOS'!PercentCompleteBeyond*'HISTORIAL DE CAMBIOS'!sada</definedName>
    <definedName name="asmnfkas">PercentCompleteBeyond*sada</definedName>
    <definedName name="Backup_20200127" localSheetId="1">#REF!=MEDIAN(#REF!,#REF!,#REF!+#REF!-1)</definedName>
    <definedName name="Backup_20200127">#REF!=MEDIAN(#REF!,#REF!,#REF!+#REF!-1)</definedName>
    <definedName name="Belsy_Sanchez_Theran" localSheetId="1">[1]Componentes!#REF!</definedName>
    <definedName name="Belsy_Sanchez_Theran">[1]Componentes!#REF!</definedName>
    <definedName name="calculo_imp">[2]datos!$S$1:$W$2</definedName>
    <definedName name="Calculo_Impacto" localSheetId="1">[3]Componentes!$D$1:$H$2</definedName>
    <definedName name="Calculo_Impacto" localSheetId="0">[3]Componentes!$D$1:$H$2</definedName>
    <definedName name="Calculo_Impacto">[4]Componentes!$D$1:$H$2</definedName>
    <definedName name="calculo_prob">[2]datos!$Q$3:$R$7</definedName>
    <definedName name="Calculo_Probabilidad" localSheetId="1">[3]Componentes!$B$3:$C$7</definedName>
    <definedName name="Calculo_Probabilidad" localSheetId="0">[3]Componentes!$B$3:$C$7</definedName>
    <definedName name="Calculo_Probabilidad">[4]Componentes!$B$3:$C$7</definedName>
    <definedName name="Carolina_Duran_Rodriguez" localSheetId="1">[1]Componentes!#REF!</definedName>
    <definedName name="Carolina_Duran_Rodriguez">[1]Componentes!#REF!</definedName>
    <definedName name="CCompet" localSheetId="1">#REF!</definedName>
    <definedName name="CCompet" localSheetId="0">#REF!</definedName>
    <definedName name="CCompet">#REF!</definedName>
    <definedName name="Cinstitut" localSheetId="1">#REF!</definedName>
    <definedName name="Cinstitut" localSheetId="0">#REF!</definedName>
    <definedName name="Cinstitut">#REF!</definedName>
    <definedName name="Cintraurbanos" localSheetId="1">#REF!</definedName>
    <definedName name="Cintraurbanos" localSheetId="0">#REF!</definedName>
    <definedName name="Cintraurbanos">#REF!</definedName>
    <definedName name="Convergencia" localSheetId="1">#REF!</definedName>
    <definedName name="Convergencia" localSheetId="0">#REF!</definedName>
    <definedName name="Convergencia">#REF!</definedName>
    <definedName name="CPoliti" localSheetId="1">#REF!</definedName>
    <definedName name="CPoliti" localSheetId="0">#REF!</definedName>
    <definedName name="CPoliti">#REF!</definedName>
    <definedName name="Csupramun" localSheetId="1">#REF!</definedName>
    <definedName name="Csupramun" localSheetId="0">#REF!</definedName>
    <definedName name="Csupramun">#REF!</definedName>
    <definedName name="Down" localSheetId="1">#REF!=MEDIAN(#REF!,#REF!,#REF!+#REF!-1)</definedName>
    <definedName name="Down">#REF!=MEDIAN(#REF!,#REF!,#REF!+#REF!-1)</definedName>
    <definedName name="Economia" localSheetId="1">#REF!</definedName>
    <definedName name="Economia" localSheetId="0">#REF!</definedName>
    <definedName name="Economia">#REF!</definedName>
    <definedName name="ejecutores" localSheetId="1">#REF!</definedName>
    <definedName name="ejecutores">#REF!</definedName>
    <definedName name="Entidades" localSheetId="1">#REF!</definedName>
    <definedName name="Entidades" localSheetId="0">#REF!</definedName>
    <definedName name="Entidades">#REF!</definedName>
    <definedName name="ergheswbs" localSheetId="1">'HISTORIAL DE CAMBIOS'!sada*(#REF!&gt;0)</definedName>
    <definedName name="ergheswbs">sada*(#REF!&gt;0)</definedName>
    <definedName name="ESTRATEGIA">[5]Totales!$D$27:$D$46</definedName>
    <definedName name="Etransc" localSheetId="1">#REF!</definedName>
    <definedName name="Etransc" localSheetId="0">#REF!</definedName>
    <definedName name="Etransc">#REF!</definedName>
    <definedName name="Evaluación_diseño_control" localSheetId="1">#REF!</definedName>
    <definedName name="Evaluación_diseño_control" localSheetId="0">#REF!</definedName>
    <definedName name="Evaluación_diseño_control">#REF!</definedName>
    <definedName name="Evaluación_ejecución_control" localSheetId="1">#REF!</definedName>
    <definedName name="Evaluación_ejecución_control" localSheetId="0">#REF!</definedName>
    <definedName name="Evaluación_ejecución_control">#REF!</definedName>
    <definedName name="fak" localSheetId="1">#REF!=MEDIAN(#REF!,#REF!,#REF!+#REF!-1)</definedName>
    <definedName name="fak">#REF!=MEDIAN(#REF!,#REF!,#REF!+#REF!-1)</definedName>
    <definedName name="Fase3_VfCOntratos" localSheetId="1">'HISTORIAL DE CAMBIOS'!PercentCompleteBeyond*'HISTORIAL DE CAMBIOS'!PeriodInPlan</definedName>
    <definedName name="Fase3_VfCOntratos">PercentCompleteBeyond*PeriodInPlan</definedName>
    <definedName name="Final" localSheetId="1">#REF!=MEDIAN(#REF!,#REF!,#REF!+#REF!-1)</definedName>
    <definedName name="Final">#REF!=MEDIAN(#REF!,#REF!,#REF!+#REF!-1)</definedName>
    <definedName name="Finalv2" localSheetId="1">#REF!=MEDIAN(#REF!,#REF!,#REF!+#REF!-1)</definedName>
    <definedName name="Finalv2">#REF!=MEDIAN(#REF!,#REF!,#REF!+#REF!-1)</definedName>
    <definedName name="FinalV3" localSheetId="1">'HISTORIAL DE CAMBIOS'!PeriodInPlan*(#REF!&gt;0)</definedName>
    <definedName name="FinalV3">PeriodInPlan*(#REF!&gt;0)</definedName>
    <definedName name="FOCO">[5]Totales!$B$27:$B$31</definedName>
    <definedName name="Hermes_Jose_Castro_Estrada" localSheetId="1">[1]Componentes!#REF!</definedName>
    <definedName name="Hermes_Jose_Castro_Estrada">[1]Componentes!#REF!</definedName>
    <definedName name="Hernan_Dario_Otalora_Guevara" localSheetId="1">[1]Componentes!#REF!</definedName>
    <definedName name="Hernan_Dario_Otalora_Guevara">[1]Componentes!#REF!</definedName>
    <definedName name="Jaime_Alberto_Rodriguez_Marin" localSheetId="1">[1]Componentes!#REF!</definedName>
    <definedName name="Jaime_Alberto_Rodriguez_Marin">[1]Componentes!#REF!</definedName>
    <definedName name="María_Fernanda_Serna_Quiroga" localSheetId="1">[1]Componentes!#REF!</definedName>
    <definedName name="María_Fernanda_Serna_Quiroga">[1]Componentes!#REF!</definedName>
    <definedName name="Nombre_Responsable">[1]Componentes!$Z$1:$AB$32</definedName>
    <definedName name="OBJSECT">[5]Totales!$C$27:$C$33</definedName>
    <definedName name="Ordenamiento" localSheetId="1">#REF!</definedName>
    <definedName name="Ordenamiento" localSheetId="0">#REF!</definedName>
    <definedName name="Ordenamiento">#REF!</definedName>
    <definedName name="OTArmonizar" localSheetId="1">#REF!</definedName>
    <definedName name="OTArmonizar" localSheetId="0">#REF!</definedName>
    <definedName name="OTArmonizar">#REF!</definedName>
    <definedName name="OTConsolidar" localSheetId="1">#REF!</definedName>
    <definedName name="OTConsolidar" localSheetId="0">#REF!</definedName>
    <definedName name="OTConsolidar">#REF!</definedName>
    <definedName name="OTCoordinar" localSheetId="1">#REF!</definedName>
    <definedName name="OTCoordinar" localSheetId="0">#REF!</definedName>
    <definedName name="OTCoordinar">#REF!</definedName>
    <definedName name="OTFormalizar" localSheetId="1">#REF!</definedName>
    <definedName name="OTFormalizar" localSheetId="0">#REF!</definedName>
    <definedName name="OTFormalizar">#REF!</definedName>
    <definedName name="OTFortalecer" localSheetId="1">#REF!</definedName>
    <definedName name="OTFortalecer" localSheetId="0">#REF!</definedName>
    <definedName name="OTFortalecer">#REF!</definedName>
    <definedName name="PAA_vBackup_20200127" localSheetId="1">'HISTORIAL DE CAMBIOS'!PercentCompleteBeyond*'HISTORIAL DE CAMBIOS'!Backup_20200127</definedName>
    <definedName name="PAA_vBackup_20200127">PercentCompleteBeyond*Backup_20200127</definedName>
    <definedName name="PAAv3" localSheetId="1">'HISTORIAL DE CAMBIOS'!PercentCompleteBeyond*'HISTORIAL DE CAMBIOS'!Finalv2</definedName>
    <definedName name="PAAv3">PercentCompleteBeyond*Finalv2</definedName>
    <definedName name="Per_In_Actual" localSheetId="1">#REF!=MEDIAN(#REF!,#REF!,#REF!+#REF!-1)</definedName>
    <definedName name="Per_In_Actual">#REF!=MEDIAN(#REF!,#REF!,#REF!+#REF!-1)</definedName>
    <definedName name="PercentComplete" localSheetId="1">'HISTORIAL DE CAMBIOS'!PercentCompleteBeyond*'HISTORIAL DE CAMBIOS'!PeriodInPlan</definedName>
    <definedName name="PercentComplete">PercentCompleteBeyond*PeriodInPlan</definedName>
    <definedName name="PercentCompleteBeyond" localSheetId="1">(#REF!=MEDIAN(#REF!,#REF!,#REF!+#REF!)*(#REF!&gt;0))*((#REF!&lt;(INT(#REF!+#REF!*#REF!)))+(#REF!=#REF!))*(#REF!&gt;0)</definedName>
    <definedName name="PercentCompleteBeyond">(#REF!=MEDIAN(#REF!,#REF!,#REF!+#REF!)*(#REF!&gt;0))*((#REF!&lt;(INT(#REF!+#REF!*#REF!)))+(#REF!=#REF!))*(#REF!&gt;0)</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lan" localSheetId="1">'HISTORIAL DE CAMBIOS'!PeriodInPlan*(#REF!&gt;0)</definedName>
    <definedName name="Plan">PeriodInPlan*(#REF!&gt;0)</definedName>
    <definedName name="PND">[5]Totales!$A$27:$A$30</definedName>
    <definedName name="Real" localSheetId="1">('HISTORIAL DE CAMBIOS'!PeriodInActual*(#REF!&gt;0))*'HISTORIAL DE CAMBIOS'!PeriodInPlan</definedName>
    <definedName name="Real">(PeriodInActual*(#REF!&gt;0))*PeriodInPlan</definedName>
    <definedName name="responsable" localSheetId="1">#REF!</definedName>
    <definedName name="responsable">#REF!</definedName>
    <definedName name="responsables" localSheetId="1">#REF!</definedName>
    <definedName name="responsables">#REF!</definedName>
    <definedName name="RevFinal" localSheetId="1">'HISTORIAL DE CAMBIOS'!Down*(#REF!&gt;0)</definedName>
    <definedName name="RevFinal">Down*(#REF!&gt;0)</definedName>
    <definedName name="sada" localSheetId="1">#REF!=MEDIAN(#REF!,#REF!,#REF!+#REF!-1)</definedName>
    <definedName name="sada">#REF!=MEDIAN(#REF!,#REF!,#REF!+#REF!-1)</definedName>
    <definedName name="Sderechos" localSheetId="1">#REF!</definedName>
    <definedName name="Sderechos" localSheetId="0">#REF!</definedName>
    <definedName name="Sderechos">#REF!</definedName>
    <definedName name="Seguridad" localSheetId="1">#REF!</definedName>
    <definedName name="Seguridad" localSheetId="0">#REF!</definedName>
    <definedName name="Seguridad">#REF!</definedName>
    <definedName name="SiJode" localSheetId="1">('HISTORIAL DE CAMBIOS'!Final*(#REF!&gt;0))*'HISTORIAL DE CAMBIOS'!PeriodInPlan</definedName>
    <definedName name="SiJode">(Final*(#REF!&gt;0))*PeriodInPlan</definedName>
    <definedName name="Sprotecc" localSheetId="1">#REF!</definedName>
    <definedName name="Sprotecc" localSheetId="0">#REF!</definedName>
    <definedName name="Sprotecc">#REF!</definedName>
    <definedName name="Teléfono_del_responsable" localSheetId="1">[1]Componentes!#REF!</definedName>
    <definedName name="Teléfono_del_responsable">[1]Componentes!#REF!</definedName>
    <definedName name="_xlnm.Print_Titles" localSheetId="0">'Plan Estrategico PEI '!$8:$8</definedName>
    <definedName name="Transformac" localSheetId="1">#REF!</definedName>
    <definedName name="Transformac" localSheetId="0">#REF!</definedName>
    <definedName name="Transforma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H19" i="1"/>
  <c r="AB18" i="1"/>
  <c r="Z18" i="1"/>
  <c r="X18" i="1"/>
  <c r="Q18" i="1"/>
  <c r="AB17" i="1"/>
  <c r="Z17" i="1"/>
  <c r="X17" i="1"/>
  <c r="Q17" i="1"/>
  <c r="H16" i="1"/>
  <c r="AB15" i="1"/>
  <c r="Z15" i="1"/>
  <c r="X15" i="1"/>
  <c r="Q15" i="1"/>
  <c r="AB14" i="1"/>
  <c r="Z14" i="1"/>
  <c r="X14" i="1"/>
  <c r="AB13" i="1"/>
  <c r="Z13" i="1"/>
  <c r="AC13" i="1" s="1"/>
  <c r="X13" i="1"/>
  <c r="H12" i="1"/>
  <c r="AB11" i="1"/>
  <c r="Z11" i="1"/>
  <c r="X11" i="1"/>
  <c r="Q11" i="1"/>
  <c r="AB10" i="1"/>
  <c r="Z10" i="1"/>
  <c r="X10" i="1"/>
  <c r="Q10" i="1"/>
  <c r="AB9" i="1"/>
  <c r="Z9" i="1"/>
  <c r="X9" i="1"/>
  <c r="Q9" i="1"/>
  <c r="AC11" i="1" l="1"/>
  <c r="AC9" i="1"/>
  <c r="AC17" i="1"/>
  <c r="H20" i="1"/>
  <c r="AC10" i="1"/>
</calcChain>
</file>

<file path=xl/sharedStrings.xml><?xml version="1.0" encoding="utf-8"?>
<sst xmlns="http://schemas.openxmlformats.org/spreadsheetml/2006/main" count="113" uniqueCount="88">
  <si>
    <t xml:space="preserve">PROCESO DIRECCIONAMIENTO ESTRATÉGICO 
PLAN ESTRATÉGICO INSTITUCIONAL  PEI
VIGENCIA: 2023- 2026 </t>
  </si>
  <si>
    <t>FECHA DE APROBACIÓN POR PARTE DEL COMITÉ INSTITUCIONAL DE GESTIÓN Y DESEMPEÑO CIGD:</t>
  </si>
  <si>
    <t>FECHA PUBLICACIÓN</t>
  </si>
  <si>
    <t>IMPORTANTE: Este formato debe ser diligenciado en archivo Excel. Las instrucciones de diligenciamiento se habilitan al ubicar el cursor en cada una de las celdas del encabezado.  Para su diligenciamiento se sugiere consultar también el procedimiento DE-PR-002 "FORMULACIÓN Y SEGUIMIENTO DEL PLAN ESTRTÉGICO Y PLANES INSTITUCIONALES".  Si requiere incluir nuevas filas, copie la fila e inserte la cantidad requerida y valide el contenido de las celdas formuladas con listas desplegables.</t>
  </si>
  <si>
    <t>PLAN ESTRATEGICO INSTITUCIONAL  - PEI  2023-2026</t>
  </si>
  <si>
    <t>LINEAS ESTRATEGICAS DEL PES - MINTRANSPORTE</t>
  </si>
  <si>
    <t>CÓDIGO OBJETIVO ESTRATÉGICO</t>
  </si>
  <si>
    <t>OBJETIVO ESTRATEGICO ST</t>
  </si>
  <si>
    <t>%
PARTICIPACIÓN</t>
  </si>
  <si>
    <t>INDICADOR</t>
  </si>
  <si>
    <t>CÓDIGO INICIATIVA-META ESTRATÉGICA</t>
  </si>
  <si>
    <t>META</t>
  </si>
  <si>
    <t xml:space="preserve">% PARTICIPACIÓN DEL OBJETIVO ESTRATÉGICO
</t>
  </si>
  <si>
    <t>FORMULA PARA DETERMINAR EL % DE AVANCE</t>
  </si>
  <si>
    <t>Unidad de medición</t>
  </si>
  <si>
    <t>FUENTES DE FINANCIACIÓN</t>
  </si>
  <si>
    <t>LÍNEA BASE</t>
  </si>
  <si>
    <t>PROYECCIÓN CUATRIENIO</t>
  </si>
  <si>
    <t>Dimensión MIPG Relacionada</t>
  </si>
  <si>
    <t>POLÍTICA MIPG</t>
  </si>
  <si>
    <t xml:space="preserve">Áreas /Dependencias responsables de la ejecución de las actividades </t>
  </si>
  <si>
    <t>SEGUIMIENTO 2023</t>
  </si>
  <si>
    <t>ACUMULADO CUATRIENIO</t>
  </si>
  <si>
    <t>META
2023</t>
  </si>
  <si>
    <t>META
2024</t>
  </si>
  <si>
    <t>META
2025</t>
  </si>
  <si>
    <t>META
2026</t>
  </si>
  <si>
    <t>META CUATRIENIO</t>
  </si>
  <si>
    <t>META ALCANZADA EN EL AÑO 2023</t>
  </si>
  <si>
    <t>% AVANCE CUATRIENIO (1)</t>
  </si>
  <si>
    <t>SEGUIMIENTO 2024</t>
  </si>
  <si>
    <t>SEGUIMIENTO 2025</t>
  </si>
  <si>
    <t>SEGUIMIENTO 2026</t>
  </si>
  <si>
    <t xml:space="preserve">TOTAL % AVANCE </t>
  </si>
  <si>
    <t>3. Instituciones confiables al servicio de las regiones</t>
  </si>
  <si>
    <t>OE-01</t>
  </si>
  <si>
    <t xml:space="preserve">OE-01 . Implementar nuevas tecnologías con el fin de fortalecer los procesos de vigilancia, Inspección y Control – VIC como motor de cambio, para promover la confianza y el vínculo Estado-Ciudadanía.   </t>
  </si>
  <si>
    <t>∑ (Avance porcentual asignado a las metas)*(Peso porcentual asignado al objetivo estratégico)</t>
  </si>
  <si>
    <t>OE-01-M01</t>
  </si>
  <si>
    <t>(Módulos implementados / Módulos priorizados) x 100%</t>
  </si>
  <si>
    <t>Porcentual</t>
  </si>
  <si>
    <r>
      <t xml:space="preserve">Proyecto de inversión mejoramiento de la gestión y capacidad institucional para la supervisión integral a los vigilados a nivel nacional - </t>
    </r>
    <r>
      <rPr>
        <b/>
        <sz val="11"/>
        <rFont val="Arial Narrow"/>
        <family val="2"/>
      </rPr>
      <t>Código Bpin:2018011000653</t>
    </r>
  </si>
  <si>
    <t>Dimensión 3ra -Gestión con valores para resultados.</t>
  </si>
  <si>
    <t>OE-01-M02</t>
  </si>
  <si>
    <t>Transformar Digitalmente a la Supertransporte a través de la Política de Gobierno Digital</t>
  </si>
  <si>
    <t>(Número de actividades ejecutadas / Número de actividades planeadas) x 100%</t>
  </si>
  <si>
    <r>
      <t xml:space="preserve">Proyecto de inversión mejoramiento de la gestión y capacidad institucional para la supervisión integral a los vigilados a nivel nacional - Código </t>
    </r>
    <r>
      <rPr>
        <b/>
        <sz val="11"/>
        <rFont val="Arial Narrow"/>
        <family val="2"/>
      </rPr>
      <t>Bpin:2018011000653</t>
    </r>
  </si>
  <si>
    <t>OE-01-M03</t>
  </si>
  <si>
    <t>(Despliegue de información implementada / información priorizada) x 100%</t>
  </si>
  <si>
    <r>
      <t xml:space="preserve">Proyecto de inversión fortalecimiento a la supervisión integral a los vigilados a nivel nacional
</t>
    </r>
    <r>
      <rPr>
        <b/>
        <sz val="11"/>
        <rFont val="Arial Narrow"/>
        <family val="2"/>
      </rPr>
      <t>Código BPIN: 2018011000655</t>
    </r>
  </si>
  <si>
    <t>AUTOSUMA - PESO DEL INDICADOR</t>
  </si>
  <si>
    <t>1.Infraestructura intermodal resiliente con vocación social.
2. Movilidad segura y sostenibilidad en el territorio colombiano</t>
  </si>
  <si>
    <t>OE-02</t>
  </si>
  <si>
    <t>OE-02. Fortalecer la promoción y prevención para contribuir al fomento de la legalidad, la seguridad y la inclusión social, orientadas a la protección de los usuarios y la vida</t>
  </si>
  <si>
    <t>OE-02-M01</t>
  </si>
  <si>
    <t>(Metodologías, instrumentos estudios implementados / Número de metodologías, instrumentos, estudios a implementar )*100%</t>
  </si>
  <si>
    <t>2. Movilidad segura y sostenibilidad en el territorio colombiano</t>
  </si>
  <si>
    <t>OE-02-M02</t>
  </si>
  <si>
    <t>Dimensión 5ta-Información y comunicación.</t>
  </si>
  <si>
    <t>Líderes de los procesos de VIC Superintendentes Delegados de las Delegatura de Tránsito y TTA, Delegatura de Concesiones,
Delegatura de Puertos y Delegatura para la Protección a Usuarios del Sector Transporte</t>
  </si>
  <si>
    <t>2. Movilidad segura y sostenibilidad en el territorio colombiano	
3. Instituciones confiables al servicio de las regiones</t>
  </si>
  <si>
    <t>OE-02-M03</t>
  </si>
  <si>
    <t>Implementar la estrategia de seguimiento al cumplimiento de los componentes de accesibilidad e inclusión</t>
  </si>
  <si>
    <t>OE-03</t>
  </si>
  <si>
    <t>OE-03. Mejorar la capacidad institucional aumentado la cobertura territorial para contribuir a la consolidación de la paz y la protección de los usuarios.</t>
  </si>
  <si>
    <t>OE-03-M01</t>
  </si>
  <si>
    <t>Informe de gestión (2 informes semestrales de avance con soportes documentales de cumplimiento)</t>
  </si>
  <si>
    <t xml:space="preserve">Número </t>
  </si>
  <si>
    <r>
      <t xml:space="preserve">Proyecto de inversión mejoramiento de la gestión y capacidad institucional para la supervisión integral a los vigilados a nivel nacional - </t>
    </r>
    <r>
      <rPr>
        <b/>
        <sz val="11"/>
        <color rgb="FF000000"/>
        <rFont val="Arial Narrow"/>
        <family val="2"/>
      </rPr>
      <t>Código Bpin:2018011000653</t>
    </r>
  </si>
  <si>
    <t>OE-03-M02</t>
  </si>
  <si>
    <t>Plan Estratégico de Talento Humano (incluye estudio de rediseño institucional y transformación de la cultura organizacional)</t>
  </si>
  <si>
    <t xml:space="preserve">Financiado por recursos de funcionamiento e inversión. Este último se  aplicaría para plantas temporales </t>
  </si>
  <si>
    <t xml:space="preserve">Secretaria General. (Líder del proceso de Talento Humano - Líder del proceso de Gestión Financiera)
Líder del proceso de Planeación Estratégica y Gestión del Conocimiento - Jefe Oficina Asesora de Planeación.
</t>
  </si>
  <si>
    <t>SUMATORIA</t>
  </si>
  <si>
    <t>Líder proceso Gestión de TIC - Jefe Oficina de Tecnologías de la Información TIC</t>
  </si>
  <si>
    <t>Líder proceso Gestión de TIC - Jefe Oficina de Tecnologías de la Información TIC
Líderes de los procesos de VIC Superintendentes Delegados de la Delegatura de Tránsito y TTA, Delegatura de Concesiones y
Delegatura de Puertos</t>
  </si>
  <si>
    <t>Fortalecer el Modelo Integrado de Planeación y Gestión MIPG - Implementar, operar, asegurar procesos , procedimientos</t>
  </si>
  <si>
    <t>Control de cambios</t>
  </si>
  <si>
    <t xml:space="preserve">Fecha </t>
  </si>
  <si>
    <t>Cambios Introducidos</t>
  </si>
  <si>
    <r>
      <t>Se solicita ajuste de la meta 1 del objetivo Estratejico 1 código</t>
    </r>
    <r>
      <rPr>
        <b/>
        <sz val="12"/>
        <color theme="1"/>
        <rFont val="Arial Narrow"/>
        <family val="2"/>
      </rPr>
      <t xml:space="preserve"> OE-01-M01</t>
    </r>
    <r>
      <rPr>
        <sz val="12"/>
        <color theme="1"/>
        <rFont val="Arial Narrow"/>
        <family val="2"/>
      </rPr>
      <t>se incluyen los verbos "Mejorar, integrar y apropiar"  se elimina la expresión  Unificar los sistemas misionales de información de la Entidad" quedando "Mejorar, integrar y apropiar los sistemas de información de la Superintendencia de Transporte"
El meta</t>
    </r>
    <r>
      <rPr>
        <b/>
        <sz val="12"/>
        <color theme="1"/>
        <rFont val="Arial Narrow"/>
        <family val="2"/>
      </rPr>
      <t xml:space="preserve"> OE-01-M03</t>
    </r>
    <r>
      <rPr>
        <sz val="12"/>
        <color theme="1"/>
        <rFont val="Arial Narrow"/>
        <family val="2"/>
      </rPr>
      <t xml:space="preserve"> "Estructurar, analizar, procesar, definir y divulgar información estratégica de la Superintendencia de Transporte" se adicional el verbo monitorear, quedando formulada la meta así: "Estructurar, analizar, procesar, monitorear,  definir y divulgar información estratégica de la Superintendencia de Transporte".
Para el objetivo estrategico 02 meta  1</t>
    </r>
    <r>
      <rPr>
        <b/>
        <sz val="12"/>
        <color theme="1"/>
        <rFont val="Arial Narrow"/>
        <family val="2"/>
      </rPr>
      <t xml:space="preserve"> OE-02-M0</t>
    </r>
    <r>
      <rPr>
        <sz val="12"/>
        <color theme="1"/>
        <rFont val="Arial Narrow"/>
        <family val="2"/>
      </rPr>
      <t xml:space="preserve">1se reformula la meta ajustando sus verbos Diseñar metodologías, por " </t>
    </r>
    <r>
      <rPr>
        <b/>
        <sz val="12"/>
        <color theme="6"/>
        <rFont val="Arial Narrow"/>
        <family val="2"/>
      </rPr>
      <t>Efectuar análisis y desarrolla</t>
    </r>
    <r>
      <rPr>
        <sz val="12"/>
        <color theme="1"/>
        <rFont val="Arial Narrow"/>
        <family val="2"/>
      </rPr>
      <t xml:space="preserve">r y se elimina "instrumentos y estudios para Implementar  las políticas del  sector transporte, bajo la estratégica  denominada "Cambio y Justicia Social en el sector transporte" Quedando definida la meta, así: "Efectuar análisis y desarrollar metodologías e instrumentos para implementar las políticas del sector transporte".
La meta </t>
    </r>
    <r>
      <rPr>
        <b/>
        <sz val="12"/>
        <color theme="1"/>
        <rFont val="Arial Narrow"/>
        <family val="2"/>
      </rPr>
      <t>OE-02-M02</t>
    </r>
    <r>
      <rPr>
        <sz val="12"/>
        <color theme="1"/>
        <rFont val="Arial Narrow"/>
        <family val="2"/>
      </rPr>
      <t xml:space="preserve">: Se ajusta incluyendo el verbo cumplimiento y se agrega la frase para fortalecer quedando " Verificar la implementación y cumplimiento de Planes Estratégicos, para fortalecer  la seguridad vial de los sujetos obligados" 
La meta </t>
    </r>
    <r>
      <rPr>
        <b/>
        <sz val="12"/>
        <color theme="1"/>
        <rFont val="Arial Narrow"/>
        <family val="2"/>
      </rPr>
      <t xml:space="preserve">OE-03-M02 </t>
    </r>
    <r>
      <rPr>
        <sz val="12"/>
        <color theme="1"/>
        <rFont val="Arial Narrow"/>
        <family val="2"/>
      </rPr>
      <t>" Implementar un rediseño institucional en la  Entidad", se ajusta por "Gestionar un rediseño institucional en la Superintendencia de Transporte".</t>
    </r>
  </si>
  <si>
    <r>
      <rPr>
        <b/>
        <sz val="11"/>
        <rFont val="Arial Narrow"/>
        <family val="2"/>
      </rPr>
      <t>Mejorar, integrar y apropiar</t>
    </r>
    <r>
      <rPr>
        <sz val="11"/>
        <rFont val="Arial Narrow"/>
        <family val="2"/>
      </rPr>
      <t xml:space="preserve"> los sistemas de información de la Superintendencia de Transporte</t>
    </r>
  </si>
  <si>
    <r>
      <t xml:space="preserve">Estructurar, analizar, procesar, </t>
    </r>
    <r>
      <rPr>
        <b/>
        <sz val="11"/>
        <rFont val="Arial Narrow"/>
        <family val="2"/>
      </rPr>
      <t>monitorear</t>
    </r>
    <r>
      <rPr>
        <sz val="11"/>
        <rFont val="Arial Narrow"/>
        <family val="2"/>
      </rPr>
      <t>,  definir y divulgar información estratégica de la Superintendencia de Transporte.</t>
    </r>
  </si>
  <si>
    <r>
      <rPr>
        <b/>
        <sz val="11"/>
        <rFont val="Arial Narrow"/>
        <family val="2"/>
      </rPr>
      <t>Efectuar análisis y desarrollar</t>
    </r>
    <r>
      <rPr>
        <sz val="11"/>
        <rFont val="Arial Narrow"/>
        <family val="2"/>
      </rPr>
      <t xml:space="preserve"> metodologías e instrumentos para implementar las políticas del sector transporte.</t>
    </r>
  </si>
  <si>
    <r>
      <t xml:space="preserve">Verificar la implementación </t>
    </r>
    <r>
      <rPr>
        <b/>
        <sz val="11"/>
        <rFont val="Arial Narrow"/>
        <family val="2"/>
      </rPr>
      <t xml:space="preserve">y cumplimiento </t>
    </r>
    <r>
      <rPr>
        <sz val="11"/>
        <rFont val="Arial Narrow"/>
        <family val="2"/>
      </rPr>
      <t>de Planes Estratégicos,</t>
    </r>
    <r>
      <rPr>
        <b/>
        <sz val="11"/>
        <rFont val="Arial Narrow"/>
        <family val="2"/>
      </rPr>
      <t xml:space="preserve"> para fortalecer </t>
    </r>
    <r>
      <rPr>
        <sz val="11"/>
        <rFont val="Arial Narrow"/>
        <family val="2"/>
      </rPr>
      <t xml:space="preserve"> la seguridad vial de los sujetos obligados </t>
    </r>
  </si>
  <si>
    <r>
      <rPr>
        <b/>
        <sz val="11"/>
        <rFont val="Arial Narrow"/>
        <family val="2"/>
      </rPr>
      <t>Gestionar</t>
    </r>
    <r>
      <rPr>
        <sz val="11"/>
        <rFont val="Arial Narrow"/>
        <family val="2"/>
      </rPr>
      <t xml:space="preserve"> un rediseño institucional en la Superintendencia de Transporte</t>
    </r>
  </si>
  <si>
    <t xml:space="preserve">VERSIÓN </t>
  </si>
  <si>
    <t>Líder proceso Gestión de TIC - Jefe Oficina de Tecnologías de la Información TIC
Líderes de los procesos de VIC Superintendentes Delegados  Delegatura de Tránsito y TTA, Delegatura de Concesiones y
Delegatura de Puertos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</si>
</sst>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37" x14ac:knownFonts="1">
    <font>
      <sz val="11"/>
      <color theme="1"/>
      <name val="Aptos Narrow"/>
      <family val="2"/>
      <scheme val="minor"/>
    </font>
    <font>
      <sz val="11"/>
      <color theme="1"/>
      <name val="Aptos Narrow"/>
      <family val="2"/>
      <scheme val="minor"/>
    </font>
    <font>
      <sz val="10"/>
      <name val="Arial"/>
      <family val="2"/>
    </font>
    <font>
      <b/>
      <sz val="14"/>
      <name val="Aptos Narrow"/>
      <family val="2"/>
      <scheme val="minor"/>
    </font>
    <font>
      <sz val="11"/>
      <name val="Aptos Narrow"/>
      <family val="2"/>
      <scheme val="minor"/>
    </font>
    <font>
      <sz val="10"/>
      <name val="Aptos Narrow"/>
      <family val="2"/>
      <scheme val="minor"/>
    </font>
    <font>
      <b/>
      <sz val="10"/>
      <name val="Aptos Narrow"/>
      <family val="2"/>
      <scheme val="minor"/>
    </font>
    <font>
      <b/>
      <sz val="11"/>
      <name val="Aptos Narrow"/>
      <family val="2"/>
      <scheme val="minor"/>
    </font>
    <font>
      <b/>
      <sz val="9"/>
      <color theme="0"/>
      <name val="Aptos Narrow"/>
      <family val="2"/>
      <scheme val="minor"/>
    </font>
    <font>
      <b/>
      <sz val="16"/>
      <name val="Aptos Narrow"/>
      <family val="2"/>
      <scheme val="minor"/>
    </font>
    <font>
      <b/>
      <sz val="9"/>
      <name val="Arial Narrow"/>
      <family val="2"/>
    </font>
    <font>
      <b/>
      <sz val="12"/>
      <name val="Arial Narrow"/>
      <family val="2"/>
    </font>
    <font>
      <sz val="9"/>
      <name val="Arial Narrow"/>
      <family val="2"/>
    </font>
    <font>
      <sz val="11"/>
      <name val="Arial Narrow"/>
      <family val="2"/>
    </font>
    <font>
      <b/>
      <sz val="11"/>
      <name val="Arial Narrow"/>
      <family val="2"/>
    </font>
    <font>
      <b/>
      <sz val="11"/>
      <color theme="1"/>
      <name val="Arial Narrow"/>
      <family val="2"/>
    </font>
    <font>
      <sz val="11"/>
      <color theme="1"/>
      <name val="Arial Narrow"/>
      <family val="2"/>
    </font>
    <font>
      <sz val="10"/>
      <color theme="1"/>
      <name val="Arial Narrow"/>
      <family val="2"/>
    </font>
    <font>
      <sz val="11"/>
      <color rgb="FF000000"/>
      <name val="Arial Narrow"/>
      <family val="2"/>
    </font>
    <font>
      <b/>
      <sz val="11"/>
      <color rgb="FF000000"/>
      <name val="Arial Narrow"/>
      <family val="2"/>
    </font>
    <font>
      <b/>
      <sz val="12"/>
      <color theme="1"/>
      <name val="Arial Narrow"/>
      <family val="2"/>
    </font>
    <font>
      <sz val="10"/>
      <name val="Arial Narrow"/>
      <family val="2"/>
    </font>
    <font>
      <sz val="8"/>
      <name val="Arial Narrow"/>
      <family val="2"/>
    </font>
    <font>
      <b/>
      <sz val="10"/>
      <name val="Arial Narrow"/>
      <family val="2"/>
    </font>
    <font>
      <sz val="9"/>
      <name val="Aptos Narrow"/>
      <family val="2"/>
      <scheme val="minor"/>
    </font>
    <font>
      <sz val="12"/>
      <name val="Aptos Narrow"/>
      <family val="2"/>
      <scheme val="minor"/>
    </font>
    <font>
      <b/>
      <sz val="9"/>
      <name val="Aptos Narrow"/>
      <family val="2"/>
      <scheme val="minor"/>
    </font>
    <font>
      <sz val="12"/>
      <color theme="1"/>
      <name val="Arial Narrow"/>
      <family val="2"/>
    </font>
    <font>
      <b/>
      <sz val="12"/>
      <color theme="0"/>
      <name val="Arial Narrow"/>
      <family val="2"/>
    </font>
    <font>
      <b/>
      <sz val="12"/>
      <color theme="6"/>
      <name val="Arial Narrow"/>
      <family val="2"/>
    </font>
    <font>
      <b/>
      <sz val="11"/>
      <color theme="0"/>
      <name val="Arial Narrow"/>
      <family val="2"/>
    </font>
    <font>
      <sz val="11"/>
      <color theme="0"/>
      <name val="Arial Narrow"/>
      <family val="2"/>
    </font>
    <font>
      <sz val="10"/>
      <color theme="0"/>
      <name val="Arial Narrow"/>
      <family val="2"/>
    </font>
    <font>
      <b/>
      <sz val="8"/>
      <color theme="0"/>
      <name val="Arial Narrow"/>
      <family val="2"/>
    </font>
    <font>
      <sz val="9"/>
      <color theme="0"/>
      <name val="Arial Narrow"/>
      <family val="2"/>
    </font>
    <font>
      <b/>
      <sz val="10"/>
      <color theme="0"/>
      <name val="Arial Narrow"/>
      <family val="2"/>
    </font>
    <font>
      <sz val="14"/>
      <name val="Aptos Narrow"/>
      <family val="2"/>
      <scheme val="minor"/>
    </font>
  </fonts>
  <fills count="8">
    <fill>
      <patternFill patternType="none"/>
    </fill>
    <fill>
      <patternFill patternType="gray125"/>
    </fill>
    <fill>
      <patternFill patternType="solid">
        <fgColor theme="9" tint="-0.249977111117893"/>
        <bgColor indexed="64"/>
      </patternFill>
    </fill>
    <fill>
      <patternFill patternType="solid">
        <fgColor theme="6" tint="0.79998168889431442"/>
        <bgColor indexed="64"/>
      </patternFill>
    </fill>
    <fill>
      <patternFill patternType="solid">
        <fgColor rgb="FFFFCC99"/>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5" tint="-0.249977111117893"/>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auto="1"/>
      </bottom>
      <diagonal/>
    </border>
    <border>
      <left style="thin">
        <color auto="1"/>
      </left>
      <right/>
      <top/>
      <bottom style="thin">
        <color auto="1"/>
      </bottom>
      <diagonal/>
    </border>
    <border>
      <left style="medium">
        <color indexed="64"/>
      </left>
      <right style="thin">
        <color indexed="64"/>
      </right>
      <top style="thin">
        <color indexed="64"/>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auto="1"/>
      </left>
      <right/>
      <top style="thin">
        <color auto="1"/>
      </top>
      <bottom/>
      <diagonal/>
    </border>
    <border>
      <left/>
      <right/>
      <top style="thin">
        <color auto="1"/>
      </top>
      <bottom/>
      <diagonal/>
    </border>
    <border>
      <left/>
      <right style="medium">
        <color indexed="64"/>
      </right>
      <top style="thin">
        <color indexed="64"/>
      </top>
      <bottom/>
      <diagonal/>
    </border>
    <border>
      <left style="thin">
        <color auto="1"/>
      </left>
      <right style="thin">
        <color auto="1"/>
      </right>
      <top/>
      <bottom style="thin">
        <color auto="1"/>
      </bottom>
      <diagonal/>
    </border>
    <border>
      <left style="thin">
        <color indexed="64"/>
      </left>
      <right/>
      <top style="thin">
        <color rgb="FF000000"/>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auto="1"/>
      </left>
      <right/>
      <top/>
      <bottom/>
      <diagonal/>
    </border>
    <border>
      <left style="thin">
        <color auto="1"/>
      </left>
      <right style="thin">
        <color auto="1"/>
      </right>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auto="1"/>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auto="1"/>
      </right>
      <top style="thin">
        <color rgb="FF000000"/>
      </top>
      <bottom/>
      <diagonal/>
    </border>
    <border>
      <left style="thin">
        <color indexed="64"/>
      </left>
      <right style="thin">
        <color rgb="FF000000"/>
      </right>
      <top style="thin">
        <color rgb="FF000000"/>
      </top>
      <bottom/>
      <diagonal/>
    </border>
    <border>
      <left style="thin">
        <color rgb="FF000000"/>
      </left>
      <right style="thin">
        <color auto="1"/>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top/>
      <bottom style="thin">
        <color rgb="FF000000"/>
      </bottom>
      <diagonal/>
    </border>
    <border>
      <left style="thin">
        <color rgb="FF000000"/>
      </left>
      <right/>
      <top style="thin">
        <color indexed="64"/>
      </top>
      <bottom/>
      <diagonal/>
    </border>
  </borders>
  <cellStyleXfs count="3">
    <xf numFmtId="0" fontId="0" fillId="0" borderId="0"/>
    <xf numFmtId="9" fontId="1" fillId="0" borderId="0" applyFont="0" applyFill="0" applyBorder="0" applyAlignment="0" applyProtection="0"/>
    <xf numFmtId="0" fontId="2" fillId="0" borderId="0"/>
  </cellStyleXfs>
  <cellXfs count="188">
    <xf numFmtId="0" fontId="0" fillId="0" borderId="0" xfId="0"/>
    <xf numFmtId="0" fontId="4" fillId="0" borderId="0" xfId="2" applyFont="1" applyAlignment="1">
      <alignment horizontal="left" vertical="center"/>
    </xf>
    <xf numFmtId="0" fontId="5" fillId="0" borderId="0" xfId="2" applyFont="1" applyAlignment="1">
      <alignment horizontal="left" vertical="center"/>
    </xf>
    <xf numFmtId="0" fontId="6" fillId="0" borderId="0" xfId="2" applyFont="1" applyAlignment="1">
      <alignment vertical="center" wrapText="1"/>
    </xf>
    <xf numFmtId="164" fontId="5" fillId="0" borderId="0" xfId="2" applyNumberFormat="1" applyFont="1" applyAlignment="1">
      <alignment vertical="center"/>
    </xf>
    <xf numFmtId="0" fontId="6" fillId="0" borderId="5" xfId="2" applyFont="1" applyBorder="1" applyAlignment="1">
      <alignment vertical="center" wrapText="1"/>
    </xf>
    <xf numFmtId="0" fontId="7" fillId="0" borderId="4" xfId="2" applyFont="1" applyBorder="1" applyAlignment="1">
      <alignment horizontal="center" vertical="center" wrapText="1"/>
    </xf>
    <xf numFmtId="0" fontId="7" fillId="0" borderId="0" xfId="2" applyFont="1" applyAlignment="1">
      <alignment horizontal="center" vertical="center" wrapText="1"/>
    </xf>
    <xf numFmtId="15" fontId="5" fillId="0" borderId="0" xfId="2" applyNumberFormat="1" applyFont="1" applyAlignment="1">
      <alignment vertical="center"/>
    </xf>
    <xf numFmtId="0" fontId="7" fillId="0" borderId="0" xfId="2" applyFont="1" applyAlignment="1">
      <alignment vertical="center" wrapText="1"/>
    </xf>
    <xf numFmtId="0" fontId="7" fillId="0" borderId="5" xfId="2" applyFont="1" applyBorder="1" applyAlignment="1">
      <alignment vertical="center" wrapText="1"/>
    </xf>
    <xf numFmtId="0" fontId="1" fillId="0" borderId="0" xfId="0" applyFont="1"/>
    <xf numFmtId="0" fontId="14" fillId="0" borderId="23" xfId="2" applyFont="1" applyBorder="1" applyAlignment="1">
      <alignment horizontal="center" vertical="center" wrapText="1"/>
    </xf>
    <xf numFmtId="0" fontId="13" fillId="0" borderId="23" xfId="2" applyFont="1" applyBorder="1" applyAlignment="1">
      <alignment horizontal="justify" vertical="top" wrapText="1"/>
    </xf>
    <xf numFmtId="9" fontId="15" fillId="0" borderId="23" xfId="1" applyFont="1" applyBorder="1" applyAlignment="1">
      <alignment horizontal="center" vertical="center" wrapText="1"/>
    </xf>
    <xf numFmtId="0" fontId="13" fillId="0" borderId="23" xfId="2" applyFont="1" applyBorder="1" applyAlignment="1">
      <alignment horizontal="center" vertical="center" wrapText="1"/>
    </xf>
    <xf numFmtId="0" fontId="16" fillId="0" borderId="16" xfId="2" applyFont="1" applyBorder="1" applyAlignment="1">
      <alignment horizontal="center" vertical="center" wrapText="1"/>
    </xf>
    <xf numFmtId="9" fontId="15" fillId="3" borderId="16" xfId="1" applyFont="1" applyFill="1" applyBorder="1" applyAlignment="1">
      <alignment horizontal="center" vertical="center" wrapText="1"/>
    </xf>
    <xf numFmtId="9" fontId="15" fillId="3" borderId="16" xfId="2" applyNumberFormat="1" applyFont="1" applyFill="1" applyBorder="1" applyAlignment="1">
      <alignment horizontal="center" vertical="center" wrapText="1"/>
    </xf>
    <xf numFmtId="9" fontId="16" fillId="0" borderId="16" xfId="2" applyNumberFormat="1" applyFont="1" applyBorder="1" applyAlignment="1">
      <alignment horizontal="center" vertical="top" wrapText="1"/>
    </xf>
    <xf numFmtId="9" fontId="16" fillId="0" borderId="16" xfId="2" applyNumberFormat="1" applyFont="1" applyBorder="1" applyAlignment="1">
      <alignment horizontal="justify" vertical="top" wrapText="1"/>
    </xf>
    <xf numFmtId="0" fontId="17" fillId="0" borderId="10" xfId="2" applyFont="1" applyBorder="1" applyAlignment="1">
      <alignment horizontal="justify" vertical="top" wrapText="1"/>
    </xf>
    <xf numFmtId="9" fontId="16" fillId="0" borderId="16" xfId="1" applyFont="1" applyBorder="1" applyAlignment="1">
      <alignment horizontal="center" vertical="center" wrapText="1"/>
    </xf>
    <xf numFmtId="9" fontId="15" fillId="5" borderId="16" xfId="1" applyFont="1" applyFill="1" applyBorder="1" applyAlignment="1">
      <alignment horizontal="center" vertical="center" wrapText="1"/>
    </xf>
    <xf numFmtId="9" fontId="13" fillId="0" borderId="16" xfId="1" applyFont="1" applyBorder="1" applyAlignment="1">
      <alignment horizontal="center" vertical="center"/>
    </xf>
    <xf numFmtId="0" fontId="14" fillId="0" borderId="0" xfId="2" applyFont="1" applyAlignment="1">
      <alignment horizontal="left" vertical="center"/>
    </xf>
    <xf numFmtId="0" fontId="14" fillId="0" borderId="16" xfId="2" applyFont="1" applyBorder="1" applyAlignment="1">
      <alignment horizontal="center" vertical="center" wrapText="1"/>
    </xf>
    <xf numFmtId="0" fontId="13" fillId="0" borderId="16" xfId="2" applyFont="1" applyBorder="1" applyAlignment="1">
      <alignment horizontal="justify" vertical="top" wrapText="1"/>
    </xf>
    <xf numFmtId="0" fontId="13" fillId="0" borderId="11" xfId="2" applyFont="1" applyBorder="1" applyAlignment="1">
      <alignment horizontal="justify" vertical="top" wrapText="1"/>
    </xf>
    <xf numFmtId="9" fontId="15" fillId="0" borderId="16" xfId="1" applyFont="1" applyBorder="1" applyAlignment="1">
      <alignment horizontal="center" vertical="center" wrapText="1"/>
    </xf>
    <xf numFmtId="0" fontId="13" fillId="0" borderId="16" xfId="2" applyFont="1" applyBorder="1" applyAlignment="1">
      <alignment horizontal="center" vertical="center" wrapText="1"/>
    </xf>
    <xf numFmtId="0" fontId="13" fillId="0" borderId="0" xfId="2" applyFont="1" applyAlignment="1">
      <alignment horizontal="left" vertical="center"/>
    </xf>
    <xf numFmtId="0" fontId="16" fillId="6" borderId="17" xfId="2" applyFont="1" applyFill="1" applyBorder="1" applyAlignment="1">
      <alignment horizontal="center" vertical="center" wrapText="1"/>
    </xf>
    <xf numFmtId="9" fontId="15" fillId="6" borderId="16" xfId="1" applyFont="1" applyFill="1" applyBorder="1" applyAlignment="1">
      <alignment horizontal="center" vertical="center" wrapText="1"/>
    </xf>
    <xf numFmtId="1" fontId="16" fillId="6" borderId="17" xfId="2" applyNumberFormat="1" applyFont="1" applyFill="1" applyBorder="1" applyAlignment="1">
      <alignment horizontal="center" vertical="center" wrapText="1"/>
    </xf>
    <xf numFmtId="0" fontId="13" fillId="6" borderId="17" xfId="2" applyFont="1" applyFill="1" applyBorder="1" applyAlignment="1">
      <alignment horizontal="left" vertical="center"/>
    </xf>
    <xf numFmtId="1" fontId="13" fillId="6" borderId="9" xfId="2" applyNumberFormat="1" applyFont="1" applyFill="1" applyBorder="1" applyAlignment="1">
      <alignment horizontal="left" vertical="center"/>
    </xf>
    <xf numFmtId="0" fontId="13" fillId="0" borderId="16" xfId="2" applyFont="1" applyBorder="1" applyAlignment="1">
      <alignment horizontal="justify" vertical="top"/>
    </xf>
    <xf numFmtId="0" fontId="16" fillId="0" borderId="16" xfId="2" applyFont="1" applyBorder="1" applyAlignment="1">
      <alignment horizontal="center" vertical="center" wrapText="1" readingOrder="1"/>
    </xf>
    <xf numFmtId="9" fontId="15" fillId="3" borderId="16" xfId="1" applyFont="1" applyFill="1" applyBorder="1" applyAlignment="1">
      <alignment horizontal="center" vertical="center" wrapText="1" readingOrder="1"/>
    </xf>
    <xf numFmtId="9" fontId="16" fillId="0" borderId="16" xfId="2" applyNumberFormat="1" applyFont="1" applyBorder="1" applyAlignment="1">
      <alignment horizontal="center" vertical="center" wrapText="1"/>
    </xf>
    <xf numFmtId="0" fontId="16" fillId="0" borderId="16" xfId="2" applyFont="1" applyBorder="1" applyAlignment="1">
      <alignment horizontal="justify" vertical="top" wrapText="1" readingOrder="1"/>
    </xf>
    <xf numFmtId="0" fontId="17" fillId="0" borderId="11" xfId="2" applyFont="1" applyBorder="1" applyAlignment="1">
      <alignment horizontal="justify" vertical="top" wrapText="1"/>
    </xf>
    <xf numFmtId="0" fontId="14" fillId="0" borderId="20" xfId="2" applyFont="1" applyBorder="1" applyAlignment="1">
      <alignment horizontal="center" vertical="center" wrapText="1"/>
    </xf>
    <xf numFmtId="0" fontId="16" fillId="0" borderId="23" xfId="2" applyFont="1" applyBorder="1" applyAlignment="1">
      <alignment horizontal="justify" vertical="top" wrapText="1"/>
    </xf>
    <xf numFmtId="0" fontId="13" fillId="0" borderId="23" xfId="2" applyFont="1" applyBorder="1" applyAlignment="1">
      <alignment horizontal="left" vertical="center"/>
    </xf>
    <xf numFmtId="0" fontId="18" fillId="0" borderId="23" xfId="2" applyFont="1" applyBorder="1" applyAlignment="1">
      <alignment vertical="top" wrapText="1"/>
    </xf>
    <xf numFmtId="0" fontId="16" fillId="0" borderId="23" xfId="2" applyFont="1" applyBorder="1" applyAlignment="1">
      <alignment horizontal="center" vertical="center" wrapText="1"/>
    </xf>
    <xf numFmtId="9" fontId="15" fillId="3" borderId="23" xfId="1" applyFont="1" applyFill="1" applyBorder="1" applyAlignment="1">
      <alignment horizontal="center" vertical="center" wrapText="1" readingOrder="1"/>
    </xf>
    <xf numFmtId="9" fontId="16" fillId="0" borderId="23" xfId="2" applyNumberFormat="1" applyFont="1" applyBorder="1" applyAlignment="1">
      <alignment horizontal="center" vertical="center" wrapText="1"/>
    </xf>
    <xf numFmtId="0" fontId="16" fillId="0" borderId="16" xfId="2" applyFont="1" applyBorder="1" applyAlignment="1">
      <alignment horizontal="justify" vertical="top" wrapText="1"/>
    </xf>
    <xf numFmtId="0" fontId="16" fillId="0" borderId="16" xfId="2" applyFont="1" applyBorder="1" applyAlignment="1">
      <alignment vertical="top" wrapText="1"/>
    </xf>
    <xf numFmtId="0" fontId="17" fillId="0" borderId="10" xfId="2" applyFont="1" applyBorder="1" applyAlignment="1">
      <alignment horizontal="left" vertical="top" wrapText="1"/>
    </xf>
    <xf numFmtId="1" fontId="12" fillId="6" borderId="17" xfId="2" applyNumberFormat="1" applyFont="1" applyFill="1" applyBorder="1" applyAlignment="1">
      <alignment horizontal="center" vertical="center" wrapText="1"/>
    </xf>
    <xf numFmtId="0" fontId="12" fillId="6" borderId="17" xfId="2" applyFont="1" applyFill="1" applyBorder="1" applyAlignment="1">
      <alignment horizontal="left" vertical="center"/>
    </xf>
    <xf numFmtId="1" fontId="12" fillId="6" borderId="9" xfId="2" applyNumberFormat="1" applyFont="1" applyFill="1" applyBorder="1" applyAlignment="1">
      <alignment horizontal="left" vertical="center"/>
    </xf>
    <xf numFmtId="0" fontId="22" fillId="0" borderId="0" xfId="2" applyFont="1" applyAlignment="1">
      <alignment horizontal="left" vertical="center"/>
    </xf>
    <xf numFmtId="0" fontId="12" fillId="0" borderId="13" xfId="2" applyFont="1" applyBorder="1" applyAlignment="1">
      <alignment horizontal="left" vertical="center"/>
    </xf>
    <xf numFmtId="0" fontId="12" fillId="0" borderId="14" xfId="2" applyFont="1" applyBorder="1" applyAlignment="1">
      <alignment horizontal="left" vertical="center"/>
    </xf>
    <xf numFmtId="0" fontId="12" fillId="0" borderId="48" xfId="2" applyFont="1" applyBorder="1" applyAlignment="1">
      <alignment horizontal="left" vertical="center"/>
    </xf>
    <xf numFmtId="0" fontId="21" fillId="0" borderId="14" xfId="2" applyFont="1" applyBorder="1" applyAlignment="1">
      <alignment horizontal="left" vertical="center"/>
    </xf>
    <xf numFmtId="1" fontId="12" fillId="0" borderId="49" xfId="2" applyNumberFormat="1" applyFont="1" applyBorder="1" applyAlignment="1">
      <alignment horizontal="center" vertical="center"/>
    </xf>
    <xf numFmtId="1" fontId="12" fillId="0" borderId="17" xfId="2" applyNumberFormat="1" applyFont="1" applyBorder="1" applyAlignment="1">
      <alignment horizontal="center" vertical="center"/>
    </xf>
    <xf numFmtId="0" fontId="12" fillId="0" borderId="17" xfId="2" applyFont="1" applyBorder="1" applyAlignment="1">
      <alignment horizontal="left" vertical="center"/>
    </xf>
    <xf numFmtId="0" fontId="12" fillId="0" borderId="18" xfId="2" applyFont="1" applyBorder="1" applyAlignment="1">
      <alignment horizontal="left" vertical="center"/>
    </xf>
    <xf numFmtId="0" fontId="12" fillId="0" borderId="0" xfId="2" applyFont="1" applyAlignment="1">
      <alignment horizontal="left" vertical="center"/>
    </xf>
    <xf numFmtId="0" fontId="12" fillId="0" borderId="4" xfId="2" applyFont="1" applyBorder="1" applyAlignment="1">
      <alignment horizontal="left" vertical="center"/>
    </xf>
    <xf numFmtId="0" fontId="10" fillId="0" borderId="0" xfId="2" applyFont="1" applyAlignment="1">
      <alignment vertical="center" wrapText="1"/>
    </xf>
    <xf numFmtId="0" fontId="11" fillId="0" borderId="0" xfId="2" applyFont="1" applyAlignment="1">
      <alignment vertical="center" wrapText="1"/>
    </xf>
    <xf numFmtId="0" fontId="12" fillId="0" borderId="0" xfId="2" applyFont="1" applyAlignment="1">
      <alignment vertical="center" wrapText="1"/>
    </xf>
    <xf numFmtId="0" fontId="12" fillId="0" borderId="0" xfId="2" applyFont="1" applyAlignment="1">
      <alignment vertical="center"/>
    </xf>
    <xf numFmtId="0" fontId="12" fillId="0" borderId="6" xfId="2" applyFont="1" applyBorder="1" applyAlignment="1">
      <alignment vertical="center" wrapText="1"/>
    </xf>
    <xf numFmtId="0" fontId="12" fillId="0" borderId="5" xfId="2" applyFont="1" applyBorder="1" applyAlignment="1">
      <alignment vertical="center"/>
    </xf>
    <xf numFmtId="0" fontId="24" fillId="0" borderId="4" xfId="2" applyFont="1" applyBorder="1" applyAlignment="1">
      <alignment horizontal="left" vertical="center"/>
    </xf>
    <xf numFmtId="0" fontId="24" fillId="0" borderId="0" xfId="2" applyFont="1" applyAlignment="1">
      <alignment horizontal="left" vertical="center"/>
    </xf>
    <xf numFmtId="0" fontId="24" fillId="0" borderId="0" xfId="2" applyFont="1" applyAlignment="1">
      <alignment horizontal="center" vertical="center"/>
    </xf>
    <xf numFmtId="0" fontId="25" fillId="0" borderId="0" xfId="2" applyFont="1" applyAlignment="1">
      <alignment horizontal="center" vertical="center"/>
    </xf>
    <xf numFmtId="0" fontId="26" fillId="0" borderId="0" xfId="2" applyFont="1" applyAlignment="1">
      <alignment horizontal="center" vertical="center"/>
    </xf>
    <xf numFmtId="1" fontId="24" fillId="0" borderId="0" xfId="2" applyNumberFormat="1" applyFont="1" applyAlignment="1">
      <alignment horizontal="center" vertical="center"/>
    </xf>
    <xf numFmtId="0" fontId="24" fillId="0" borderId="5" xfId="2" applyFont="1" applyBorder="1" applyAlignment="1">
      <alignment horizontal="left" vertical="center"/>
    </xf>
    <xf numFmtId="0" fontId="4" fillId="0" borderId="0" xfId="2" applyFont="1" applyAlignment="1">
      <alignment horizontal="center" vertical="center"/>
    </xf>
    <xf numFmtId="1" fontId="4" fillId="0" borderId="0" xfId="2" applyNumberFormat="1" applyFont="1" applyAlignment="1">
      <alignment horizontal="center" vertical="center"/>
    </xf>
    <xf numFmtId="0" fontId="4" fillId="0" borderId="0" xfId="2" applyFont="1" applyAlignment="1">
      <alignment horizontal="center" vertical="center" wrapText="1"/>
    </xf>
    <xf numFmtId="0" fontId="25" fillId="0" borderId="0" xfId="2" applyFont="1" applyAlignment="1">
      <alignment horizontal="center" vertical="center" wrapText="1"/>
    </xf>
    <xf numFmtId="164" fontId="27" fillId="0" borderId="11" xfId="0" applyNumberFormat="1" applyFont="1" applyBorder="1" applyAlignment="1">
      <alignment horizontal="justify" vertical="top" wrapText="1"/>
    </xf>
    <xf numFmtId="0" fontId="27" fillId="0" borderId="11" xfId="0" applyFont="1" applyBorder="1" applyAlignment="1">
      <alignment horizontal="justify" vertical="top" wrapText="1"/>
    </xf>
    <xf numFmtId="0" fontId="28" fillId="7" borderId="11" xfId="0" applyFont="1" applyFill="1" applyBorder="1" applyAlignment="1">
      <alignment horizontal="center" vertical="center"/>
    </xf>
    <xf numFmtId="0" fontId="23" fillId="4" borderId="10" xfId="2" applyFont="1" applyFill="1" applyBorder="1" applyAlignment="1">
      <alignment horizontal="center" vertical="center" wrapText="1"/>
    </xf>
    <xf numFmtId="0" fontId="23" fillId="4" borderId="16" xfId="2" applyFont="1" applyFill="1" applyBorder="1" applyAlignment="1">
      <alignment horizontal="center" vertical="center" wrapText="1"/>
    </xf>
    <xf numFmtId="0" fontId="23" fillId="4" borderId="17" xfId="2" applyFont="1" applyFill="1" applyBorder="1" applyAlignment="1">
      <alignment horizontal="center" vertical="top" wrapText="1"/>
    </xf>
    <xf numFmtId="0" fontId="23" fillId="4" borderId="18" xfId="2" applyFont="1" applyFill="1" applyBorder="1" applyAlignment="1">
      <alignment horizontal="center" vertical="top" wrapText="1"/>
    </xf>
    <xf numFmtId="0" fontId="21" fillId="0" borderId="0" xfId="2" applyFont="1" applyAlignment="1">
      <alignment horizontal="justify" vertical="top"/>
    </xf>
    <xf numFmtId="0" fontId="23" fillId="4" borderId="20" xfId="2" applyFont="1" applyFill="1" applyBorder="1" applyAlignment="1">
      <alignment horizontal="center" vertical="center" wrapText="1"/>
    </xf>
    <xf numFmtId="1" fontId="23" fillId="4" borderId="17" xfId="2" applyNumberFormat="1" applyFont="1" applyFill="1" applyBorder="1" applyAlignment="1">
      <alignment horizontal="center" vertical="center" wrapText="1"/>
    </xf>
    <xf numFmtId="1" fontId="23" fillId="4" borderId="16" xfId="2" applyNumberFormat="1" applyFont="1" applyFill="1" applyBorder="1" applyAlignment="1">
      <alignment horizontal="center" vertical="center" wrapText="1"/>
    </xf>
    <xf numFmtId="0" fontId="23" fillId="0" borderId="0" xfId="2" applyFont="1" applyAlignment="1">
      <alignment horizontal="justify" vertical="top"/>
    </xf>
    <xf numFmtId="0" fontId="13" fillId="0" borderId="16" xfId="2" applyFont="1" applyBorder="1" applyAlignment="1">
      <alignment horizontal="justify" vertical="top" wrapText="1" readingOrder="1"/>
    </xf>
    <xf numFmtId="0" fontId="30" fillId="7" borderId="29" xfId="2" applyFont="1" applyFill="1" applyBorder="1" applyAlignment="1">
      <alignment horizontal="right" vertical="top" wrapText="1" indent="1"/>
    </xf>
    <xf numFmtId="0" fontId="30" fillId="7" borderId="30" xfId="2" applyFont="1" applyFill="1" applyBorder="1" applyAlignment="1">
      <alignment horizontal="right" vertical="top" wrapText="1" indent="1"/>
    </xf>
    <xf numFmtId="165" fontId="30" fillId="7" borderId="31" xfId="1" applyNumberFormat="1" applyFont="1" applyFill="1" applyBorder="1" applyAlignment="1">
      <alignment horizontal="center" vertical="center" wrapText="1"/>
    </xf>
    <xf numFmtId="0" fontId="31" fillId="7" borderId="17" xfId="2" applyFont="1" applyFill="1" applyBorder="1" applyAlignment="1">
      <alignment vertical="center" wrapText="1"/>
    </xf>
    <xf numFmtId="0" fontId="32" fillId="7" borderId="9" xfId="2" applyFont="1" applyFill="1" applyBorder="1" applyAlignment="1">
      <alignment horizontal="center" vertical="center" wrapText="1"/>
    </xf>
    <xf numFmtId="0" fontId="30" fillId="7" borderId="20" xfId="2" applyFont="1" applyFill="1" applyBorder="1" applyAlignment="1">
      <alignment horizontal="right" vertical="top" wrapText="1" indent="1"/>
    </xf>
    <xf numFmtId="9" fontId="30" fillId="7" borderId="30" xfId="1" applyFont="1" applyFill="1" applyBorder="1" applyAlignment="1">
      <alignment horizontal="center" vertical="center" wrapText="1"/>
    </xf>
    <xf numFmtId="0" fontId="31" fillId="7" borderId="29" xfId="2" applyFont="1" applyFill="1" applyBorder="1" applyAlignment="1">
      <alignment horizontal="center" vertical="center" wrapText="1"/>
    </xf>
    <xf numFmtId="0" fontId="31" fillId="7" borderId="30" xfId="2" applyFont="1" applyFill="1" applyBorder="1" applyAlignment="1">
      <alignment horizontal="center" vertical="center" wrapText="1"/>
    </xf>
    <xf numFmtId="0" fontId="32" fillId="7" borderId="31" xfId="2" applyFont="1" applyFill="1" applyBorder="1" applyAlignment="1">
      <alignment horizontal="center" vertical="center" wrapText="1"/>
    </xf>
    <xf numFmtId="0" fontId="33" fillId="7" borderId="16" xfId="2" applyFont="1" applyFill="1" applyBorder="1" applyAlignment="1">
      <alignment horizontal="right" vertical="top" wrapText="1" indent="1"/>
    </xf>
    <xf numFmtId="9" fontId="28" fillId="7" borderId="16" xfId="1" applyFont="1" applyFill="1" applyBorder="1" applyAlignment="1">
      <alignment horizontal="center" vertical="center" wrapText="1"/>
    </xf>
    <xf numFmtId="0" fontId="34" fillId="7" borderId="16" xfId="2" applyFont="1" applyFill="1" applyBorder="1" applyAlignment="1">
      <alignment horizontal="center" vertical="center"/>
    </xf>
    <xf numFmtId="0" fontId="34" fillId="7" borderId="29" xfId="2" applyFont="1" applyFill="1" applyBorder="1" applyAlignment="1">
      <alignment horizontal="center" vertical="center"/>
    </xf>
    <xf numFmtId="0" fontId="34" fillId="7" borderId="30" xfId="2" applyFont="1" applyFill="1" applyBorder="1" applyAlignment="1">
      <alignment horizontal="center" vertical="center"/>
    </xf>
    <xf numFmtId="0" fontId="34" fillId="7" borderId="31" xfId="2" applyFont="1" applyFill="1" applyBorder="1" applyAlignment="1">
      <alignment horizontal="center" vertical="center"/>
    </xf>
    <xf numFmtId="0" fontId="34" fillId="7" borderId="17" xfId="2" applyFont="1" applyFill="1" applyBorder="1" applyAlignment="1">
      <alignment horizontal="center" vertical="center"/>
    </xf>
    <xf numFmtId="0" fontId="32" fillId="7" borderId="11" xfId="2" applyFont="1" applyFill="1" applyBorder="1" applyAlignment="1">
      <alignment horizontal="center" vertical="center"/>
    </xf>
    <xf numFmtId="9" fontId="28" fillId="7" borderId="47" xfId="2" applyNumberFormat="1" applyFont="1" applyFill="1" applyBorder="1" applyAlignment="1">
      <alignment horizontal="center" vertical="top" wrapText="1"/>
    </xf>
    <xf numFmtId="0" fontId="34" fillId="7" borderId="14" xfId="2" applyFont="1" applyFill="1" applyBorder="1" applyAlignment="1">
      <alignment horizontal="center" vertical="center"/>
    </xf>
    <xf numFmtId="0" fontId="34" fillId="7" borderId="14" xfId="2" applyFont="1" applyFill="1" applyBorder="1" applyAlignment="1">
      <alignment horizontal="left" vertical="center"/>
    </xf>
    <xf numFmtId="9" fontId="35" fillId="7" borderId="14" xfId="2" applyNumberFormat="1" applyFont="1" applyFill="1" applyBorder="1" applyAlignment="1">
      <alignment horizontal="center" vertical="center"/>
    </xf>
    <xf numFmtId="14" fontId="36" fillId="0" borderId="6" xfId="2" applyNumberFormat="1" applyFont="1" applyBorder="1" applyAlignment="1">
      <alignment vertical="center"/>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0" xfId="2" applyFont="1" applyAlignment="1">
      <alignment horizontal="center" vertical="center" wrapText="1"/>
    </xf>
    <xf numFmtId="0" fontId="3" fillId="0" borderId="5" xfId="2" applyFont="1" applyBorder="1" applyAlignment="1">
      <alignment horizontal="center" vertical="center" wrapText="1"/>
    </xf>
    <xf numFmtId="0" fontId="6" fillId="0" borderId="0" xfId="2" applyFont="1" applyAlignment="1">
      <alignment horizontal="left" vertical="top" wrapText="1"/>
    </xf>
    <xf numFmtId="0" fontId="7" fillId="0" borderId="0" xfId="2" applyFont="1" applyAlignment="1">
      <alignment horizontal="right" vertical="center" wrapText="1"/>
    </xf>
    <xf numFmtId="0" fontId="5" fillId="0" borderId="6" xfId="2" applyFont="1" applyBorder="1" applyAlignment="1">
      <alignment horizontal="left" vertical="center" wrapText="1"/>
    </xf>
    <xf numFmtId="0" fontId="8" fillId="2" borderId="7"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23" fillId="4" borderId="11" xfId="2" applyFont="1" applyFill="1" applyBorder="1" applyAlignment="1">
      <alignment horizontal="center" vertical="center" wrapText="1"/>
    </xf>
    <xf numFmtId="0" fontId="9" fillId="3" borderId="8"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23" fillId="4" borderId="10" xfId="2" applyFont="1" applyFill="1" applyBorder="1" applyAlignment="1">
      <alignment horizontal="center" vertical="center" wrapText="1"/>
    </xf>
    <xf numFmtId="0" fontId="23" fillId="4" borderId="19" xfId="2" applyFont="1" applyFill="1" applyBorder="1" applyAlignment="1">
      <alignment horizontal="center" vertical="center" wrapText="1"/>
    </xf>
    <xf numFmtId="0" fontId="23" fillId="4" borderId="13" xfId="2" applyFont="1" applyFill="1" applyBorder="1" applyAlignment="1">
      <alignment horizontal="center" vertical="center" wrapText="1"/>
    </xf>
    <xf numFmtId="0" fontId="23" fillId="4" borderId="14" xfId="2" applyFont="1" applyFill="1" applyBorder="1" applyAlignment="1">
      <alignment horizontal="center" vertical="center" wrapText="1"/>
    </xf>
    <xf numFmtId="0" fontId="23" fillId="4" borderId="15" xfId="2" applyFont="1" applyFill="1" applyBorder="1" applyAlignment="1">
      <alignment horizontal="center" vertical="center" wrapText="1"/>
    </xf>
    <xf numFmtId="9" fontId="16" fillId="0" borderId="10" xfId="1" applyFont="1" applyBorder="1" applyAlignment="1">
      <alignment horizontal="center" vertical="center" wrapText="1"/>
    </xf>
    <xf numFmtId="9" fontId="16" fillId="0" borderId="24" xfId="1" applyFont="1" applyBorder="1" applyAlignment="1">
      <alignment horizontal="center" vertical="center" wrapText="1"/>
    </xf>
    <xf numFmtId="9" fontId="16" fillId="0" borderId="19" xfId="1" applyFont="1" applyBorder="1" applyAlignment="1">
      <alignment horizontal="center" vertical="center" wrapText="1"/>
    </xf>
    <xf numFmtId="0" fontId="30" fillId="7" borderId="29" xfId="2" applyFont="1" applyFill="1" applyBorder="1" applyAlignment="1">
      <alignment horizontal="right" vertical="top" wrapText="1"/>
    </xf>
    <xf numFmtId="0" fontId="30" fillId="7" borderId="30" xfId="2" applyFont="1" applyFill="1" applyBorder="1" applyAlignment="1">
      <alignment horizontal="right" vertical="top" wrapText="1"/>
    </xf>
    <xf numFmtId="0" fontId="14" fillId="0" borderId="10" xfId="2" applyFont="1" applyBorder="1" applyAlignment="1">
      <alignment horizontal="center" vertical="center" wrapText="1"/>
    </xf>
    <xf numFmtId="0" fontId="14" fillId="0" borderId="24" xfId="2" applyFont="1" applyBorder="1" applyAlignment="1">
      <alignment horizontal="center" vertical="center" wrapText="1"/>
    </xf>
    <xf numFmtId="0" fontId="14" fillId="0" borderId="34" xfId="2" applyFont="1" applyBorder="1" applyAlignment="1">
      <alignment horizontal="center" vertical="center" wrapText="1"/>
    </xf>
    <xf numFmtId="0" fontId="13" fillId="0" borderId="21"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35" xfId="2" applyFont="1" applyBorder="1" applyAlignment="1">
      <alignment horizontal="center" vertical="center" wrapText="1"/>
    </xf>
    <xf numFmtId="165" fontId="14" fillId="0" borderId="22" xfId="1" applyNumberFormat="1" applyFont="1" applyBorder="1" applyAlignment="1">
      <alignment horizontal="center" vertical="center" wrapText="1"/>
    </xf>
    <xf numFmtId="165" fontId="14" fillId="0" borderId="26" xfId="1" applyNumberFormat="1" applyFont="1" applyBorder="1" applyAlignment="1">
      <alignment horizontal="center" vertical="center" wrapText="1"/>
    </xf>
    <xf numFmtId="165" fontId="14" fillId="0" borderId="36" xfId="1" applyNumberFormat="1" applyFont="1" applyBorder="1" applyAlignment="1">
      <alignment horizontal="center" vertical="center" wrapText="1"/>
    </xf>
    <xf numFmtId="0" fontId="13" fillId="0" borderId="10"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34" xfId="2" applyFont="1" applyBorder="1" applyAlignment="1">
      <alignment horizontal="center" vertical="center" wrapText="1"/>
    </xf>
    <xf numFmtId="165" fontId="16" fillId="0" borderId="10" xfId="1" applyNumberFormat="1" applyFont="1" applyBorder="1" applyAlignment="1">
      <alignment horizontal="center" vertical="center" wrapText="1"/>
    </xf>
    <xf numFmtId="165" fontId="16" fillId="0" borderId="24" xfId="1" applyNumberFormat="1" applyFont="1" applyBorder="1" applyAlignment="1">
      <alignment horizontal="center" vertical="center" wrapText="1"/>
    </xf>
    <xf numFmtId="165" fontId="16" fillId="0" borderId="19" xfId="1" applyNumberFormat="1" applyFont="1" applyBorder="1" applyAlignment="1">
      <alignment horizontal="center" vertical="center" wrapText="1"/>
    </xf>
    <xf numFmtId="9" fontId="15" fillId="5" borderId="10" xfId="1" applyFont="1" applyFill="1" applyBorder="1" applyAlignment="1">
      <alignment horizontal="center" vertical="center" wrapText="1"/>
    </xf>
    <xf numFmtId="9" fontId="15" fillId="5" borderId="24" xfId="1" applyFont="1" applyFill="1" applyBorder="1" applyAlignment="1">
      <alignment horizontal="center" vertical="center" wrapText="1"/>
    </xf>
    <xf numFmtId="9" fontId="15" fillId="5" borderId="19" xfId="1" applyFont="1" applyFill="1" applyBorder="1" applyAlignment="1">
      <alignment horizontal="center" vertical="center" wrapText="1"/>
    </xf>
    <xf numFmtId="0" fontId="13" fillId="0" borderId="19" xfId="2" applyFont="1" applyBorder="1" applyAlignment="1">
      <alignment horizontal="center" vertical="center" wrapText="1"/>
    </xf>
    <xf numFmtId="0" fontId="14" fillId="0" borderId="19" xfId="2" applyFont="1" applyBorder="1" applyAlignment="1">
      <alignment horizontal="center" vertical="center" wrapText="1"/>
    </xf>
    <xf numFmtId="0" fontId="13" fillId="0" borderId="27" xfId="2" applyFont="1" applyBorder="1" applyAlignment="1">
      <alignment horizontal="center" vertical="center" wrapText="1"/>
    </xf>
    <xf numFmtId="165" fontId="14" fillId="0" borderId="28" xfId="1" applyNumberFormat="1" applyFont="1" applyBorder="1" applyAlignment="1">
      <alignment horizontal="center" vertical="center" wrapText="1"/>
    </xf>
    <xf numFmtId="0" fontId="33" fillId="7" borderId="38" xfId="2" applyFont="1" applyFill="1" applyBorder="1" applyAlignment="1">
      <alignment horizontal="right" vertical="top" wrapText="1"/>
    </xf>
    <xf numFmtId="0" fontId="33" fillId="7" borderId="39" xfId="2" applyFont="1" applyFill="1" applyBorder="1" applyAlignment="1">
      <alignment horizontal="right" vertical="top" wrapText="1"/>
    </xf>
    <xf numFmtId="0" fontId="33" fillId="7" borderId="40" xfId="2" applyFont="1" applyFill="1" applyBorder="1" applyAlignment="1">
      <alignment horizontal="right" vertical="top" wrapText="1"/>
    </xf>
    <xf numFmtId="0" fontId="35" fillId="7" borderId="44" xfId="2" applyFont="1" applyFill="1" applyBorder="1" applyAlignment="1">
      <alignment horizontal="right" vertical="center"/>
    </xf>
    <xf numFmtId="0" fontId="35" fillId="7" borderId="45" xfId="2" applyFont="1" applyFill="1" applyBorder="1" applyAlignment="1">
      <alignment horizontal="right" vertical="center"/>
    </xf>
    <xf numFmtId="0" fontId="35" fillId="7" borderId="46" xfId="2" applyFont="1" applyFill="1" applyBorder="1" applyAlignment="1">
      <alignment horizontal="right" vertical="center"/>
    </xf>
    <xf numFmtId="9" fontId="14" fillId="5" borderId="32" xfId="1" applyFont="1" applyFill="1" applyBorder="1" applyAlignment="1">
      <alignment horizontal="center" vertical="center"/>
    </xf>
    <xf numFmtId="9" fontId="14" fillId="5" borderId="33" xfId="1" applyFont="1" applyFill="1" applyBorder="1" applyAlignment="1">
      <alignment horizontal="center" vertical="center"/>
    </xf>
    <xf numFmtId="9" fontId="14" fillId="5" borderId="37" xfId="1" applyFont="1" applyFill="1" applyBorder="1" applyAlignment="1">
      <alignment horizontal="center" vertical="center"/>
    </xf>
    <xf numFmtId="0" fontId="30" fillId="7" borderId="38" xfId="2" applyFont="1" applyFill="1" applyBorder="1" applyAlignment="1">
      <alignment horizontal="right" vertical="top" wrapText="1"/>
    </xf>
    <xf numFmtId="0" fontId="30" fillId="7" borderId="39" xfId="2" applyFont="1" applyFill="1" applyBorder="1" applyAlignment="1">
      <alignment horizontal="right" vertical="top" wrapText="1"/>
    </xf>
    <xf numFmtId="0" fontId="30" fillId="7" borderId="40" xfId="2" applyFont="1" applyFill="1" applyBorder="1" applyAlignment="1">
      <alignment horizontal="right" vertical="top" wrapText="1"/>
    </xf>
    <xf numFmtId="0" fontId="13" fillId="0" borderId="41" xfId="2" applyFont="1" applyBorder="1" applyAlignment="1">
      <alignment horizontal="center" vertical="center" wrapText="1"/>
    </xf>
    <xf numFmtId="11" fontId="14" fillId="0" borderId="41" xfId="2" applyNumberFormat="1" applyFont="1" applyBorder="1" applyAlignment="1">
      <alignment horizontal="center" vertical="center" wrapText="1"/>
    </xf>
    <xf numFmtId="11" fontId="14" fillId="0" borderId="19" xfId="2" applyNumberFormat="1" applyFont="1" applyBorder="1" applyAlignment="1">
      <alignment horizontal="center" vertical="center" wrapText="1"/>
    </xf>
    <xf numFmtId="0" fontId="13" fillId="0" borderId="42" xfId="2" applyFont="1" applyBorder="1" applyAlignment="1">
      <alignment horizontal="center" vertical="center" wrapText="1"/>
    </xf>
    <xf numFmtId="165" fontId="14" fillId="0" borderId="43" xfId="1" applyNumberFormat="1" applyFont="1" applyBorder="1" applyAlignment="1">
      <alignment horizontal="center" vertical="center" wrapText="1"/>
    </xf>
    <xf numFmtId="0" fontId="28" fillId="7" borderId="6" xfId="0" applyFont="1" applyFill="1" applyBorder="1" applyAlignment="1">
      <alignment horizontal="center" vertical="center"/>
    </xf>
    <xf numFmtId="14" fontId="5" fillId="0" borderId="6" xfId="2" applyNumberFormat="1" applyFont="1" applyBorder="1" applyAlignment="1">
      <alignment vertical="center" wrapText="1"/>
    </xf>
  </cellXfs>
  <cellStyles count="3">
    <cellStyle name="Normal" xfId="0" builtinId="0"/>
    <cellStyle name="Normal 2" xfId="2" xr:uid="{EE8C294D-B1A0-4A4E-94AA-472D3FEF73B9}"/>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381000</xdr:colOff>
      <xdr:row>22</xdr:row>
      <xdr:rowOff>60613</xdr:rowOff>
    </xdr:from>
    <xdr:to>
      <xdr:col>6</xdr:col>
      <xdr:colOff>839931</xdr:colOff>
      <xdr:row>43</xdr:row>
      <xdr:rowOff>95250</xdr:rowOff>
    </xdr:to>
    <xdr:grpSp>
      <xdr:nvGrpSpPr>
        <xdr:cNvPr id="2" name="Grupo 1">
          <a:extLst>
            <a:ext uri="{FF2B5EF4-FFF2-40B4-BE49-F238E27FC236}">
              <a16:creationId xmlns:a16="http://schemas.microsoft.com/office/drawing/2014/main" id="{0F7957DA-6BBE-46B1-BFED-126658CA08CA}"/>
            </a:ext>
          </a:extLst>
        </xdr:cNvPr>
        <xdr:cNvGrpSpPr/>
      </xdr:nvGrpSpPr>
      <xdr:grpSpPr>
        <a:xfrm>
          <a:off x="381000" y="15967363"/>
          <a:ext cx="7112824" cy="4320887"/>
          <a:chOff x="2181643" y="716305"/>
          <a:chExt cx="6368799" cy="4108466"/>
        </a:xfrm>
      </xdr:grpSpPr>
      <xdr:pic>
        <xdr:nvPicPr>
          <xdr:cNvPr id="3" name="Imagen 2">
            <a:extLst>
              <a:ext uri="{FF2B5EF4-FFF2-40B4-BE49-F238E27FC236}">
                <a16:creationId xmlns:a16="http://schemas.microsoft.com/office/drawing/2014/main" id="{50FA254C-FEB6-FC5B-B11B-DDE50E15E23B}"/>
              </a:ext>
            </a:extLst>
          </xdr:cNvPr>
          <xdr:cNvPicPr>
            <a:picLocks noChangeAspect="1"/>
          </xdr:cNvPicPr>
        </xdr:nvPicPr>
        <xdr:blipFill>
          <a:blip xmlns:r="http://schemas.openxmlformats.org/officeDocument/2006/relationships" r:embed="rId1"/>
          <a:stretch>
            <a:fillRect/>
          </a:stretch>
        </xdr:blipFill>
        <xdr:spPr>
          <a:xfrm>
            <a:off x="2181643" y="716305"/>
            <a:ext cx="5614903" cy="3115326"/>
          </a:xfrm>
          <a:prstGeom prst="rect">
            <a:avLst/>
          </a:prstGeom>
        </xdr:spPr>
      </xdr:pic>
      <xdr:pic>
        <xdr:nvPicPr>
          <xdr:cNvPr id="4" name="Imagen 3">
            <a:extLst>
              <a:ext uri="{FF2B5EF4-FFF2-40B4-BE49-F238E27FC236}">
                <a16:creationId xmlns:a16="http://schemas.microsoft.com/office/drawing/2014/main" id="{48FCB897-3BFF-4601-CE3D-3C9D14C5EA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4416" y="3831631"/>
            <a:ext cx="6366026" cy="993140"/>
          </a:xfrm>
          <a:prstGeom prst="rect">
            <a:avLst/>
          </a:prstGeom>
          <a:noFill/>
          <a:ln>
            <a:noFill/>
          </a:ln>
        </xdr:spPr>
      </xdr:pic>
    </xdr:grpSp>
    <xdr:clientData/>
  </xdr:twoCellAnchor>
  <xdr:twoCellAnchor editAs="oneCell">
    <xdr:from>
      <xdr:col>0</xdr:col>
      <xdr:colOff>166687</xdr:colOff>
      <xdr:row>0</xdr:row>
      <xdr:rowOff>285751</xdr:rowOff>
    </xdr:from>
    <xdr:to>
      <xdr:col>1</xdr:col>
      <xdr:colOff>400843</xdr:colOff>
      <xdr:row>2</xdr:row>
      <xdr:rowOff>150106</xdr:rowOff>
    </xdr:to>
    <xdr:pic>
      <xdr:nvPicPr>
        <xdr:cNvPr id="5" name="Imagen 4">
          <a:extLst>
            <a:ext uri="{FF2B5EF4-FFF2-40B4-BE49-F238E27FC236}">
              <a16:creationId xmlns:a16="http://schemas.microsoft.com/office/drawing/2014/main" id="{1DC82C36-A438-46ED-A5D5-64CB9C1F67F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6687" y="285751"/>
          <a:ext cx="1567656" cy="8676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140494</xdr:colOff>
      <xdr:row>2</xdr:row>
      <xdr:rowOff>642937</xdr:rowOff>
    </xdr:from>
    <xdr:to>
      <xdr:col>0</xdr:col>
      <xdr:colOff>1708150</xdr:colOff>
      <xdr:row>2</xdr:row>
      <xdr:rowOff>1057275</xdr:rowOff>
    </xdr:to>
    <xdr:pic>
      <xdr:nvPicPr>
        <xdr:cNvPr id="2" name="Imagen 1">
          <a:extLst>
            <a:ext uri="{FF2B5EF4-FFF2-40B4-BE49-F238E27FC236}">
              <a16:creationId xmlns:a16="http://schemas.microsoft.com/office/drawing/2014/main" id="{D4FF6E66-3738-4E83-BE19-EDD46307A2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494" y="1047750"/>
          <a:ext cx="1567656" cy="4143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vanagonzalez/Downloads/formato%20de%20riesgos%20para%20referenciar%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nne\Downloads\Matriz%20planeaci&#243;n%202022F%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ne/Downloads/Matriz%20planeaci&#243;n%202022F%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row r="1">
          <cell r="S1" t="str">
            <v>Leve</v>
          </cell>
          <cell r="T1" t="str">
            <v>Menor</v>
          </cell>
          <cell r="U1" t="str">
            <v>Moderado</v>
          </cell>
          <cell r="V1" t="str">
            <v>Mayor</v>
          </cell>
          <cell r="W1" t="str">
            <v>Catastrófico</v>
          </cell>
        </row>
        <row r="2">
          <cell r="S2" t="str">
            <v>S</v>
          </cell>
          <cell r="T2" t="str">
            <v>T</v>
          </cell>
          <cell r="U2" t="str">
            <v>U</v>
          </cell>
          <cell r="V2" t="str">
            <v>V</v>
          </cell>
          <cell r="W2" t="str">
            <v>W</v>
          </cell>
        </row>
        <row r="3">
          <cell r="Q3" t="str">
            <v>Muy Alta</v>
          </cell>
          <cell r="R3">
            <v>3</v>
          </cell>
        </row>
        <row r="4">
          <cell r="Q4" t="str">
            <v>Alta</v>
          </cell>
          <cell r="R4">
            <v>4</v>
          </cell>
        </row>
        <row r="5">
          <cell r="Q5" t="str">
            <v>Media</v>
          </cell>
          <cell r="R5">
            <v>5</v>
          </cell>
        </row>
        <row r="6">
          <cell r="Q6" t="str">
            <v>Baja</v>
          </cell>
          <cell r="R6">
            <v>6</v>
          </cell>
        </row>
        <row r="7">
          <cell r="Q7" t="str">
            <v>Muy Baja</v>
          </cell>
          <cell r="R7">
            <v>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eación 2022"/>
      <sheetName val="1 Direccionamiento estratégico "/>
      <sheetName val="2 Gestión del conocimiento e I"/>
      <sheetName val="3 Gestión de comunicaciones"/>
      <sheetName val="4 Gestión de TIC´s"/>
      <sheetName val="567 Delegatura Concesiones"/>
      <sheetName val="567 Delegatura Protección de U"/>
      <sheetName val="567 Delegatura de Puertos"/>
      <sheetName val="567 Delegatura de Transito y T"/>
      <sheetName val="5 Regionales"/>
      <sheetName val="8 Relacionamiento con el Ciud."/>
      <sheetName val="9 Gestión Jurídica"/>
      <sheetName val="10 Gestión Financiera"/>
      <sheetName val="11 Gestión Administrativa"/>
      <sheetName val="12 Gestión Contractual"/>
      <sheetName val="13 Gestión de Talento Humano"/>
      <sheetName val="14 Gestión Documental"/>
      <sheetName val="15 Evaluación Independienente "/>
      <sheetName val="16Control Interno Disciplinario"/>
      <sheetName val="Delegatura de Transito y Transp"/>
      <sheetName val="Tabla probabilidad"/>
      <sheetName val="Tabla Impacto"/>
      <sheetName val="Listas Desplegables"/>
      <sheetName val="Matriz Calor Inherente"/>
      <sheetName val="Matriz Calor Residual"/>
      <sheetName val="Componentes"/>
      <sheetName val="Tabla_Proceso_Objetivo"/>
      <sheetName val="Opciones Tratamiento"/>
      <sheetName val="Tabla_Atribu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eación 2022"/>
      <sheetName val="1 Direccionamiento estratégico "/>
      <sheetName val="2 Gestión del conocimiento e I"/>
      <sheetName val="3 Gestión de comunicaciones"/>
      <sheetName val="4 Gestión de TIC´s"/>
      <sheetName val="567 Delegatura Concesiones"/>
      <sheetName val="567 Delegatura Protección de U"/>
      <sheetName val="567 Delegatura de Puertos"/>
      <sheetName val="567 Delegatura de Transito y T"/>
      <sheetName val="5 Regionales"/>
      <sheetName val="8 Relacionamiento con el Ciud."/>
      <sheetName val="9 Gestión Jurídica"/>
      <sheetName val="10 Gestión Financiera"/>
      <sheetName val="11 Gestión Administrativa"/>
      <sheetName val="12 Gestión Contractual"/>
      <sheetName val="13 Gestión de Talento Humano"/>
      <sheetName val="14 Gestión Documental"/>
      <sheetName val="15 Evaluación Independienente "/>
      <sheetName val="16Control Interno Disciplinario"/>
      <sheetName val="Delegatura de Transito y Transp"/>
      <sheetName val="Tabla probabilidad"/>
      <sheetName val="Tabla Impacto"/>
      <sheetName val="Listas Desplegables"/>
      <sheetName val="Matriz Calor Inherente"/>
      <sheetName val="Matriz Calor Residual"/>
      <sheetName val="Componentes"/>
      <sheetName val="Tabla_Proceso_Objetivo"/>
      <sheetName val="Opciones Tratamiento"/>
      <sheetName val="Tabla_Atribu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C5E5E-C702-4916-952E-AF8092CB4DF8}">
  <dimension ref="A1:AC28"/>
  <sheetViews>
    <sheetView showGridLines="0" tabSelected="1" view="pageBreakPreview" topLeftCell="G1" zoomScale="70" zoomScaleNormal="90" zoomScaleSheetLayoutView="70" workbookViewId="0">
      <pane ySplit="1" topLeftCell="A9" activePane="bottomLeft" state="frozen"/>
      <selection pane="bottomLeft" activeCell="L9" sqref="L9"/>
    </sheetView>
  </sheetViews>
  <sheetFormatPr baseColWidth="10" defaultColWidth="74.28515625" defaultRowHeight="15.75" x14ac:dyDescent="0.25"/>
  <cols>
    <col min="1" max="1" width="20" style="1" customWidth="1"/>
    <col min="2" max="2" width="11.5703125" style="1" customWidth="1"/>
    <col min="3" max="3" width="25.28515625" style="80" customWidth="1"/>
    <col min="4" max="4" width="9.85546875" style="76" customWidth="1"/>
    <col min="5" max="5" width="17.85546875" style="80" customWidth="1"/>
    <col min="6" max="6" width="15.140625" style="80" customWidth="1"/>
    <col min="7" max="7" width="34.28515625" style="1" customWidth="1"/>
    <col min="8" max="8" width="17.140625" style="1" customWidth="1"/>
    <col min="9" max="9" width="26" style="1" customWidth="1"/>
    <col min="10" max="10" width="13.7109375" style="1" customWidth="1"/>
    <col min="11" max="11" width="29.5703125" style="1" customWidth="1"/>
    <col min="12" max="12" width="9.42578125" style="1" customWidth="1"/>
    <col min="13" max="13" width="10" style="1" customWidth="1"/>
    <col min="14" max="14" width="8.85546875" style="1" customWidth="1"/>
    <col min="15" max="15" width="9.140625" style="1" customWidth="1"/>
    <col min="16" max="16" width="9.5703125" style="1" customWidth="1"/>
    <col min="17" max="17" width="10.5703125" style="1" customWidth="1"/>
    <col min="18" max="18" width="17" style="1" customWidth="1"/>
    <col min="19" max="19" width="13.140625" style="1" customWidth="1"/>
    <col min="20" max="20" width="35" style="1" customWidth="1"/>
    <col min="21" max="21" width="24.42578125" style="81" hidden="1" customWidth="1"/>
    <col min="22" max="22" width="18" style="81" hidden="1" customWidth="1"/>
    <col min="23" max="23" width="10.85546875" style="81" hidden="1" customWidth="1"/>
    <col min="24" max="28" width="8.85546875" style="1" hidden="1" customWidth="1"/>
    <col min="29" max="29" width="25.42578125" style="1" hidden="1" customWidth="1"/>
    <col min="30" max="271" width="74.28515625" style="1"/>
    <col min="272" max="272" width="10.7109375" style="1" customWidth="1"/>
    <col min="273" max="273" width="13.42578125" style="1" customWidth="1"/>
    <col min="274" max="274" width="17.7109375" style="1" customWidth="1"/>
    <col min="275" max="275" width="9.28515625" style="1" customWidth="1"/>
    <col min="276" max="276" width="8.42578125" style="1" customWidth="1"/>
    <col min="277" max="277" width="6" style="1" customWidth="1"/>
    <col min="278" max="278" width="26.7109375" style="1" customWidth="1"/>
    <col min="279" max="280" width="12.5703125" style="1" customWidth="1"/>
    <col min="281" max="281" width="13.140625" style="1" customWidth="1"/>
    <col min="282" max="527" width="74.28515625" style="1"/>
    <col min="528" max="528" width="10.7109375" style="1" customWidth="1"/>
    <col min="529" max="529" width="13.42578125" style="1" customWidth="1"/>
    <col min="530" max="530" width="17.7109375" style="1" customWidth="1"/>
    <col min="531" max="531" width="9.28515625" style="1" customWidth="1"/>
    <col min="532" max="532" width="8.42578125" style="1" customWidth="1"/>
    <col min="533" max="533" width="6" style="1" customWidth="1"/>
    <col min="534" max="534" width="26.7109375" style="1" customWidth="1"/>
    <col min="535" max="536" width="12.5703125" style="1" customWidth="1"/>
    <col min="537" max="537" width="13.140625" style="1" customWidth="1"/>
    <col min="538" max="783" width="74.28515625" style="1"/>
    <col min="784" max="784" width="10.7109375" style="1" customWidth="1"/>
    <col min="785" max="785" width="13.42578125" style="1" customWidth="1"/>
    <col min="786" max="786" width="17.7109375" style="1" customWidth="1"/>
    <col min="787" max="787" width="9.28515625" style="1" customWidth="1"/>
    <col min="788" max="788" width="8.42578125" style="1" customWidth="1"/>
    <col min="789" max="789" width="6" style="1" customWidth="1"/>
    <col min="790" max="790" width="26.7109375" style="1" customWidth="1"/>
    <col min="791" max="792" width="12.5703125" style="1" customWidth="1"/>
    <col min="793" max="793" width="13.140625" style="1" customWidth="1"/>
    <col min="794" max="1039" width="74.28515625" style="1"/>
    <col min="1040" max="1040" width="10.7109375" style="1" customWidth="1"/>
    <col min="1041" max="1041" width="13.42578125" style="1" customWidth="1"/>
    <col min="1042" max="1042" width="17.7109375" style="1" customWidth="1"/>
    <col min="1043" max="1043" width="9.28515625" style="1" customWidth="1"/>
    <col min="1044" max="1044" width="8.42578125" style="1" customWidth="1"/>
    <col min="1045" max="1045" width="6" style="1" customWidth="1"/>
    <col min="1046" max="1046" width="26.7109375" style="1" customWidth="1"/>
    <col min="1047" max="1048" width="12.5703125" style="1" customWidth="1"/>
    <col min="1049" max="1049" width="13.140625" style="1" customWidth="1"/>
    <col min="1050" max="1295" width="74.28515625" style="1"/>
    <col min="1296" max="1296" width="10.7109375" style="1" customWidth="1"/>
    <col min="1297" max="1297" width="13.42578125" style="1" customWidth="1"/>
    <col min="1298" max="1298" width="17.7109375" style="1" customWidth="1"/>
    <col min="1299" max="1299" width="9.28515625" style="1" customWidth="1"/>
    <col min="1300" max="1300" width="8.42578125" style="1" customWidth="1"/>
    <col min="1301" max="1301" width="6" style="1" customWidth="1"/>
    <col min="1302" max="1302" width="26.7109375" style="1" customWidth="1"/>
    <col min="1303" max="1304" width="12.5703125" style="1" customWidth="1"/>
    <col min="1305" max="1305" width="13.140625" style="1" customWidth="1"/>
    <col min="1306" max="1551" width="74.28515625" style="1"/>
    <col min="1552" max="1552" width="10.7109375" style="1" customWidth="1"/>
    <col min="1553" max="1553" width="13.42578125" style="1" customWidth="1"/>
    <col min="1554" max="1554" width="17.7109375" style="1" customWidth="1"/>
    <col min="1555" max="1555" width="9.28515625" style="1" customWidth="1"/>
    <col min="1556" max="1556" width="8.42578125" style="1" customWidth="1"/>
    <col min="1557" max="1557" width="6" style="1" customWidth="1"/>
    <col min="1558" max="1558" width="26.7109375" style="1" customWidth="1"/>
    <col min="1559" max="1560" width="12.5703125" style="1" customWidth="1"/>
    <col min="1561" max="1561" width="13.140625" style="1" customWidth="1"/>
    <col min="1562" max="1807" width="74.28515625" style="1"/>
    <col min="1808" max="1808" width="10.7109375" style="1" customWidth="1"/>
    <col min="1809" max="1809" width="13.42578125" style="1" customWidth="1"/>
    <col min="1810" max="1810" width="17.7109375" style="1" customWidth="1"/>
    <col min="1811" max="1811" width="9.28515625" style="1" customWidth="1"/>
    <col min="1812" max="1812" width="8.42578125" style="1" customWidth="1"/>
    <col min="1813" max="1813" width="6" style="1" customWidth="1"/>
    <col min="1814" max="1814" width="26.7109375" style="1" customWidth="1"/>
    <col min="1815" max="1816" width="12.5703125" style="1" customWidth="1"/>
    <col min="1817" max="1817" width="13.140625" style="1" customWidth="1"/>
    <col min="1818" max="2063" width="74.28515625" style="1"/>
    <col min="2064" max="2064" width="10.7109375" style="1" customWidth="1"/>
    <col min="2065" max="2065" width="13.42578125" style="1" customWidth="1"/>
    <col min="2066" max="2066" width="17.7109375" style="1" customWidth="1"/>
    <col min="2067" max="2067" width="9.28515625" style="1" customWidth="1"/>
    <col min="2068" max="2068" width="8.42578125" style="1" customWidth="1"/>
    <col min="2069" max="2069" width="6" style="1" customWidth="1"/>
    <col min="2070" max="2070" width="26.7109375" style="1" customWidth="1"/>
    <col min="2071" max="2072" width="12.5703125" style="1" customWidth="1"/>
    <col min="2073" max="2073" width="13.140625" style="1" customWidth="1"/>
    <col min="2074" max="2319" width="74.28515625" style="1"/>
    <col min="2320" max="2320" width="10.7109375" style="1" customWidth="1"/>
    <col min="2321" max="2321" width="13.42578125" style="1" customWidth="1"/>
    <col min="2322" max="2322" width="17.7109375" style="1" customWidth="1"/>
    <col min="2323" max="2323" width="9.28515625" style="1" customWidth="1"/>
    <col min="2324" max="2324" width="8.42578125" style="1" customWidth="1"/>
    <col min="2325" max="2325" width="6" style="1" customWidth="1"/>
    <col min="2326" max="2326" width="26.7109375" style="1" customWidth="1"/>
    <col min="2327" max="2328" width="12.5703125" style="1" customWidth="1"/>
    <col min="2329" max="2329" width="13.140625" style="1" customWidth="1"/>
    <col min="2330" max="2575" width="74.28515625" style="1"/>
    <col min="2576" max="2576" width="10.7109375" style="1" customWidth="1"/>
    <col min="2577" max="2577" width="13.42578125" style="1" customWidth="1"/>
    <col min="2578" max="2578" width="17.7109375" style="1" customWidth="1"/>
    <col min="2579" max="2579" width="9.28515625" style="1" customWidth="1"/>
    <col min="2580" max="2580" width="8.42578125" style="1" customWidth="1"/>
    <col min="2581" max="2581" width="6" style="1" customWidth="1"/>
    <col min="2582" max="2582" width="26.7109375" style="1" customWidth="1"/>
    <col min="2583" max="2584" width="12.5703125" style="1" customWidth="1"/>
    <col min="2585" max="2585" width="13.140625" style="1" customWidth="1"/>
    <col min="2586" max="2831" width="74.28515625" style="1"/>
    <col min="2832" max="2832" width="10.7109375" style="1" customWidth="1"/>
    <col min="2833" max="2833" width="13.42578125" style="1" customWidth="1"/>
    <col min="2834" max="2834" width="17.7109375" style="1" customWidth="1"/>
    <col min="2835" max="2835" width="9.28515625" style="1" customWidth="1"/>
    <col min="2836" max="2836" width="8.42578125" style="1" customWidth="1"/>
    <col min="2837" max="2837" width="6" style="1" customWidth="1"/>
    <col min="2838" max="2838" width="26.7109375" style="1" customWidth="1"/>
    <col min="2839" max="2840" width="12.5703125" style="1" customWidth="1"/>
    <col min="2841" max="2841" width="13.140625" style="1" customWidth="1"/>
    <col min="2842" max="3087" width="74.28515625" style="1"/>
    <col min="3088" max="3088" width="10.7109375" style="1" customWidth="1"/>
    <col min="3089" max="3089" width="13.42578125" style="1" customWidth="1"/>
    <col min="3090" max="3090" width="17.7109375" style="1" customWidth="1"/>
    <col min="3091" max="3091" width="9.28515625" style="1" customWidth="1"/>
    <col min="3092" max="3092" width="8.42578125" style="1" customWidth="1"/>
    <col min="3093" max="3093" width="6" style="1" customWidth="1"/>
    <col min="3094" max="3094" width="26.7109375" style="1" customWidth="1"/>
    <col min="3095" max="3096" width="12.5703125" style="1" customWidth="1"/>
    <col min="3097" max="3097" width="13.140625" style="1" customWidth="1"/>
    <col min="3098" max="3343" width="74.28515625" style="1"/>
    <col min="3344" max="3344" width="10.7109375" style="1" customWidth="1"/>
    <col min="3345" max="3345" width="13.42578125" style="1" customWidth="1"/>
    <col min="3346" max="3346" width="17.7109375" style="1" customWidth="1"/>
    <col min="3347" max="3347" width="9.28515625" style="1" customWidth="1"/>
    <col min="3348" max="3348" width="8.42578125" style="1" customWidth="1"/>
    <col min="3349" max="3349" width="6" style="1" customWidth="1"/>
    <col min="3350" max="3350" width="26.7109375" style="1" customWidth="1"/>
    <col min="3351" max="3352" width="12.5703125" style="1" customWidth="1"/>
    <col min="3353" max="3353" width="13.140625" style="1" customWidth="1"/>
    <col min="3354" max="3599" width="74.28515625" style="1"/>
    <col min="3600" max="3600" width="10.7109375" style="1" customWidth="1"/>
    <col min="3601" max="3601" width="13.42578125" style="1" customWidth="1"/>
    <col min="3602" max="3602" width="17.7109375" style="1" customWidth="1"/>
    <col min="3603" max="3603" width="9.28515625" style="1" customWidth="1"/>
    <col min="3604" max="3604" width="8.42578125" style="1" customWidth="1"/>
    <col min="3605" max="3605" width="6" style="1" customWidth="1"/>
    <col min="3606" max="3606" width="26.7109375" style="1" customWidth="1"/>
    <col min="3607" max="3608" width="12.5703125" style="1" customWidth="1"/>
    <col min="3609" max="3609" width="13.140625" style="1" customWidth="1"/>
    <col min="3610" max="3855" width="74.28515625" style="1"/>
    <col min="3856" max="3856" width="10.7109375" style="1" customWidth="1"/>
    <col min="3857" max="3857" width="13.42578125" style="1" customWidth="1"/>
    <col min="3858" max="3858" width="17.7109375" style="1" customWidth="1"/>
    <col min="3859" max="3859" width="9.28515625" style="1" customWidth="1"/>
    <col min="3860" max="3860" width="8.42578125" style="1" customWidth="1"/>
    <col min="3861" max="3861" width="6" style="1" customWidth="1"/>
    <col min="3862" max="3862" width="26.7109375" style="1" customWidth="1"/>
    <col min="3863" max="3864" width="12.5703125" style="1" customWidth="1"/>
    <col min="3865" max="3865" width="13.140625" style="1" customWidth="1"/>
    <col min="3866" max="4111" width="74.28515625" style="1"/>
    <col min="4112" max="4112" width="10.7109375" style="1" customWidth="1"/>
    <col min="4113" max="4113" width="13.42578125" style="1" customWidth="1"/>
    <col min="4114" max="4114" width="17.7109375" style="1" customWidth="1"/>
    <col min="4115" max="4115" width="9.28515625" style="1" customWidth="1"/>
    <col min="4116" max="4116" width="8.42578125" style="1" customWidth="1"/>
    <col min="4117" max="4117" width="6" style="1" customWidth="1"/>
    <col min="4118" max="4118" width="26.7109375" style="1" customWidth="1"/>
    <col min="4119" max="4120" width="12.5703125" style="1" customWidth="1"/>
    <col min="4121" max="4121" width="13.140625" style="1" customWidth="1"/>
    <col min="4122" max="4367" width="74.28515625" style="1"/>
    <col min="4368" max="4368" width="10.7109375" style="1" customWidth="1"/>
    <col min="4369" max="4369" width="13.42578125" style="1" customWidth="1"/>
    <col min="4370" max="4370" width="17.7109375" style="1" customWidth="1"/>
    <col min="4371" max="4371" width="9.28515625" style="1" customWidth="1"/>
    <col min="4372" max="4372" width="8.42578125" style="1" customWidth="1"/>
    <col min="4373" max="4373" width="6" style="1" customWidth="1"/>
    <col min="4374" max="4374" width="26.7109375" style="1" customWidth="1"/>
    <col min="4375" max="4376" width="12.5703125" style="1" customWidth="1"/>
    <col min="4377" max="4377" width="13.140625" style="1" customWidth="1"/>
    <col min="4378" max="4623" width="74.28515625" style="1"/>
    <col min="4624" max="4624" width="10.7109375" style="1" customWidth="1"/>
    <col min="4625" max="4625" width="13.42578125" style="1" customWidth="1"/>
    <col min="4626" max="4626" width="17.7109375" style="1" customWidth="1"/>
    <col min="4627" max="4627" width="9.28515625" style="1" customWidth="1"/>
    <col min="4628" max="4628" width="8.42578125" style="1" customWidth="1"/>
    <col min="4629" max="4629" width="6" style="1" customWidth="1"/>
    <col min="4630" max="4630" width="26.7109375" style="1" customWidth="1"/>
    <col min="4631" max="4632" width="12.5703125" style="1" customWidth="1"/>
    <col min="4633" max="4633" width="13.140625" style="1" customWidth="1"/>
    <col min="4634" max="4879" width="74.28515625" style="1"/>
    <col min="4880" max="4880" width="10.7109375" style="1" customWidth="1"/>
    <col min="4881" max="4881" width="13.42578125" style="1" customWidth="1"/>
    <col min="4882" max="4882" width="17.7109375" style="1" customWidth="1"/>
    <col min="4883" max="4883" width="9.28515625" style="1" customWidth="1"/>
    <col min="4884" max="4884" width="8.42578125" style="1" customWidth="1"/>
    <col min="4885" max="4885" width="6" style="1" customWidth="1"/>
    <col min="4886" max="4886" width="26.7109375" style="1" customWidth="1"/>
    <col min="4887" max="4888" width="12.5703125" style="1" customWidth="1"/>
    <col min="4889" max="4889" width="13.140625" style="1" customWidth="1"/>
    <col min="4890" max="5135" width="74.28515625" style="1"/>
    <col min="5136" max="5136" width="10.7109375" style="1" customWidth="1"/>
    <col min="5137" max="5137" width="13.42578125" style="1" customWidth="1"/>
    <col min="5138" max="5138" width="17.7109375" style="1" customWidth="1"/>
    <col min="5139" max="5139" width="9.28515625" style="1" customWidth="1"/>
    <col min="5140" max="5140" width="8.42578125" style="1" customWidth="1"/>
    <col min="5141" max="5141" width="6" style="1" customWidth="1"/>
    <col min="5142" max="5142" width="26.7109375" style="1" customWidth="1"/>
    <col min="5143" max="5144" width="12.5703125" style="1" customWidth="1"/>
    <col min="5145" max="5145" width="13.140625" style="1" customWidth="1"/>
    <col min="5146" max="5391" width="74.28515625" style="1"/>
    <col min="5392" max="5392" width="10.7109375" style="1" customWidth="1"/>
    <col min="5393" max="5393" width="13.42578125" style="1" customWidth="1"/>
    <col min="5394" max="5394" width="17.7109375" style="1" customWidth="1"/>
    <col min="5395" max="5395" width="9.28515625" style="1" customWidth="1"/>
    <col min="5396" max="5396" width="8.42578125" style="1" customWidth="1"/>
    <col min="5397" max="5397" width="6" style="1" customWidth="1"/>
    <col min="5398" max="5398" width="26.7109375" style="1" customWidth="1"/>
    <col min="5399" max="5400" width="12.5703125" style="1" customWidth="1"/>
    <col min="5401" max="5401" width="13.140625" style="1" customWidth="1"/>
    <col min="5402" max="5647" width="74.28515625" style="1"/>
    <col min="5648" max="5648" width="10.7109375" style="1" customWidth="1"/>
    <col min="5649" max="5649" width="13.42578125" style="1" customWidth="1"/>
    <col min="5650" max="5650" width="17.7109375" style="1" customWidth="1"/>
    <col min="5651" max="5651" width="9.28515625" style="1" customWidth="1"/>
    <col min="5652" max="5652" width="8.42578125" style="1" customWidth="1"/>
    <col min="5653" max="5653" width="6" style="1" customWidth="1"/>
    <col min="5654" max="5654" width="26.7109375" style="1" customWidth="1"/>
    <col min="5655" max="5656" width="12.5703125" style="1" customWidth="1"/>
    <col min="5657" max="5657" width="13.140625" style="1" customWidth="1"/>
    <col min="5658" max="5903" width="74.28515625" style="1"/>
    <col min="5904" max="5904" width="10.7109375" style="1" customWidth="1"/>
    <col min="5905" max="5905" width="13.42578125" style="1" customWidth="1"/>
    <col min="5906" max="5906" width="17.7109375" style="1" customWidth="1"/>
    <col min="5907" max="5907" width="9.28515625" style="1" customWidth="1"/>
    <col min="5908" max="5908" width="8.42578125" style="1" customWidth="1"/>
    <col min="5909" max="5909" width="6" style="1" customWidth="1"/>
    <col min="5910" max="5910" width="26.7109375" style="1" customWidth="1"/>
    <col min="5911" max="5912" width="12.5703125" style="1" customWidth="1"/>
    <col min="5913" max="5913" width="13.140625" style="1" customWidth="1"/>
    <col min="5914" max="6159" width="74.28515625" style="1"/>
    <col min="6160" max="6160" width="10.7109375" style="1" customWidth="1"/>
    <col min="6161" max="6161" width="13.42578125" style="1" customWidth="1"/>
    <col min="6162" max="6162" width="17.7109375" style="1" customWidth="1"/>
    <col min="6163" max="6163" width="9.28515625" style="1" customWidth="1"/>
    <col min="6164" max="6164" width="8.42578125" style="1" customWidth="1"/>
    <col min="6165" max="6165" width="6" style="1" customWidth="1"/>
    <col min="6166" max="6166" width="26.7109375" style="1" customWidth="1"/>
    <col min="6167" max="6168" width="12.5703125" style="1" customWidth="1"/>
    <col min="6169" max="6169" width="13.140625" style="1" customWidth="1"/>
    <col min="6170" max="6415" width="74.28515625" style="1"/>
    <col min="6416" max="6416" width="10.7109375" style="1" customWidth="1"/>
    <col min="6417" max="6417" width="13.42578125" style="1" customWidth="1"/>
    <col min="6418" max="6418" width="17.7109375" style="1" customWidth="1"/>
    <col min="6419" max="6419" width="9.28515625" style="1" customWidth="1"/>
    <col min="6420" max="6420" width="8.42578125" style="1" customWidth="1"/>
    <col min="6421" max="6421" width="6" style="1" customWidth="1"/>
    <col min="6422" max="6422" width="26.7109375" style="1" customWidth="1"/>
    <col min="6423" max="6424" width="12.5703125" style="1" customWidth="1"/>
    <col min="6425" max="6425" width="13.140625" style="1" customWidth="1"/>
    <col min="6426" max="6671" width="74.28515625" style="1"/>
    <col min="6672" max="6672" width="10.7109375" style="1" customWidth="1"/>
    <col min="6673" max="6673" width="13.42578125" style="1" customWidth="1"/>
    <col min="6674" max="6674" width="17.7109375" style="1" customWidth="1"/>
    <col min="6675" max="6675" width="9.28515625" style="1" customWidth="1"/>
    <col min="6676" max="6676" width="8.42578125" style="1" customWidth="1"/>
    <col min="6677" max="6677" width="6" style="1" customWidth="1"/>
    <col min="6678" max="6678" width="26.7109375" style="1" customWidth="1"/>
    <col min="6679" max="6680" width="12.5703125" style="1" customWidth="1"/>
    <col min="6681" max="6681" width="13.140625" style="1" customWidth="1"/>
    <col min="6682" max="6927" width="74.28515625" style="1"/>
    <col min="6928" max="6928" width="10.7109375" style="1" customWidth="1"/>
    <col min="6929" max="6929" width="13.42578125" style="1" customWidth="1"/>
    <col min="6930" max="6930" width="17.7109375" style="1" customWidth="1"/>
    <col min="6931" max="6931" width="9.28515625" style="1" customWidth="1"/>
    <col min="6932" max="6932" width="8.42578125" style="1" customWidth="1"/>
    <col min="6933" max="6933" width="6" style="1" customWidth="1"/>
    <col min="6934" max="6934" width="26.7109375" style="1" customWidth="1"/>
    <col min="6935" max="6936" width="12.5703125" style="1" customWidth="1"/>
    <col min="6937" max="6937" width="13.140625" style="1" customWidth="1"/>
    <col min="6938" max="7183" width="74.28515625" style="1"/>
    <col min="7184" max="7184" width="10.7109375" style="1" customWidth="1"/>
    <col min="7185" max="7185" width="13.42578125" style="1" customWidth="1"/>
    <col min="7186" max="7186" width="17.7109375" style="1" customWidth="1"/>
    <col min="7187" max="7187" width="9.28515625" style="1" customWidth="1"/>
    <col min="7188" max="7188" width="8.42578125" style="1" customWidth="1"/>
    <col min="7189" max="7189" width="6" style="1" customWidth="1"/>
    <col min="7190" max="7190" width="26.7109375" style="1" customWidth="1"/>
    <col min="7191" max="7192" width="12.5703125" style="1" customWidth="1"/>
    <col min="7193" max="7193" width="13.140625" style="1" customWidth="1"/>
    <col min="7194" max="7439" width="74.28515625" style="1"/>
    <col min="7440" max="7440" width="10.7109375" style="1" customWidth="1"/>
    <col min="7441" max="7441" width="13.42578125" style="1" customWidth="1"/>
    <col min="7442" max="7442" width="17.7109375" style="1" customWidth="1"/>
    <col min="7443" max="7443" width="9.28515625" style="1" customWidth="1"/>
    <col min="7444" max="7444" width="8.42578125" style="1" customWidth="1"/>
    <col min="7445" max="7445" width="6" style="1" customWidth="1"/>
    <col min="7446" max="7446" width="26.7109375" style="1" customWidth="1"/>
    <col min="7447" max="7448" width="12.5703125" style="1" customWidth="1"/>
    <col min="7449" max="7449" width="13.140625" style="1" customWidth="1"/>
    <col min="7450" max="7695" width="74.28515625" style="1"/>
    <col min="7696" max="7696" width="10.7109375" style="1" customWidth="1"/>
    <col min="7697" max="7697" width="13.42578125" style="1" customWidth="1"/>
    <col min="7698" max="7698" width="17.7109375" style="1" customWidth="1"/>
    <col min="7699" max="7699" width="9.28515625" style="1" customWidth="1"/>
    <col min="7700" max="7700" width="8.42578125" style="1" customWidth="1"/>
    <col min="7701" max="7701" width="6" style="1" customWidth="1"/>
    <col min="7702" max="7702" width="26.7109375" style="1" customWidth="1"/>
    <col min="7703" max="7704" width="12.5703125" style="1" customWidth="1"/>
    <col min="7705" max="7705" width="13.140625" style="1" customWidth="1"/>
    <col min="7706" max="7951" width="74.28515625" style="1"/>
    <col min="7952" max="7952" width="10.7109375" style="1" customWidth="1"/>
    <col min="7953" max="7953" width="13.42578125" style="1" customWidth="1"/>
    <col min="7954" max="7954" width="17.7109375" style="1" customWidth="1"/>
    <col min="7955" max="7955" width="9.28515625" style="1" customWidth="1"/>
    <col min="7956" max="7956" width="8.42578125" style="1" customWidth="1"/>
    <col min="7957" max="7957" width="6" style="1" customWidth="1"/>
    <col min="7958" max="7958" width="26.7109375" style="1" customWidth="1"/>
    <col min="7959" max="7960" width="12.5703125" style="1" customWidth="1"/>
    <col min="7961" max="7961" width="13.140625" style="1" customWidth="1"/>
    <col min="7962" max="8207" width="74.28515625" style="1"/>
    <col min="8208" max="8208" width="10.7109375" style="1" customWidth="1"/>
    <col min="8209" max="8209" width="13.42578125" style="1" customWidth="1"/>
    <col min="8210" max="8210" width="17.7109375" style="1" customWidth="1"/>
    <col min="8211" max="8211" width="9.28515625" style="1" customWidth="1"/>
    <col min="8212" max="8212" width="8.42578125" style="1" customWidth="1"/>
    <col min="8213" max="8213" width="6" style="1" customWidth="1"/>
    <col min="8214" max="8214" width="26.7109375" style="1" customWidth="1"/>
    <col min="8215" max="8216" width="12.5703125" style="1" customWidth="1"/>
    <col min="8217" max="8217" width="13.140625" style="1" customWidth="1"/>
    <col min="8218" max="8463" width="74.28515625" style="1"/>
    <col min="8464" max="8464" width="10.7109375" style="1" customWidth="1"/>
    <col min="8465" max="8465" width="13.42578125" style="1" customWidth="1"/>
    <col min="8466" max="8466" width="17.7109375" style="1" customWidth="1"/>
    <col min="8467" max="8467" width="9.28515625" style="1" customWidth="1"/>
    <col min="8468" max="8468" width="8.42578125" style="1" customWidth="1"/>
    <col min="8469" max="8469" width="6" style="1" customWidth="1"/>
    <col min="8470" max="8470" width="26.7109375" style="1" customWidth="1"/>
    <col min="8471" max="8472" width="12.5703125" style="1" customWidth="1"/>
    <col min="8473" max="8473" width="13.140625" style="1" customWidth="1"/>
    <col min="8474" max="8719" width="74.28515625" style="1"/>
    <col min="8720" max="8720" width="10.7109375" style="1" customWidth="1"/>
    <col min="8721" max="8721" width="13.42578125" style="1" customWidth="1"/>
    <col min="8722" max="8722" width="17.7109375" style="1" customWidth="1"/>
    <col min="8723" max="8723" width="9.28515625" style="1" customWidth="1"/>
    <col min="8724" max="8724" width="8.42578125" style="1" customWidth="1"/>
    <col min="8725" max="8725" width="6" style="1" customWidth="1"/>
    <col min="8726" max="8726" width="26.7109375" style="1" customWidth="1"/>
    <col min="8727" max="8728" width="12.5703125" style="1" customWidth="1"/>
    <col min="8729" max="8729" width="13.140625" style="1" customWidth="1"/>
    <col min="8730" max="8975" width="74.28515625" style="1"/>
    <col min="8976" max="8976" width="10.7109375" style="1" customWidth="1"/>
    <col min="8977" max="8977" width="13.42578125" style="1" customWidth="1"/>
    <col min="8978" max="8978" width="17.7109375" style="1" customWidth="1"/>
    <col min="8979" max="8979" width="9.28515625" style="1" customWidth="1"/>
    <col min="8980" max="8980" width="8.42578125" style="1" customWidth="1"/>
    <col min="8981" max="8981" width="6" style="1" customWidth="1"/>
    <col min="8982" max="8982" width="26.7109375" style="1" customWidth="1"/>
    <col min="8983" max="8984" width="12.5703125" style="1" customWidth="1"/>
    <col min="8985" max="8985" width="13.140625" style="1" customWidth="1"/>
    <col min="8986" max="9231" width="74.28515625" style="1"/>
    <col min="9232" max="9232" width="10.7109375" style="1" customWidth="1"/>
    <col min="9233" max="9233" width="13.42578125" style="1" customWidth="1"/>
    <col min="9234" max="9234" width="17.7109375" style="1" customWidth="1"/>
    <col min="9235" max="9235" width="9.28515625" style="1" customWidth="1"/>
    <col min="9236" max="9236" width="8.42578125" style="1" customWidth="1"/>
    <col min="9237" max="9237" width="6" style="1" customWidth="1"/>
    <col min="9238" max="9238" width="26.7109375" style="1" customWidth="1"/>
    <col min="9239" max="9240" width="12.5703125" style="1" customWidth="1"/>
    <col min="9241" max="9241" width="13.140625" style="1" customWidth="1"/>
    <col min="9242" max="9487" width="74.28515625" style="1"/>
    <col min="9488" max="9488" width="10.7109375" style="1" customWidth="1"/>
    <col min="9489" max="9489" width="13.42578125" style="1" customWidth="1"/>
    <col min="9490" max="9490" width="17.7109375" style="1" customWidth="1"/>
    <col min="9491" max="9491" width="9.28515625" style="1" customWidth="1"/>
    <col min="9492" max="9492" width="8.42578125" style="1" customWidth="1"/>
    <col min="9493" max="9493" width="6" style="1" customWidth="1"/>
    <col min="9494" max="9494" width="26.7109375" style="1" customWidth="1"/>
    <col min="9495" max="9496" width="12.5703125" style="1" customWidth="1"/>
    <col min="9497" max="9497" width="13.140625" style="1" customWidth="1"/>
    <col min="9498" max="9743" width="74.28515625" style="1"/>
    <col min="9744" max="9744" width="10.7109375" style="1" customWidth="1"/>
    <col min="9745" max="9745" width="13.42578125" style="1" customWidth="1"/>
    <col min="9746" max="9746" width="17.7109375" style="1" customWidth="1"/>
    <col min="9747" max="9747" width="9.28515625" style="1" customWidth="1"/>
    <col min="9748" max="9748" width="8.42578125" style="1" customWidth="1"/>
    <col min="9749" max="9749" width="6" style="1" customWidth="1"/>
    <col min="9750" max="9750" width="26.7109375" style="1" customWidth="1"/>
    <col min="9751" max="9752" width="12.5703125" style="1" customWidth="1"/>
    <col min="9753" max="9753" width="13.140625" style="1" customWidth="1"/>
    <col min="9754" max="9999" width="74.28515625" style="1"/>
    <col min="10000" max="10000" width="10.7109375" style="1" customWidth="1"/>
    <col min="10001" max="10001" width="13.42578125" style="1" customWidth="1"/>
    <col min="10002" max="10002" width="17.7109375" style="1" customWidth="1"/>
    <col min="10003" max="10003" width="9.28515625" style="1" customWidth="1"/>
    <col min="10004" max="10004" width="8.42578125" style="1" customWidth="1"/>
    <col min="10005" max="10005" width="6" style="1" customWidth="1"/>
    <col min="10006" max="10006" width="26.7109375" style="1" customWidth="1"/>
    <col min="10007" max="10008" width="12.5703125" style="1" customWidth="1"/>
    <col min="10009" max="10009" width="13.140625" style="1" customWidth="1"/>
    <col min="10010" max="10255" width="74.28515625" style="1"/>
    <col min="10256" max="10256" width="10.7109375" style="1" customWidth="1"/>
    <col min="10257" max="10257" width="13.42578125" style="1" customWidth="1"/>
    <col min="10258" max="10258" width="17.7109375" style="1" customWidth="1"/>
    <col min="10259" max="10259" width="9.28515625" style="1" customWidth="1"/>
    <col min="10260" max="10260" width="8.42578125" style="1" customWidth="1"/>
    <col min="10261" max="10261" width="6" style="1" customWidth="1"/>
    <col min="10262" max="10262" width="26.7109375" style="1" customWidth="1"/>
    <col min="10263" max="10264" width="12.5703125" style="1" customWidth="1"/>
    <col min="10265" max="10265" width="13.140625" style="1" customWidth="1"/>
    <col min="10266" max="10511" width="74.28515625" style="1"/>
    <col min="10512" max="10512" width="10.7109375" style="1" customWidth="1"/>
    <col min="10513" max="10513" width="13.42578125" style="1" customWidth="1"/>
    <col min="10514" max="10514" width="17.7109375" style="1" customWidth="1"/>
    <col min="10515" max="10515" width="9.28515625" style="1" customWidth="1"/>
    <col min="10516" max="10516" width="8.42578125" style="1" customWidth="1"/>
    <col min="10517" max="10517" width="6" style="1" customWidth="1"/>
    <col min="10518" max="10518" width="26.7109375" style="1" customWidth="1"/>
    <col min="10519" max="10520" width="12.5703125" style="1" customWidth="1"/>
    <col min="10521" max="10521" width="13.140625" style="1" customWidth="1"/>
    <col min="10522" max="10767" width="74.28515625" style="1"/>
    <col min="10768" max="10768" width="10.7109375" style="1" customWidth="1"/>
    <col min="10769" max="10769" width="13.42578125" style="1" customWidth="1"/>
    <col min="10770" max="10770" width="17.7109375" style="1" customWidth="1"/>
    <col min="10771" max="10771" width="9.28515625" style="1" customWidth="1"/>
    <col min="10772" max="10772" width="8.42578125" style="1" customWidth="1"/>
    <col min="10773" max="10773" width="6" style="1" customWidth="1"/>
    <col min="10774" max="10774" width="26.7109375" style="1" customWidth="1"/>
    <col min="10775" max="10776" width="12.5703125" style="1" customWidth="1"/>
    <col min="10777" max="10777" width="13.140625" style="1" customWidth="1"/>
    <col min="10778" max="11023" width="74.28515625" style="1"/>
    <col min="11024" max="11024" width="10.7109375" style="1" customWidth="1"/>
    <col min="11025" max="11025" width="13.42578125" style="1" customWidth="1"/>
    <col min="11026" max="11026" width="17.7109375" style="1" customWidth="1"/>
    <col min="11027" max="11027" width="9.28515625" style="1" customWidth="1"/>
    <col min="11028" max="11028" width="8.42578125" style="1" customWidth="1"/>
    <col min="11029" max="11029" width="6" style="1" customWidth="1"/>
    <col min="11030" max="11030" width="26.7109375" style="1" customWidth="1"/>
    <col min="11031" max="11032" width="12.5703125" style="1" customWidth="1"/>
    <col min="11033" max="11033" width="13.140625" style="1" customWidth="1"/>
    <col min="11034" max="11279" width="74.28515625" style="1"/>
    <col min="11280" max="11280" width="10.7109375" style="1" customWidth="1"/>
    <col min="11281" max="11281" width="13.42578125" style="1" customWidth="1"/>
    <col min="11282" max="11282" width="17.7109375" style="1" customWidth="1"/>
    <col min="11283" max="11283" width="9.28515625" style="1" customWidth="1"/>
    <col min="11284" max="11284" width="8.42578125" style="1" customWidth="1"/>
    <col min="11285" max="11285" width="6" style="1" customWidth="1"/>
    <col min="11286" max="11286" width="26.7109375" style="1" customWidth="1"/>
    <col min="11287" max="11288" width="12.5703125" style="1" customWidth="1"/>
    <col min="11289" max="11289" width="13.140625" style="1" customWidth="1"/>
    <col min="11290" max="11535" width="74.28515625" style="1"/>
    <col min="11536" max="11536" width="10.7109375" style="1" customWidth="1"/>
    <col min="11537" max="11537" width="13.42578125" style="1" customWidth="1"/>
    <col min="11538" max="11538" width="17.7109375" style="1" customWidth="1"/>
    <col min="11539" max="11539" width="9.28515625" style="1" customWidth="1"/>
    <col min="11540" max="11540" width="8.42578125" style="1" customWidth="1"/>
    <col min="11541" max="11541" width="6" style="1" customWidth="1"/>
    <col min="11542" max="11542" width="26.7109375" style="1" customWidth="1"/>
    <col min="11543" max="11544" width="12.5703125" style="1" customWidth="1"/>
    <col min="11545" max="11545" width="13.140625" style="1" customWidth="1"/>
    <col min="11546" max="11791" width="74.28515625" style="1"/>
    <col min="11792" max="11792" width="10.7109375" style="1" customWidth="1"/>
    <col min="11793" max="11793" width="13.42578125" style="1" customWidth="1"/>
    <col min="11794" max="11794" width="17.7109375" style="1" customWidth="1"/>
    <col min="11795" max="11795" width="9.28515625" style="1" customWidth="1"/>
    <col min="11796" max="11796" width="8.42578125" style="1" customWidth="1"/>
    <col min="11797" max="11797" width="6" style="1" customWidth="1"/>
    <col min="11798" max="11798" width="26.7109375" style="1" customWidth="1"/>
    <col min="11799" max="11800" width="12.5703125" style="1" customWidth="1"/>
    <col min="11801" max="11801" width="13.140625" style="1" customWidth="1"/>
    <col min="11802" max="12047" width="74.28515625" style="1"/>
    <col min="12048" max="12048" width="10.7109375" style="1" customWidth="1"/>
    <col min="12049" max="12049" width="13.42578125" style="1" customWidth="1"/>
    <col min="12050" max="12050" width="17.7109375" style="1" customWidth="1"/>
    <col min="12051" max="12051" width="9.28515625" style="1" customWidth="1"/>
    <col min="12052" max="12052" width="8.42578125" style="1" customWidth="1"/>
    <col min="12053" max="12053" width="6" style="1" customWidth="1"/>
    <col min="12054" max="12054" width="26.7109375" style="1" customWidth="1"/>
    <col min="12055" max="12056" width="12.5703125" style="1" customWidth="1"/>
    <col min="12057" max="12057" width="13.140625" style="1" customWidth="1"/>
    <col min="12058" max="12303" width="74.28515625" style="1"/>
    <col min="12304" max="12304" width="10.7109375" style="1" customWidth="1"/>
    <col min="12305" max="12305" width="13.42578125" style="1" customWidth="1"/>
    <col min="12306" max="12306" width="17.7109375" style="1" customWidth="1"/>
    <col min="12307" max="12307" width="9.28515625" style="1" customWidth="1"/>
    <col min="12308" max="12308" width="8.42578125" style="1" customWidth="1"/>
    <col min="12309" max="12309" width="6" style="1" customWidth="1"/>
    <col min="12310" max="12310" width="26.7109375" style="1" customWidth="1"/>
    <col min="12311" max="12312" width="12.5703125" style="1" customWidth="1"/>
    <col min="12313" max="12313" width="13.140625" style="1" customWidth="1"/>
    <col min="12314" max="12559" width="74.28515625" style="1"/>
    <col min="12560" max="12560" width="10.7109375" style="1" customWidth="1"/>
    <col min="12561" max="12561" width="13.42578125" style="1" customWidth="1"/>
    <col min="12562" max="12562" width="17.7109375" style="1" customWidth="1"/>
    <col min="12563" max="12563" width="9.28515625" style="1" customWidth="1"/>
    <col min="12564" max="12564" width="8.42578125" style="1" customWidth="1"/>
    <col min="12565" max="12565" width="6" style="1" customWidth="1"/>
    <col min="12566" max="12566" width="26.7109375" style="1" customWidth="1"/>
    <col min="12567" max="12568" width="12.5703125" style="1" customWidth="1"/>
    <col min="12569" max="12569" width="13.140625" style="1" customWidth="1"/>
    <col min="12570" max="12815" width="74.28515625" style="1"/>
    <col min="12816" max="12816" width="10.7109375" style="1" customWidth="1"/>
    <col min="12817" max="12817" width="13.42578125" style="1" customWidth="1"/>
    <col min="12818" max="12818" width="17.7109375" style="1" customWidth="1"/>
    <col min="12819" max="12819" width="9.28515625" style="1" customWidth="1"/>
    <col min="12820" max="12820" width="8.42578125" style="1" customWidth="1"/>
    <col min="12821" max="12821" width="6" style="1" customWidth="1"/>
    <col min="12822" max="12822" width="26.7109375" style="1" customWidth="1"/>
    <col min="12823" max="12824" width="12.5703125" style="1" customWidth="1"/>
    <col min="12825" max="12825" width="13.140625" style="1" customWidth="1"/>
    <col min="12826" max="13071" width="74.28515625" style="1"/>
    <col min="13072" max="13072" width="10.7109375" style="1" customWidth="1"/>
    <col min="13073" max="13073" width="13.42578125" style="1" customWidth="1"/>
    <col min="13074" max="13074" width="17.7109375" style="1" customWidth="1"/>
    <col min="13075" max="13075" width="9.28515625" style="1" customWidth="1"/>
    <col min="13076" max="13076" width="8.42578125" style="1" customWidth="1"/>
    <col min="13077" max="13077" width="6" style="1" customWidth="1"/>
    <col min="13078" max="13078" width="26.7109375" style="1" customWidth="1"/>
    <col min="13079" max="13080" width="12.5703125" style="1" customWidth="1"/>
    <col min="13081" max="13081" width="13.140625" style="1" customWidth="1"/>
    <col min="13082" max="13327" width="74.28515625" style="1"/>
    <col min="13328" max="13328" width="10.7109375" style="1" customWidth="1"/>
    <col min="13329" max="13329" width="13.42578125" style="1" customWidth="1"/>
    <col min="13330" max="13330" width="17.7109375" style="1" customWidth="1"/>
    <col min="13331" max="13331" width="9.28515625" style="1" customWidth="1"/>
    <col min="13332" max="13332" width="8.42578125" style="1" customWidth="1"/>
    <col min="13333" max="13333" width="6" style="1" customWidth="1"/>
    <col min="13334" max="13334" width="26.7109375" style="1" customWidth="1"/>
    <col min="13335" max="13336" width="12.5703125" style="1" customWidth="1"/>
    <col min="13337" max="13337" width="13.140625" style="1" customWidth="1"/>
    <col min="13338" max="13583" width="74.28515625" style="1"/>
    <col min="13584" max="13584" width="10.7109375" style="1" customWidth="1"/>
    <col min="13585" max="13585" width="13.42578125" style="1" customWidth="1"/>
    <col min="13586" max="13586" width="17.7109375" style="1" customWidth="1"/>
    <col min="13587" max="13587" width="9.28515625" style="1" customWidth="1"/>
    <col min="13588" max="13588" width="8.42578125" style="1" customWidth="1"/>
    <col min="13589" max="13589" width="6" style="1" customWidth="1"/>
    <col min="13590" max="13590" width="26.7109375" style="1" customWidth="1"/>
    <col min="13591" max="13592" width="12.5703125" style="1" customWidth="1"/>
    <col min="13593" max="13593" width="13.140625" style="1" customWidth="1"/>
    <col min="13594" max="13839" width="74.28515625" style="1"/>
    <col min="13840" max="13840" width="10.7109375" style="1" customWidth="1"/>
    <col min="13841" max="13841" width="13.42578125" style="1" customWidth="1"/>
    <col min="13842" max="13842" width="17.7109375" style="1" customWidth="1"/>
    <col min="13843" max="13843" width="9.28515625" style="1" customWidth="1"/>
    <col min="13844" max="13844" width="8.42578125" style="1" customWidth="1"/>
    <col min="13845" max="13845" width="6" style="1" customWidth="1"/>
    <col min="13846" max="13846" width="26.7109375" style="1" customWidth="1"/>
    <col min="13847" max="13848" width="12.5703125" style="1" customWidth="1"/>
    <col min="13849" max="13849" width="13.140625" style="1" customWidth="1"/>
    <col min="13850" max="14095" width="74.28515625" style="1"/>
    <col min="14096" max="14096" width="10.7109375" style="1" customWidth="1"/>
    <col min="14097" max="14097" width="13.42578125" style="1" customWidth="1"/>
    <col min="14098" max="14098" width="17.7109375" style="1" customWidth="1"/>
    <col min="14099" max="14099" width="9.28515625" style="1" customWidth="1"/>
    <col min="14100" max="14100" width="8.42578125" style="1" customWidth="1"/>
    <col min="14101" max="14101" width="6" style="1" customWidth="1"/>
    <col min="14102" max="14102" width="26.7109375" style="1" customWidth="1"/>
    <col min="14103" max="14104" width="12.5703125" style="1" customWidth="1"/>
    <col min="14105" max="14105" width="13.140625" style="1" customWidth="1"/>
    <col min="14106" max="14351" width="74.28515625" style="1"/>
    <col min="14352" max="14352" width="10.7109375" style="1" customWidth="1"/>
    <col min="14353" max="14353" width="13.42578125" style="1" customWidth="1"/>
    <col min="14354" max="14354" width="17.7109375" style="1" customWidth="1"/>
    <col min="14355" max="14355" width="9.28515625" style="1" customWidth="1"/>
    <col min="14356" max="14356" width="8.42578125" style="1" customWidth="1"/>
    <col min="14357" max="14357" width="6" style="1" customWidth="1"/>
    <col min="14358" max="14358" width="26.7109375" style="1" customWidth="1"/>
    <col min="14359" max="14360" width="12.5703125" style="1" customWidth="1"/>
    <col min="14361" max="14361" width="13.140625" style="1" customWidth="1"/>
    <col min="14362" max="14607" width="74.28515625" style="1"/>
    <col min="14608" max="14608" width="10.7109375" style="1" customWidth="1"/>
    <col min="14609" max="14609" width="13.42578125" style="1" customWidth="1"/>
    <col min="14610" max="14610" width="17.7109375" style="1" customWidth="1"/>
    <col min="14611" max="14611" width="9.28515625" style="1" customWidth="1"/>
    <col min="14612" max="14612" width="8.42578125" style="1" customWidth="1"/>
    <col min="14613" max="14613" width="6" style="1" customWidth="1"/>
    <col min="14614" max="14614" width="26.7109375" style="1" customWidth="1"/>
    <col min="14615" max="14616" width="12.5703125" style="1" customWidth="1"/>
    <col min="14617" max="14617" width="13.140625" style="1" customWidth="1"/>
    <col min="14618" max="14863" width="74.28515625" style="1"/>
    <col min="14864" max="14864" width="10.7109375" style="1" customWidth="1"/>
    <col min="14865" max="14865" width="13.42578125" style="1" customWidth="1"/>
    <col min="14866" max="14866" width="17.7109375" style="1" customWidth="1"/>
    <col min="14867" max="14867" width="9.28515625" style="1" customWidth="1"/>
    <col min="14868" max="14868" width="8.42578125" style="1" customWidth="1"/>
    <col min="14869" max="14869" width="6" style="1" customWidth="1"/>
    <col min="14870" max="14870" width="26.7109375" style="1" customWidth="1"/>
    <col min="14871" max="14872" width="12.5703125" style="1" customWidth="1"/>
    <col min="14873" max="14873" width="13.140625" style="1" customWidth="1"/>
    <col min="14874" max="15119" width="74.28515625" style="1"/>
    <col min="15120" max="15120" width="10.7109375" style="1" customWidth="1"/>
    <col min="15121" max="15121" width="13.42578125" style="1" customWidth="1"/>
    <col min="15122" max="15122" width="17.7109375" style="1" customWidth="1"/>
    <col min="15123" max="15123" width="9.28515625" style="1" customWidth="1"/>
    <col min="15124" max="15124" width="8.42578125" style="1" customWidth="1"/>
    <col min="15125" max="15125" width="6" style="1" customWidth="1"/>
    <col min="15126" max="15126" width="26.7109375" style="1" customWidth="1"/>
    <col min="15127" max="15128" width="12.5703125" style="1" customWidth="1"/>
    <col min="15129" max="15129" width="13.140625" style="1" customWidth="1"/>
    <col min="15130" max="15375" width="74.28515625" style="1"/>
    <col min="15376" max="15376" width="10.7109375" style="1" customWidth="1"/>
    <col min="15377" max="15377" width="13.42578125" style="1" customWidth="1"/>
    <col min="15378" max="15378" width="17.7109375" style="1" customWidth="1"/>
    <col min="15379" max="15379" width="9.28515625" style="1" customWidth="1"/>
    <col min="15380" max="15380" width="8.42578125" style="1" customWidth="1"/>
    <col min="15381" max="15381" width="6" style="1" customWidth="1"/>
    <col min="15382" max="15382" width="26.7109375" style="1" customWidth="1"/>
    <col min="15383" max="15384" width="12.5703125" style="1" customWidth="1"/>
    <col min="15385" max="15385" width="13.140625" style="1" customWidth="1"/>
    <col min="15386" max="15631" width="74.28515625" style="1"/>
    <col min="15632" max="15632" width="10.7109375" style="1" customWidth="1"/>
    <col min="15633" max="15633" width="13.42578125" style="1" customWidth="1"/>
    <col min="15634" max="15634" width="17.7109375" style="1" customWidth="1"/>
    <col min="15635" max="15635" width="9.28515625" style="1" customWidth="1"/>
    <col min="15636" max="15636" width="8.42578125" style="1" customWidth="1"/>
    <col min="15637" max="15637" width="6" style="1" customWidth="1"/>
    <col min="15638" max="15638" width="26.7109375" style="1" customWidth="1"/>
    <col min="15639" max="15640" width="12.5703125" style="1" customWidth="1"/>
    <col min="15641" max="15641" width="13.140625" style="1" customWidth="1"/>
    <col min="15642" max="15887" width="74.28515625" style="1"/>
    <col min="15888" max="15888" width="10.7109375" style="1" customWidth="1"/>
    <col min="15889" max="15889" width="13.42578125" style="1" customWidth="1"/>
    <col min="15890" max="15890" width="17.7109375" style="1" customWidth="1"/>
    <col min="15891" max="15891" width="9.28515625" style="1" customWidth="1"/>
    <col min="15892" max="15892" width="8.42578125" style="1" customWidth="1"/>
    <col min="15893" max="15893" width="6" style="1" customWidth="1"/>
    <col min="15894" max="15894" width="26.7109375" style="1" customWidth="1"/>
    <col min="15895" max="15896" width="12.5703125" style="1" customWidth="1"/>
    <col min="15897" max="15897" width="13.140625" style="1" customWidth="1"/>
    <col min="15898" max="16143" width="74.28515625" style="1"/>
    <col min="16144" max="16144" width="10.7109375" style="1" customWidth="1"/>
    <col min="16145" max="16145" width="13.42578125" style="1" customWidth="1"/>
    <col min="16146" max="16146" width="17.7109375" style="1" customWidth="1"/>
    <col min="16147" max="16147" width="9.28515625" style="1" customWidth="1"/>
    <col min="16148" max="16148" width="8.42578125" style="1" customWidth="1"/>
    <col min="16149" max="16149" width="6" style="1" customWidth="1"/>
    <col min="16150" max="16150" width="26.7109375" style="1" customWidth="1"/>
    <col min="16151" max="16152" width="12.5703125" style="1" customWidth="1"/>
    <col min="16153" max="16153" width="13.140625" style="1" customWidth="1"/>
    <col min="16154" max="16384" width="74.28515625" style="1"/>
  </cols>
  <sheetData>
    <row r="1" spans="1:29" ht="18" customHeight="1" x14ac:dyDescent="0.25">
      <c r="A1" s="120"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2"/>
    </row>
    <row r="2" spans="1:29" ht="57" customHeight="1" x14ac:dyDescent="0.25">
      <c r="A2" s="12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5"/>
    </row>
    <row r="3" spans="1:29" s="2" customFormat="1" ht="29.25" customHeight="1" x14ac:dyDescent="0.25">
      <c r="C3" s="126" t="s">
        <v>1</v>
      </c>
      <c r="D3" s="126"/>
      <c r="E3" s="119">
        <v>45686</v>
      </c>
      <c r="F3" s="3"/>
      <c r="G3" s="127" t="s">
        <v>86</v>
      </c>
      <c r="H3" s="127"/>
      <c r="I3" s="128">
        <v>2</v>
      </c>
      <c r="J3" s="128"/>
      <c r="K3" s="4"/>
      <c r="L3" s="3"/>
      <c r="Q3" s="3"/>
      <c r="R3" s="3" t="s">
        <v>2</v>
      </c>
      <c r="S3" s="3"/>
      <c r="T3" s="187">
        <v>45692</v>
      </c>
      <c r="U3" s="3"/>
      <c r="V3" s="3"/>
      <c r="W3" s="3"/>
      <c r="X3" s="3"/>
      <c r="Y3" s="3"/>
      <c r="Z3" s="3"/>
      <c r="AA3" s="3"/>
      <c r="AB3" s="3"/>
      <c r="AC3" s="5"/>
    </row>
    <row r="4" spans="1:29" ht="30.75" customHeight="1" x14ac:dyDescent="0.25">
      <c r="A4" s="6"/>
      <c r="B4" s="7"/>
      <c r="C4" s="126"/>
      <c r="D4" s="126"/>
      <c r="E4" s="8"/>
      <c r="F4" s="9"/>
      <c r="G4" s="9"/>
      <c r="H4" s="9"/>
      <c r="I4" s="9"/>
      <c r="J4" s="9"/>
      <c r="K4" s="9"/>
      <c r="L4" s="9"/>
      <c r="M4" s="9"/>
      <c r="N4" s="9"/>
      <c r="O4" s="9"/>
      <c r="P4" s="9"/>
      <c r="Q4" s="9"/>
      <c r="R4" s="9"/>
      <c r="S4" s="9"/>
      <c r="T4" s="9"/>
      <c r="U4" s="9"/>
      <c r="V4" s="9"/>
      <c r="W4" s="9"/>
      <c r="X4" s="9"/>
      <c r="Y4" s="9"/>
      <c r="Z4" s="9"/>
      <c r="AA4" s="9"/>
      <c r="AB4" s="9"/>
      <c r="AC4" s="10"/>
    </row>
    <row r="5" spans="1:29" s="11" customFormat="1" ht="31.5" customHeight="1" x14ac:dyDescent="0.25">
      <c r="A5" s="129" t="s">
        <v>3</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row>
    <row r="6" spans="1:29" s="2" customFormat="1" ht="21" x14ac:dyDescent="0.25">
      <c r="A6" s="132" t="s">
        <v>4</v>
      </c>
      <c r="B6" s="133"/>
      <c r="C6" s="134"/>
      <c r="D6" s="134"/>
      <c r="E6" s="134"/>
      <c r="F6" s="134"/>
      <c r="G6" s="134"/>
      <c r="H6" s="134"/>
      <c r="I6" s="134"/>
      <c r="J6" s="134"/>
      <c r="K6" s="135"/>
      <c r="L6" s="135"/>
      <c r="M6" s="135"/>
      <c r="N6" s="135"/>
      <c r="O6" s="135"/>
      <c r="P6" s="135"/>
      <c r="Q6" s="135"/>
      <c r="R6" s="135"/>
      <c r="S6" s="135"/>
      <c r="T6" s="135"/>
      <c r="U6" s="135"/>
      <c r="V6" s="135"/>
      <c r="W6" s="135"/>
      <c r="X6" s="135"/>
      <c r="Y6" s="135"/>
      <c r="Z6" s="135"/>
      <c r="AA6" s="135"/>
      <c r="AB6" s="135"/>
      <c r="AC6" s="136"/>
    </row>
    <row r="7" spans="1:29" s="91" customFormat="1" ht="53.25" customHeight="1" x14ac:dyDescent="0.25">
      <c r="A7" s="131" t="s">
        <v>5</v>
      </c>
      <c r="B7" s="131" t="s">
        <v>6</v>
      </c>
      <c r="C7" s="131" t="s">
        <v>7</v>
      </c>
      <c r="D7" s="131" t="s">
        <v>8</v>
      </c>
      <c r="E7" s="131" t="s">
        <v>9</v>
      </c>
      <c r="F7" s="131" t="s">
        <v>10</v>
      </c>
      <c r="G7" s="131" t="s">
        <v>11</v>
      </c>
      <c r="H7" s="131" t="s">
        <v>12</v>
      </c>
      <c r="I7" s="131" t="s">
        <v>13</v>
      </c>
      <c r="J7" s="131" t="s">
        <v>14</v>
      </c>
      <c r="K7" s="131" t="s">
        <v>15</v>
      </c>
      <c r="L7" s="137" t="s">
        <v>16</v>
      </c>
      <c r="M7" s="139" t="s">
        <v>17</v>
      </c>
      <c r="N7" s="140"/>
      <c r="O7" s="140"/>
      <c r="P7" s="140"/>
      <c r="Q7" s="141"/>
      <c r="R7" s="137" t="s">
        <v>18</v>
      </c>
      <c r="S7" s="88" t="s">
        <v>19</v>
      </c>
      <c r="T7" s="131" t="s">
        <v>20</v>
      </c>
      <c r="U7" s="89" t="s">
        <v>21</v>
      </c>
      <c r="V7" s="89"/>
      <c r="W7" s="89"/>
      <c r="X7" s="89"/>
      <c r="Y7" s="89"/>
      <c r="Z7" s="89"/>
      <c r="AA7" s="89"/>
      <c r="AB7" s="89"/>
      <c r="AC7" s="90" t="s">
        <v>22</v>
      </c>
    </row>
    <row r="8" spans="1:29" s="95" customFormat="1" ht="33" customHeight="1" x14ac:dyDescent="0.25">
      <c r="A8" s="131"/>
      <c r="B8" s="131"/>
      <c r="C8" s="131"/>
      <c r="D8" s="131"/>
      <c r="E8" s="131"/>
      <c r="F8" s="131"/>
      <c r="G8" s="131"/>
      <c r="H8" s="131"/>
      <c r="I8" s="131"/>
      <c r="J8" s="131"/>
      <c r="K8" s="131"/>
      <c r="L8" s="138"/>
      <c r="M8" s="92" t="s">
        <v>23</v>
      </c>
      <c r="N8" s="92" t="s">
        <v>24</v>
      </c>
      <c r="O8" s="92" t="s">
        <v>25</v>
      </c>
      <c r="P8" s="92" t="s">
        <v>26</v>
      </c>
      <c r="Q8" s="92" t="s">
        <v>27</v>
      </c>
      <c r="R8" s="138"/>
      <c r="S8" s="92"/>
      <c r="T8" s="131"/>
      <c r="U8" s="93" t="s">
        <v>28</v>
      </c>
      <c r="V8" s="94" t="s">
        <v>29</v>
      </c>
      <c r="W8" s="94" t="s">
        <v>30</v>
      </c>
      <c r="X8" s="94"/>
      <c r="Y8" s="94" t="s">
        <v>31</v>
      </c>
      <c r="Z8" s="94"/>
      <c r="AA8" s="94" t="s">
        <v>32</v>
      </c>
      <c r="AB8" s="94"/>
      <c r="AC8" s="87" t="s">
        <v>33</v>
      </c>
    </row>
    <row r="9" spans="1:29" s="25" customFormat="1" ht="123.75" customHeight="1" x14ac:dyDescent="0.25">
      <c r="A9" s="156" t="s">
        <v>34</v>
      </c>
      <c r="B9" s="147" t="s">
        <v>35</v>
      </c>
      <c r="C9" s="150" t="s">
        <v>36</v>
      </c>
      <c r="D9" s="153">
        <v>0.4</v>
      </c>
      <c r="E9" s="156" t="s">
        <v>37</v>
      </c>
      <c r="F9" s="12" t="s">
        <v>38</v>
      </c>
      <c r="G9" s="28" t="s">
        <v>81</v>
      </c>
      <c r="H9" s="14">
        <v>0.15</v>
      </c>
      <c r="I9" s="13" t="s">
        <v>39</v>
      </c>
      <c r="J9" s="15" t="s">
        <v>40</v>
      </c>
      <c r="K9" s="13" t="s">
        <v>41</v>
      </c>
      <c r="L9" s="16">
        <v>0</v>
      </c>
      <c r="M9" s="17">
        <v>0.15</v>
      </c>
      <c r="N9" s="17">
        <v>0.2</v>
      </c>
      <c r="O9" s="17">
        <v>0.25</v>
      </c>
      <c r="P9" s="17">
        <v>0.4</v>
      </c>
      <c r="Q9" s="18">
        <f>SUM(M9:P9)</f>
        <v>1</v>
      </c>
      <c r="R9" s="19" t="s">
        <v>42</v>
      </c>
      <c r="S9" s="20"/>
      <c r="T9" s="21" t="s">
        <v>74</v>
      </c>
      <c r="U9" s="142">
        <v>1</v>
      </c>
      <c r="V9" s="142"/>
      <c r="W9" s="22"/>
      <c r="X9" s="23">
        <f>(W9*N9)/100%</f>
        <v>0</v>
      </c>
      <c r="Y9" s="22"/>
      <c r="Z9" s="23">
        <f>(Y9*O9)/100%</f>
        <v>0</v>
      </c>
      <c r="AA9" s="24"/>
      <c r="AB9" s="23">
        <f>(AA9*P9)/100%</f>
        <v>0</v>
      </c>
      <c r="AC9" s="142">
        <f>V9+X9+Z9+AB9</f>
        <v>0</v>
      </c>
    </row>
    <row r="10" spans="1:29" s="31" customFormat="1" ht="117" customHeight="1" x14ac:dyDescent="0.25">
      <c r="A10" s="157"/>
      <c r="B10" s="148"/>
      <c r="C10" s="151"/>
      <c r="D10" s="154"/>
      <c r="E10" s="157"/>
      <c r="F10" s="26" t="s">
        <v>43</v>
      </c>
      <c r="G10" s="28" t="s">
        <v>44</v>
      </c>
      <c r="H10" s="29">
        <v>0.1</v>
      </c>
      <c r="I10" s="27" t="s">
        <v>45</v>
      </c>
      <c r="J10" s="30" t="s">
        <v>40</v>
      </c>
      <c r="K10" s="27" t="s">
        <v>46</v>
      </c>
      <c r="L10" s="16">
        <v>0</v>
      </c>
      <c r="M10" s="17">
        <v>0.15</v>
      </c>
      <c r="N10" s="17">
        <v>0.2</v>
      </c>
      <c r="O10" s="17">
        <v>0.25</v>
      </c>
      <c r="P10" s="17">
        <v>0.4</v>
      </c>
      <c r="Q10" s="18">
        <f>SUM(M10:P10)</f>
        <v>1</v>
      </c>
      <c r="R10" s="19" t="s">
        <v>42</v>
      </c>
      <c r="S10" s="20"/>
      <c r="T10" s="21" t="s">
        <v>74</v>
      </c>
      <c r="U10" s="143"/>
      <c r="V10" s="143"/>
      <c r="W10" s="22"/>
      <c r="X10" s="23">
        <f t="shared" ref="X10:X11" si="0">(W10*N10)/100%</f>
        <v>0</v>
      </c>
      <c r="Y10" s="22"/>
      <c r="Z10" s="23">
        <f t="shared" ref="Z10:Z11" si="1">(Y10*O10)/100%</f>
        <v>0</v>
      </c>
      <c r="AA10" s="24"/>
      <c r="AB10" s="23">
        <f t="shared" ref="AB10:AB11" si="2">(AA10*P10)/100%</f>
        <v>0</v>
      </c>
      <c r="AC10" s="143">
        <f t="shared" ref="AC10:AC11" si="3">V10+X10+Z10+AB10</f>
        <v>0</v>
      </c>
    </row>
    <row r="11" spans="1:29" s="31" customFormat="1" ht="120" customHeight="1" x14ac:dyDescent="0.25">
      <c r="A11" s="165"/>
      <c r="B11" s="166"/>
      <c r="C11" s="167"/>
      <c r="D11" s="168"/>
      <c r="E11" s="165"/>
      <c r="F11" s="26" t="s">
        <v>47</v>
      </c>
      <c r="G11" s="28" t="s">
        <v>82</v>
      </c>
      <c r="H11" s="29">
        <v>0.15</v>
      </c>
      <c r="I11" s="27" t="s">
        <v>48</v>
      </c>
      <c r="J11" s="30" t="s">
        <v>40</v>
      </c>
      <c r="K11" s="27" t="s">
        <v>49</v>
      </c>
      <c r="L11" s="16">
        <v>0</v>
      </c>
      <c r="M11" s="17">
        <v>0.15</v>
      </c>
      <c r="N11" s="17">
        <v>0.2</v>
      </c>
      <c r="O11" s="17">
        <v>0.25</v>
      </c>
      <c r="P11" s="17">
        <v>0.4</v>
      </c>
      <c r="Q11" s="18">
        <f>SUM(M11:P11)</f>
        <v>1</v>
      </c>
      <c r="R11" s="19" t="s">
        <v>42</v>
      </c>
      <c r="S11" s="20"/>
      <c r="T11" s="21" t="s">
        <v>87</v>
      </c>
      <c r="U11" s="144"/>
      <c r="V11" s="144"/>
      <c r="W11" s="22"/>
      <c r="X11" s="23">
        <f t="shared" si="0"/>
        <v>0</v>
      </c>
      <c r="Y11" s="22"/>
      <c r="Z11" s="23">
        <f t="shared" si="1"/>
        <v>0</v>
      </c>
      <c r="AA11" s="24"/>
      <c r="AB11" s="23">
        <f t="shared" si="2"/>
        <v>0</v>
      </c>
      <c r="AC11" s="144">
        <f t="shared" si="3"/>
        <v>0</v>
      </c>
    </row>
    <row r="12" spans="1:29" s="31" customFormat="1" ht="15.75" customHeight="1" x14ac:dyDescent="0.25">
      <c r="A12" s="145" t="s">
        <v>50</v>
      </c>
      <c r="B12" s="146"/>
      <c r="C12" s="146"/>
      <c r="D12" s="146"/>
      <c r="E12" s="146"/>
      <c r="F12" s="97"/>
      <c r="G12" s="98"/>
      <c r="H12" s="99">
        <f>SUM(H9:H11)</f>
        <v>0.4</v>
      </c>
      <c r="I12" s="100"/>
      <c r="J12" s="100"/>
      <c r="K12" s="100"/>
      <c r="L12" s="100"/>
      <c r="M12" s="100"/>
      <c r="N12" s="100"/>
      <c r="O12" s="100"/>
      <c r="P12" s="100"/>
      <c r="Q12" s="100"/>
      <c r="R12" s="100"/>
      <c r="S12" s="100"/>
      <c r="T12" s="101"/>
      <c r="U12" s="32"/>
      <c r="V12" s="33"/>
      <c r="W12" s="34"/>
      <c r="X12" s="35"/>
      <c r="Y12" s="35"/>
      <c r="Z12" s="35"/>
      <c r="AA12" s="35"/>
      <c r="AB12" s="35"/>
      <c r="AC12" s="36"/>
    </row>
    <row r="13" spans="1:29" s="31" customFormat="1" ht="112.5" customHeight="1" x14ac:dyDescent="0.25">
      <c r="A13" s="37" t="s">
        <v>51</v>
      </c>
      <c r="B13" s="147" t="s">
        <v>52</v>
      </c>
      <c r="C13" s="150" t="s">
        <v>53</v>
      </c>
      <c r="D13" s="153">
        <v>0.3</v>
      </c>
      <c r="E13" s="156" t="s">
        <v>37</v>
      </c>
      <c r="F13" s="12" t="s">
        <v>54</v>
      </c>
      <c r="G13" s="28" t="s">
        <v>83</v>
      </c>
      <c r="H13" s="14">
        <v>0.14000000000000001</v>
      </c>
      <c r="I13" s="27" t="s">
        <v>55</v>
      </c>
      <c r="J13" s="30" t="s">
        <v>40</v>
      </c>
      <c r="K13" s="27" t="s">
        <v>49</v>
      </c>
      <c r="L13" s="38">
        <v>0</v>
      </c>
      <c r="M13" s="39">
        <v>1</v>
      </c>
      <c r="N13" s="39">
        <v>1</v>
      </c>
      <c r="O13" s="39">
        <v>1</v>
      </c>
      <c r="P13" s="39">
        <v>1</v>
      </c>
      <c r="Q13" s="39">
        <v>1</v>
      </c>
      <c r="R13" s="40" t="s">
        <v>42</v>
      </c>
      <c r="S13" s="40"/>
      <c r="T13" s="21" t="s">
        <v>75</v>
      </c>
      <c r="U13" s="159">
        <v>0.93</v>
      </c>
      <c r="V13" s="162"/>
      <c r="W13" s="22"/>
      <c r="X13" s="23">
        <f>(W13*N13)/100%</f>
        <v>0</v>
      </c>
      <c r="Y13" s="22"/>
      <c r="Z13" s="23">
        <f>(Y13*O13)/100%</f>
        <v>0</v>
      </c>
      <c r="AA13" s="24"/>
      <c r="AB13" s="23">
        <f>(AA13*P13)/100%</f>
        <v>0</v>
      </c>
      <c r="AC13" s="175">
        <f>V13+X13+Z13+AB13</f>
        <v>0</v>
      </c>
    </row>
    <row r="14" spans="1:29" s="31" customFormat="1" ht="84.75" customHeight="1" x14ac:dyDescent="0.25">
      <c r="A14" s="37" t="s">
        <v>56</v>
      </c>
      <c r="B14" s="148"/>
      <c r="C14" s="151"/>
      <c r="D14" s="154"/>
      <c r="E14" s="157"/>
      <c r="F14" s="26" t="s">
        <v>57</v>
      </c>
      <c r="G14" s="96" t="s">
        <v>84</v>
      </c>
      <c r="H14" s="29">
        <v>0.08</v>
      </c>
      <c r="I14" s="27" t="s">
        <v>45</v>
      </c>
      <c r="J14" s="30" t="s">
        <v>40</v>
      </c>
      <c r="K14" s="27" t="s">
        <v>49</v>
      </c>
      <c r="L14" s="38">
        <v>0</v>
      </c>
      <c r="M14" s="39">
        <v>1</v>
      </c>
      <c r="N14" s="39">
        <v>1</v>
      </c>
      <c r="O14" s="39">
        <v>1</v>
      </c>
      <c r="P14" s="39">
        <v>1</v>
      </c>
      <c r="Q14" s="39">
        <v>1</v>
      </c>
      <c r="R14" s="40" t="s">
        <v>58</v>
      </c>
      <c r="S14" s="40"/>
      <c r="T14" s="21" t="s">
        <v>59</v>
      </c>
      <c r="U14" s="160"/>
      <c r="V14" s="163"/>
      <c r="W14" s="22"/>
      <c r="X14" s="23">
        <f t="shared" ref="X14:X15" si="4">(W14*N14)/100%</f>
        <v>0</v>
      </c>
      <c r="Y14" s="22"/>
      <c r="Z14" s="23">
        <f t="shared" ref="Z14:Z15" si="5">(Y14*O14)/100%</f>
        <v>0</v>
      </c>
      <c r="AA14" s="24"/>
      <c r="AB14" s="23">
        <f t="shared" ref="AB14:AB15" si="6">(AA14*P14)/100%</f>
        <v>0</v>
      </c>
      <c r="AC14" s="176"/>
    </row>
    <row r="15" spans="1:29" s="31" customFormat="1" ht="105.75" customHeight="1" x14ac:dyDescent="0.25">
      <c r="A15" s="37" t="s">
        <v>60</v>
      </c>
      <c r="B15" s="149"/>
      <c r="C15" s="152"/>
      <c r="D15" s="155"/>
      <c r="E15" s="158"/>
      <c r="F15" s="26" t="s">
        <v>61</v>
      </c>
      <c r="G15" s="41" t="s">
        <v>62</v>
      </c>
      <c r="H15" s="29">
        <v>0.08</v>
      </c>
      <c r="I15" s="27" t="s">
        <v>45</v>
      </c>
      <c r="J15" s="30" t="s">
        <v>40</v>
      </c>
      <c r="K15" s="27" t="s">
        <v>49</v>
      </c>
      <c r="L15" s="38">
        <v>0</v>
      </c>
      <c r="M15" s="39">
        <v>0.4</v>
      </c>
      <c r="N15" s="39">
        <v>0.2</v>
      </c>
      <c r="O15" s="39">
        <v>0.2</v>
      </c>
      <c r="P15" s="39">
        <v>0.2</v>
      </c>
      <c r="Q15" s="39">
        <f>SUM(M15:P15)</f>
        <v>1</v>
      </c>
      <c r="R15" s="40" t="s">
        <v>58</v>
      </c>
      <c r="S15" s="40"/>
      <c r="T15" s="42" t="s">
        <v>59</v>
      </c>
      <c r="U15" s="161"/>
      <c r="V15" s="164"/>
      <c r="W15" s="22"/>
      <c r="X15" s="23">
        <f t="shared" si="4"/>
        <v>0</v>
      </c>
      <c r="Y15" s="22"/>
      <c r="Z15" s="23">
        <f t="shared" si="5"/>
        <v>0</v>
      </c>
      <c r="AA15" s="24"/>
      <c r="AB15" s="23">
        <f t="shared" si="6"/>
        <v>0</v>
      </c>
      <c r="AC15" s="177"/>
    </row>
    <row r="16" spans="1:29" s="31" customFormat="1" ht="16.5" x14ac:dyDescent="0.25">
      <c r="A16" s="178" t="s">
        <v>50</v>
      </c>
      <c r="B16" s="179"/>
      <c r="C16" s="179"/>
      <c r="D16" s="179"/>
      <c r="E16" s="180"/>
      <c r="F16" s="102"/>
      <c r="G16" s="97"/>
      <c r="H16" s="103">
        <f>SUM(H13:H15)</f>
        <v>0.30000000000000004</v>
      </c>
      <c r="I16" s="104"/>
      <c r="J16" s="105"/>
      <c r="K16" s="105"/>
      <c r="L16" s="105"/>
      <c r="M16" s="105"/>
      <c r="N16" s="105"/>
      <c r="O16" s="105"/>
      <c r="P16" s="105"/>
      <c r="Q16" s="105"/>
      <c r="R16" s="105"/>
      <c r="S16" s="105"/>
      <c r="T16" s="106"/>
      <c r="U16" s="32"/>
      <c r="V16" s="32"/>
      <c r="W16" s="32"/>
      <c r="X16" s="35"/>
      <c r="Y16" s="35"/>
      <c r="Z16" s="35"/>
      <c r="AA16" s="35"/>
      <c r="AB16" s="35"/>
      <c r="AC16" s="36"/>
    </row>
    <row r="17" spans="1:29" s="31" customFormat="1" ht="126.75" customHeight="1" x14ac:dyDescent="0.25">
      <c r="A17" s="181" t="s">
        <v>34</v>
      </c>
      <c r="B17" s="182" t="s">
        <v>63</v>
      </c>
      <c r="C17" s="184" t="s">
        <v>64</v>
      </c>
      <c r="D17" s="185">
        <v>0.3</v>
      </c>
      <c r="E17" s="181" t="s">
        <v>37</v>
      </c>
      <c r="F17" s="43" t="s">
        <v>65</v>
      </c>
      <c r="G17" s="44" t="s">
        <v>76</v>
      </c>
      <c r="H17" s="14">
        <v>0.15</v>
      </c>
      <c r="I17" s="13" t="s">
        <v>66</v>
      </c>
      <c r="J17" s="45" t="s">
        <v>67</v>
      </c>
      <c r="K17" s="46" t="s">
        <v>68</v>
      </c>
      <c r="L17" s="47">
        <v>0</v>
      </c>
      <c r="M17" s="48">
        <v>0.25</v>
      </c>
      <c r="N17" s="48">
        <v>0.25</v>
      </c>
      <c r="O17" s="48">
        <v>0.25</v>
      </c>
      <c r="P17" s="48">
        <v>0.25</v>
      </c>
      <c r="Q17" s="48">
        <f>SUM(M17:P17)</f>
        <v>1</v>
      </c>
      <c r="R17" s="49" t="s">
        <v>42</v>
      </c>
      <c r="S17" s="49"/>
      <c r="T17" s="42" t="s">
        <v>59</v>
      </c>
      <c r="U17" s="159">
        <v>0.91</v>
      </c>
      <c r="V17" s="162"/>
      <c r="W17" s="22"/>
      <c r="X17" s="23">
        <f t="shared" ref="X17:X18" si="7">(W17*N17)/100%</f>
        <v>0</v>
      </c>
      <c r="Y17" s="22"/>
      <c r="Z17" s="23">
        <f t="shared" ref="Z17:Z18" si="8">(Y17*O17)/100%</f>
        <v>0</v>
      </c>
      <c r="AA17" s="24"/>
      <c r="AB17" s="23">
        <f t="shared" ref="AB17:AB18" si="9">(AA17*P17)/100%</f>
        <v>0</v>
      </c>
      <c r="AC17" s="175">
        <f t="shared" ref="AC17" si="10">V17+X17+Z17+AB17</f>
        <v>0</v>
      </c>
    </row>
    <row r="18" spans="1:29" s="31" customFormat="1" ht="102" customHeight="1" x14ac:dyDescent="0.25">
      <c r="A18" s="165"/>
      <c r="B18" s="183"/>
      <c r="C18" s="167"/>
      <c r="D18" s="168"/>
      <c r="E18" s="165"/>
      <c r="F18" s="26" t="s">
        <v>69</v>
      </c>
      <c r="G18" s="28" t="s">
        <v>85</v>
      </c>
      <c r="H18" s="14">
        <v>0.15</v>
      </c>
      <c r="I18" s="50" t="s">
        <v>70</v>
      </c>
      <c r="J18" s="30" t="s">
        <v>40</v>
      </c>
      <c r="K18" s="51" t="s">
        <v>71</v>
      </c>
      <c r="L18" s="16">
        <v>8</v>
      </c>
      <c r="M18" s="39">
        <v>0.1</v>
      </c>
      <c r="N18" s="39">
        <v>0.2</v>
      </c>
      <c r="O18" s="39">
        <v>0.35</v>
      </c>
      <c r="P18" s="39">
        <v>0.35</v>
      </c>
      <c r="Q18" s="39">
        <f>SUM(M18:P18)</f>
        <v>1</v>
      </c>
      <c r="R18" s="40" t="s">
        <v>42</v>
      </c>
      <c r="S18" s="40"/>
      <c r="T18" s="52" t="s">
        <v>72</v>
      </c>
      <c r="U18" s="161"/>
      <c r="V18" s="164"/>
      <c r="W18" s="22"/>
      <c r="X18" s="23">
        <f t="shared" si="7"/>
        <v>0</v>
      </c>
      <c r="Y18" s="22"/>
      <c r="Z18" s="23">
        <f t="shared" si="8"/>
        <v>0</v>
      </c>
      <c r="AA18" s="24"/>
      <c r="AB18" s="23">
        <f t="shared" si="9"/>
        <v>0</v>
      </c>
      <c r="AC18" s="177"/>
    </row>
    <row r="19" spans="1:29" s="56" customFormat="1" ht="21" customHeight="1" x14ac:dyDescent="0.25">
      <c r="A19" s="169"/>
      <c r="B19" s="170"/>
      <c r="C19" s="170"/>
      <c r="D19" s="170" t="s">
        <v>50</v>
      </c>
      <c r="E19" s="171"/>
      <c r="F19" s="107"/>
      <c r="G19" s="107"/>
      <c r="H19" s="108">
        <f>SUM(H17:H18)</f>
        <v>0.3</v>
      </c>
      <c r="I19" s="109"/>
      <c r="J19" s="109"/>
      <c r="K19" s="109"/>
      <c r="L19" s="110"/>
      <c r="M19" s="111"/>
      <c r="N19" s="111"/>
      <c r="O19" s="111"/>
      <c r="P19" s="111"/>
      <c r="Q19" s="112"/>
      <c r="R19" s="113"/>
      <c r="S19" s="109"/>
      <c r="T19" s="114"/>
      <c r="U19" s="53"/>
      <c r="V19" s="53"/>
      <c r="W19" s="53"/>
      <c r="X19" s="54"/>
      <c r="Y19" s="54"/>
      <c r="Z19" s="54"/>
      <c r="AA19" s="54"/>
      <c r="AB19" s="54"/>
      <c r="AC19" s="55"/>
    </row>
    <row r="20" spans="1:29" s="65" customFormat="1" x14ac:dyDescent="0.25">
      <c r="A20" s="172" t="s">
        <v>73</v>
      </c>
      <c r="B20" s="173"/>
      <c r="C20" s="174"/>
      <c r="D20" s="115">
        <f>SUM(D9:D17)</f>
        <v>1</v>
      </c>
      <c r="E20" s="110"/>
      <c r="F20" s="116"/>
      <c r="G20" s="117"/>
      <c r="H20" s="118">
        <f>H19+H16+H12</f>
        <v>1</v>
      </c>
      <c r="I20" s="57"/>
      <c r="J20" s="58"/>
      <c r="K20" s="58"/>
      <c r="L20" s="59"/>
      <c r="M20" s="59"/>
      <c r="N20" s="59"/>
      <c r="O20" s="59"/>
      <c r="P20" s="59"/>
      <c r="Q20" s="59"/>
      <c r="R20" s="58"/>
      <c r="S20" s="58"/>
      <c r="T20" s="60"/>
      <c r="U20" s="61"/>
      <c r="V20" s="62"/>
      <c r="W20" s="62"/>
      <c r="X20" s="63"/>
      <c r="Y20" s="63"/>
      <c r="Z20" s="63"/>
      <c r="AA20" s="63"/>
      <c r="AB20" s="63"/>
      <c r="AC20" s="64"/>
    </row>
    <row r="21" spans="1:29" s="65" customFormat="1" x14ac:dyDescent="0.25">
      <c r="A21" s="66"/>
      <c r="C21" s="67"/>
      <c r="D21" s="68"/>
      <c r="E21" s="69"/>
      <c r="F21" s="69"/>
      <c r="G21" s="70"/>
      <c r="H21" s="70"/>
      <c r="I21" s="67"/>
      <c r="J21" s="67"/>
      <c r="K21" s="67"/>
      <c r="L21" s="71"/>
      <c r="M21" s="70"/>
      <c r="N21" s="70"/>
      <c r="O21" s="70"/>
      <c r="P21" s="70"/>
      <c r="Q21" s="70"/>
      <c r="R21" s="70"/>
      <c r="S21" s="70"/>
      <c r="T21" s="70"/>
      <c r="U21" s="70"/>
      <c r="V21" s="70"/>
      <c r="W21" s="70"/>
      <c r="X21" s="70"/>
      <c r="Y21" s="70"/>
      <c r="Z21" s="70"/>
      <c r="AA21" s="70"/>
      <c r="AB21" s="70"/>
      <c r="AC21" s="72"/>
    </row>
    <row r="22" spans="1:29" s="74" customFormat="1" hidden="1" x14ac:dyDescent="0.25">
      <c r="A22" s="73"/>
      <c r="C22" s="75"/>
      <c r="D22" s="76"/>
      <c r="E22" s="77"/>
      <c r="F22" s="75"/>
      <c r="U22" s="78"/>
      <c r="V22" s="78"/>
      <c r="W22" s="78"/>
      <c r="AC22" s="79"/>
    </row>
    <row r="23" spans="1:29" s="74" customFormat="1" x14ac:dyDescent="0.25">
      <c r="C23" s="75"/>
      <c r="D23" s="76"/>
      <c r="E23" s="75"/>
      <c r="F23" s="75"/>
      <c r="U23" s="78"/>
      <c r="V23" s="78"/>
      <c r="W23" s="78"/>
    </row>
    <row r="24" spans="1:29" s="74" customFormat="1" x14ac:dyDescent="0.25">
      <c r="C24" s="75"/>
      <c r="D24" s="76"/>
      <c r="E24" s="75"/>
      <c r="F24" s="75"/>
      <c r="U24" s="78"/>
      <c r="V24" s="78"/>
      <c r="W24" s="78"/>
    </row>
    <row r="25" spans="1:29" s="74" customFormat="1" x14ac:dyDescent="0.25">
      <c r="A25" s="1"/>
      <c r="B25" s="1"/>
      <c r="C25" s="80"/>
      <c r="D25" s="76"/>
      <c r="E25" s="80"/>
      <c r="F25" s="80"/>
      <c r="G25" s="1"/>
      <c r="H25" s="1"/>
      <c r="I25" s="1"/>
      <c r="J25" s="1"/>
      <c r="K25" s="1"/>
      <c r="L25" s="1"/>
      <c r="M25" s="1"/>
      <c r="N25" s="1"/>
      <c r="O25" s="1"/>
      <c r="P25" s="1"/>
      <c r="Q25" s="1"/>
      <c r="R25" s="1"/>
      <c r="S25" s="1"/>
      <c r="T25" s="1"/>
      <c r="U25" s="81"/>
      <c r="V25" s="81"/>
      <c r="W25" s="81"/>
      <c r="X25" s="1"/>
      <c r="Y25" s="1"/>
      <c r="Z25" s="1"/>
      <c r="AA25" s="1"/>
      <c r="AB25" s="1"/>
      <c r="AC25" s="1"/>
    </row>
    <row r="28" spans="1:29" x14ac:dyDescent="0.25">
      <c r="C28" s="82"/>
      <c r="D28" s="83"/>
      <c r="E28" s="82"/>
      <c r="F28" s="82"/>
      <c r="G28" s="82"/>
    </row>
  </sheetData>
  <sheetProtection algorithmName="SHA-512" hashValue="M7A28lp+Q7+KMZY2imtpXLlyquofXZ6UIOgrHn3QHL3vczUPdmft94ed6Eq/DVDvT5Uc4Hf2QLO5ao0ApfZwQQ==" saltValue="//PWETjQxPLcpQHK1akzDQ==" spinCount="100000" sheet="1" deleteColumns="0" deleteRows="0" sort="0" autoFilter="0"/>
  <mergeCells count="48">
    <mergeCell ref="A19:E19"/>
    <mergeCell ref="A20:C20"/>
    <mergeCell ref="AC13:AC15"/>
    <mergeCell ref="A16:E16"/>
    <mergeCell ref="A17:A18"/>
    <mergeCell ref="B17:B18"/>
    <mergeCell ref="C17:C18"/>
    <mergeCell ref="D17:D18"/>
    <mergeCell ref="E17:E18"/>
    <mergeCell ref="U17:U18"/>
    <mergeCell ref="V17:V18"/>
    <mergeCell ref="AC17:AC18"/>
    <mergeCell ref="U9:U11"/>
    <mergeCell ref="V9:V11"/>
    <mergeCell ref="AC9:AC11"/>
    <mergeCell ref="A12:E12"/>
    <mergeCell ref="B13:B15"/>
    <mergeCell ref="C13:C15"/>
    <mergeCell ref="D13:D15"/>
    <mergeCell ref="E13:E15"/>
    <mergeCell ref="U13:U15"/>
    <mergeCell ref="V13:V15"/>
    <mergeCell ref="A9:A11"/>
    <mergeCell ref="B9:B11"/>
    <mergeCell ref="C9:C11"/>
    <mergeCell ref="D9:D11"/>
    <mergeCell ref="E9:E11"/>
    <mergeCell ref="C7:C8"/>
    <mergeCell ref="D7:D8"/>
    <mergeCell ref="E7:E8"/>
    <mergeCell ref="F7:F8"/>
    <mergeCell ref="A6:AC6"/>
    <mergeCell ref="L7:L8"/>
    <mergeCell ref="M7:Q7"/>
    <mergeCell ref="R7:R8"/>
    <mergeCell ref="T7:T8"/>
    <mergeCell ref="G7:G8"/>
    <mergeCell ref="H7:H8"/>
    <mergeCell ref="I7:I8"/>
    <mergeCell ref="J7:J8"/>
    <mergeCell ref="K7:K8"/>
    <mergeCell ref="A7:A8"/>
    <mergeCell ref="B7:B8"/>
    <mergeCell ref="A1:AC2"/>
    <mergeCell ref="C3:D4"/>
    <mergeCell ref="G3:H3"/>
    <mergeCell ref="I3:J3"/>
    <mergeCell ref="A5:AC5"/>
  </mergeCells>
  <dataValidations count="10">
    <dataValidation allowBlank="1" showInputMessage="1" showErrorMessage="1" prompt="INDIQUE N/A SI NO SE REALIZA ALGÚN CAMBIO A LA META " sqref="G9 G13:G14 G18" xr:uid="{5CC2111B-DF5B-4985-B3D4-2C330F1DBFA9}"/>
    <dataValidation allowBlank="1" showInputMessage="1" showErrorMessage="1" promptTitle="Líneas estrtegicas del PES" prompt="Seleccione de la lista despegable el nombre que identitica el contenido de la fila. Es decir identifique las líneas estrategicas que le apunta el objetivo estratégico de la ST al del Ministerio de Transporte" sqref="A7" xr:uid="{DBCECFE3-205B-4878-BCE8-518B99FAD7E5}"/>
    <dataValidation allowBlank="1" showInputMessage="1" showErrorMessage="1" promptTitle="Objetio Estratégico" prompt="Seleccione el objetivo del Plan Estratégico Institucional - PEI, al que le aportará al cumplimiento del producto." sqref="C7" xr:uid="{53D15756-3269-4B99-A15F-6A1CE6DE4003}"/>
    <dataValidation allowBlank="1" showInputMessage="1" showErrorMessage="1" promptTitle="Fuente de Financiación" prompt="Seleccione en estas columnas el o los proyectos que aportan al financiamiento del cumplimiento del producto. este campo cuenta con una lista de selección múltiple en caso derequerirlo podrá seleccionar más de una opción. Si es una actividad digite N/A" sqref="K7" xr:uid="{B988B5C1-80EC-4FA0-B173-9264CC8CD745}"/>
    <dataValidation allowBlank="1" showInputMessage="1" showErrorMessage="1" promptTitle="Part. %" prompt="Registre la participación porcentual de cada objetivo, recurde que la suma de todos los objetivos formulados deber ser igual a 100%, asó como la suma de partipación asociadas a las metas de cada objetivo debe ser igual a 100%" sqref="H7" xr:uid="{0E881765-0E56-4155-A6FF-CF7BD5552FC9}"/>
    <dataValidation allowBlank="1" showInputMessage="1" showErrorMessage="1" promptTitle="Part. %" prompt="Registre la participación porcentual de cada objetivo, recuerde que la suma de todos los objetivos formulados deber ser igual a 100%, así como la suma de partipación asociadas a las metas de cada objetivo debe ser igual a 100%" sqref="D7" xr:uid="{2D884D31-A8EE-45C9-A2E1-A42BA1A8ED66}"/>
    <dataValidation allowBlank="1" showInputMessage="1" showErrorMessage="1" promptTitle="Uni Meta" prompt="Ingrese en formato número, porcentual, la meta prevista para cada objetivo" sqref="J7" xr:uid="{3EAA7A60-0F05-4D5D-8D64-9356D24638D6}"/>
    <dataValidation allowBlank="1" showInputMessage="1" showErrorMessage="1" promptTitle="Fórmula de avance" prompt="Describa en esta columna, la fórmula que empleará para determinar el % de avance para el objetivo y/o meta" sqref="I7" xr:uid="{CC58096A-446E-4383-99C0-A89F2E659E7F}"/>
    <dataValidation allowBlank="1" showInputMessage="1" showErrorMessage="1" promptTitle="Áreas/Dependencias responsables" prompt="Señale el área o dependencias responsables" sqref="T7" xr:uid="{DEC37A26-FACA-48B6-8BE8-3F9A6C1B1D94}"/>
    <dataValidation allowBlank="1" showInputMessage="1" showErrorMessage="1" promptTitle="Formula Indicador Gestión" prompt="Describa en esta columna, la fórmula que empleará para determinar el % de avance para el objetivo Vs meta._x000a_" sqref="E7" xr:uid="{49115EA8-7043-4C3A-9E32-1F4B5C6D6015}"/>
  </dataValidations>
  <printOptions horizontalCentered="1" verticalCentered="1"/>
  <pageMargins left="0.11811023622047245" right="0.11811023622047245" top="0.35433070866141736" bottom="0.35433070866141736" header="0.31496062992125984" footer="0.31496062992125984"/>
  <pageSetup paperSize="5" scale="40" orientation="landscape" r:id="rId1"/>
  <headerFooter>
    <oddHeader>&amp;L&amp;6Elaborado: JCM-OAP
FECHA: Diciembre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B2232-0127-43FF-94F0-1D69975A8C72}">
  <dimension ref="A1:B3"/>
  <sheetViews>
    <sheetView zoomScale="80" zoomScaleNormal="80" workbookViewId="0">
      <selection activeCell="B3" sqref="B3"/>
    </sheetView>
  </sheetViews>
  <sheetFormatPr baseColWidth="10" defaultColWidth="11.42578125" defaultRowHeight="15" x14ac:dyDescent="0.25"/>
  <cols>
    <col min="1" max="1" width="28.85546875" bestFit="1" customWidth="1"/>
    <col min="2" max="2" width="117.85546875" customWidth="1"/>
  </cols>
  <sheetData>
    <row r="1" spans="1:2" ht="15.75" x14ac:dyDescent="0.25">
      <c r="A1" s="186" t="s">
        <v>77</v>
      </c>
      <c r="B1" s="186"/>
    </row>
    <row r="2" spans="1:2" ht="15.75" x14ac:dyDescent="0.25">
      <c r="A2" s="86" t="s">
        <v>78</v>
      </c>
      <c r="B2" s="86" t="s">
        <v>79</v>
      </c>
    </row>
    <row r="3" spans="1:2" ht="236.25" customHeight="1" x14ac:dyDescent="0.25">
      <c r="A3" s="84">
        <v>45686</v>
      </c>
      <c r="B3" s="85" t="s">
        <v>80</v>
      </c>
    </row>
  </sheetData>
  <sheetProtection algorithmName="SHA-512" hashValue="ahbfP6bss/1ybE5vReQ3Q+btdyWh9SA6Qcf5ShM6TBoeOYBBry28onUzyI3B98Vz6sMAGj9AxVGpcMSN1+CXsg==" saltValue="JWHfXVQJT99Jb8K1ZiGEmg==" spinCount="100000" sheet="1" objects="1" scenarios="1"/>
  <mergeCells count="1">
    <mergeCell ref="A1:B1"/>
  </mergeCells>
  <pageMargins left="0.7" right="0.7" top="0.75" bottom="0.75" header="0.3" footer="0.3"/>
  <pageSetup scale="9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Plan Estrategico PEI </vt:lpstr>
      <vt:lpstr>HISTORIAL DE CAMBIOS</vt:lpstr>
      <vt:lpstr>'HISTORIAL DE CAMBIOS'!Área_de_impresión</vt:lpstr>
      <vt:lpstr>'Plan Estrategico PEI '!Área_de_impresión</vt:lpstr>
      <vt:lpstr>'Plan Estrategico PEI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 Cortés Martínez</dc:creator>
  <cp:lastModifiedBy>Janneth Cortés Martínez</cp:lastModifiedBy>
  <dcterms:created xsi:type="dcterms:W3CDTF">2025-01-13T17:42:19Z</dcterms:created>
  <dcterms:modified xsi:type="dcterms:W3CDTF">2025-02-04T18:05:05Z</dcterms:modified>
</cp:coreProperties>
</file>