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marthaquijano\Desktop\archivos recuperados 2021\Nueva carpeta\"/>
    </mc:Choice>
  </mc:AlternateContent>
  <xr:revisionPtr revIDLastSave="0" documentId="13_ncr:1_{533C61B9-68B6-4B1D-8871-5978F421698F}" xr6:coauthVersionLast="47" xr6:coauthVersionMax="47" xr10:uidLastSave="{00000000-0000-0000-0000-000000000000}"/>
  <bookViews>
    <workbookView xWindow="-120" yWindow="-120" windowWidth="20730" windowHeight="11160" xr2:uid="{00000000-000D-0000-FFFF-FFFF00000000}"/>
  </bookViews>
  <sheets>
    <sheet name="F14.1  PLANES DE MEJORAMIEN..." sheetId="1" r:id="rId1"/>
    <sheet name="F14.3 Accines Cumplid 31dic2021" sheetId="2" state="hidden" r:id="rId2"/>
  </sheets>
  <definedNames>
    <definedName name="_xlnm._FilterDatabase" localSheetId="0" hidden="1">'F14.1  PLANES DE MEJORAMIEN...'!$N$1:$N$350988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 r="B29" i="2"/>
  <c r="B30" i="2" s="1"/>
  <c r="O25" i="2"/>
  <c r="O24" i="2"/>
  <c r="O23" i="2"/>
  <c r="O22" i="2"/>
  <c r="O21" i="2"/>
  <c r="O20" i="2"/>
  <c r="O19" i="2"/>
  <c r="O18" i="2"/>
  <c r="O17" i="2"/>
  <c r="O16" i="2"/>
  <c r="O15" i="2"/>
  <c r="O14" i="2"/>
  <c r="O13" i="2"/>
  <c r="O11" i="2"/>
  <c r="O12" i="2"/>
  <c r="M68" i="1"/>
  <c r="M58" i="1"/>
  <c r="M57" i="1"/>
  <c r="M56" i="1"/>
  <c r="M55" i="1"/>
  <c r="M54" i="1"/>
  <c r="M53" i="1"/>
  <c r="M52" i="1"/>
  <c r="M51" i="1"/>
  <c r="M50" i="1"/>
  <c r="M49" i="1"/>
  <c r="M48" i="1"/>
  <c r="M47" i="1"/>
  <c r="M46" i="1"/>
  <c r="M45" i="1"/>
  <c r="M44" i="1"/>
  <c r="M43" i="1"/>
  <c r="M42" i="1"/>
  <c r="M41" i="1"/>
  <c r="M40" i="1"/>
  <c r="M39" i="1"/>
  <c r="M38" i="1"/>
  <c r="M37" i="1"/>
  <c r="M36" i="1"/>
  <c r="M35" i="1"/>
  <c r="M32" i="1"/>
  <c r="M31" i="1"/>
  <c r="M27" i="1"/>
  <c r="M26" i="1"/>
  <c r="M24" i="1"/>
  <c r="M23" i="1"/>
  <c r="M22" i="1"/>
  <c r="M21" i="1"/>
  <c r="M20" i="1"/>
  <c r="M15" i="1"/>
  <c r="M14" i="1"/>
  <c r="M13" i="1"/>
  <c r="M12" i="1"/>
  <c r="M11" i="1"/>
</calcChain>
</file>

<file path=xl/sharedStrings.xml><?xml version="1.0" encoding="utf-8"?>
<sst xmlns="http://schemas.openxmlformats.org/spreadsheetml/2006/main" count="913" uniqueCount="601">
  <si>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</si>
  <si>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</si>
  <si>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</si>
  <si>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</si>
  <si>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</si>
  <si>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</si>
  <si>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</si>
  <si>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</si>
  <si>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</si>
  <si>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</si>
  <si>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</si>
  <si>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</si>
  <si>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</si>
  <si>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</si>
  <si>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</si>
  <si>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</si>
  <si>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</si>
  <si>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</si>
  <si>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</si>
  <si>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</si>
  <si>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</si>
  <si>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</si>
  <si>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</si>
  <si>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</si>
  <si>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</si>
  <si>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</si>
  <si>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</si>
  <si>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10_2010</t>
  </si>
  <si>
    <r>
      <rPr>
        <b/>
        <sz val="10"/>
        <rFont val="Arial Narrow"/>
        <family val="2"/>
      </rPr>
      <t>H10_2010 - A.- Bienes en Bodega.</t>
    </r>
    <r>
      <rPr>
        <sz val="10"/>
        <rFont val="Arial Narrow"/>
        <family val="2"/>
      </rPr>
      <t xml:space="preserve"> A Dici31  2010, existen elementos de consumo que vienen desde noviem009, por un valor de $3.6 mill   los cuales a la fecha no se han dado al servicio, lo que refleja deficiencias en los estudios técnicos que soportan las necesidades requeridas para la adquisición de elementos generando una gestión ineficiente</t>
    </r>
  </si>
  <si>
    <t>Deficiencia en la planeacion, control y seguimiento por parte de la Entidad a la adquisicion de las necesidades requeridas por las areas</t>
  </si>
  <si>
    <t xml:space="preserve">Realizar el Inventario General del Almancen.
</t>
  </si>
  <si>
    <t xml:space="preserve">Realizar el inventario general de todos los elementos que se encuentran en el almacen a 30-06-2019 con el proposito de identificar, si existen algunos de los cuales no  se les ha dado uso desde su compra.
</t>
  </si>
  <si>
    <t xml:space="preserve">Inventario General de la Entidad a 30 de junio de 2019
</t>
  </si>
  <si>
    <r>
      <rPr>
        <sz val="10"/>
        <color theme="5" tint="-0.499984740745262"/>
        <rFont val="Arial Narrow"/>
        <family val="2"/>
      </rPr>
      <t>Se observó el inventario general del almacén a 31 octubre 2021. Se evidecniaron los asientos contables en financiera, se observó que la acción guarda coherencia, se evidenció en el SIIF Nación Contabilidad</t>
    </r>
    <r>
      <rPr>
        <sz val="10"/>
        <color rgb="FF002060"/>
        <rFont val="Arial Narrow"/>
        <family val="2"/>
      </rPr>
      <t xml:space="preserve"> (CON)/consultas/los comprobantes contables de la propiedad planta y equipo y licencias, en virtud de los bienes adquiridos comunicados por administrativa para su registro. </t>
    </r>
  </si>
  <si>
    <r>
      <rPr>
        <b/>
        <sz val="10"/>
        <rFont val="Arial Narrow"/>
        <family val="2"/>
      </rPr>
      <t>Hallazgo 10 (2010) - A.-</t>
    </r>
    <r>
      <rPr>
        <sz val="10"/>
        <rFont val="Arial Narrow"/>
        <family val="2"/>
      </rPr>
      <t xml:space="preserve"> Bienes en Bodega. A Diciembre 31 de 2010, existen elementos de consumo que vienen desde noviembre de 2009, por un valor de $3.6 millones   los cuales a la fecha no se han dado al servicio, lo que refleja deficiencias en los estudios técnicos que soportan las necesidades requeridas para la adquisición de elementos generando una gestión ineficiente. </t>
    </r>
  </si>
  <si>
    <t>Presentar la evidencias sobre las salidas de elementos que generaron el hallazgo.</t>
  </si>
  <si>
    <t>Adjuntar los soportes de la entrega de los elementos que fueron entregados y que generaron en hallazgo</t>
  </si>
  <si>
    <t>Soportes de Entrega de salida de los elementos que generaron el hallazgo</t>
  </si>
  <si>
    <r>
      <rPr>
        <sz val="10"/>
        <color theme="5" tint="-0.499984740745262"/>
        <rFont val="Arial Narrow"/>
        <family val="2"/>
      </rPr>
      <t>Se obsv tran entrad y salid bien almac, aplict Levin Assets a Finan xa regi cont cruzo inf entr y sal inv gral. 
A fech seg se obsr 100 accin mejo activ.2 corrsp H10_2010, respon Adva</t>
    </r>
    <r>
      <rPr>
        <sz val="10"/>
        <color rgb="FF002060"/>
        <rFont val="Arial Narrow"/>
        <family val="2"/>
      </rPr>
      <t>, se subs cau raíz que gen H_ Def planc, contr y segu por ST adqu neces requer x áreas”
En evalu realiz al almac verif el cump efect y conti de accio PM CGR. Proc cierr H10_2010 Bien Bodeg, eviden cum100</t>
    </r>
  </si>
  <si>
    <t>60_2010</t>
  </si>
  <si>
    <r>
      <rPr>
        <b/>
        <sz val="10"/>
        <rFont val="Arial Narrow"/>
        <family val="2"/>
      </rPr>
      <t>H60_2010 A.</t>
    </r>
    <r>
      <rPr>
        <sz val="10"/>
        <rFont val="Arial Narrow"/>
        <family val="2"/>
      </rPr>
      <t xml:space="preserve"> Implementac del Sistema VIGÍA.  De acuerdo con los pliegos de condiciones, la Superintendencia definió dos fases para la implement del sistema de información misional; la primera  conformada por once módulos, a desarrollarse durante el 2010 la cual se viene ejecutando a través del contrato 063 de 2010 y la segunda fase conformada por siete módulos a ejecutarse en 2011.</t>
    </r>
  </si>
  <si>
    <t>La Superintendencia definió dos fases para la implementación del sistema de información misional; la primera  conformada por once módulos, a desarrollarse durante el año 2010 la cual se viene ejecutando a través del contrato 063 de 2010 y la segunda fase conformada por siete módulos a ejecutarse en 2011</t>
  </si>
  <si>
    <t xml:space="preserve">Capacitación a Supervisores de Contratos </t>
  </si>
  <si>
    <t xml:space="preserve">Elaboración de la presentación que contiene todos los aspestos relacionados con la labor de supervisión </t>
  </si>
  <si>
    <t xml:space="preserve">Presentacion para Capacitación </t>
  </si>
  <si>
    <t xml:space="preserve">La capacitación denominada “Elaboración de estudios de mercado y estudios previos en la contratación estatal”, es tema propio de la etapa precontractual, el cual no resulta efectivo para subsanar la deficiencia identificada por el órgano de control en marcada en la fase de ejecución contractual. En este sentido la acción de mejora no ha sido eficaz ni efectiva. 
 </t>
  </si>
  <si>
    <t>65_2010</t>
  </si>
  <si>
    <r>
      <rPr>
        <b/>
        <sz val="10"/>
        <rFont val="Arial Narrow"/>
        <family val="2"/>
      </rPr>
      <t xml:space="preserve">H65_2010 A. </t>
    </r>
    <r>
      <rPr>
        <sz val="10"/>
        <rFont val="Arial Narrow"/>
        <family val="2"/>
      </rPr>
      <t xml:space="preserve"> Cronogr del Proyecto.  Siendo el cronogra herramienta fundamental en la ejecución y control de cualquier proyecto, se observa falta de claridad por parte de la Entidad en cuanto al cronog oficial para la implement del sistema de informac Vigía; se remitió a la CGR varias versiones del mismo, no obstante en la revisión del expedienT contractual sólo se encontró formalmente</t>
    </r>
  </si>
  <si>
    <t>Se remitió a la CGR varias versiones del cronograma, no aprobadas formalmente.</t>
  </si>
  <si>
    <t>A partir del 2.018 bajo la nueva administrac, se define cumplir las fases de los proyectos contratados para aplicaciones Core, asi: Iniciacion, Planificacion, Ejecucion, Seguimie y control y Cierre. Asi mismo, la optimizacion de compras de TI en los acuerdos marco de Colombia Compra Eficiente. Siendo el cronograma parte del segundo proceso, este no puede faltar en ningun proyecto TI</t>
  </si>
  <si>
    <t>Cumplimiento: Cumplimiento del cronograma propuesto de actividades en tiempo y recursos, solamente habra un cronograma por proyecto, sin fraccionamiento de los mismos.</t>
  </si>
  <si>
    <t>Cumplimiento Cronograma IGUAL Actividades Realizadas SOBRE Actividades del Cronograma</t>
  </si>
  <si>
    <t>Se observó en las evidencias presentadas por la OTIC, el cronograma 323-2020 ORFEO, 363-2019 ORECLE, Cronograma OC67502, TEVEC OC 42867-2019 ARCGIS, que cada uno presenta cronograma.  No obstante no se evidención cronogramas vigencia 2021</t>
  </si>
  <si>
    <t>24_2011</t>
  </si>
  <si>
    <r>
      <rPr>
        <b/>
        <sz val="10"/>
        <rFont val="Arial Narrow"/>
        <family val="2"/>
      </rPr>
      <t xml:space="preserve">H24(2011) A. </t>
    </r>
    <r>
      <rPr>
        <sz val="10"/>
        <rFont val="Arial Narrow"/>
        <family val="2"/>
      </rPr>
      <t xml:space="preserve"> Deficie gestión de los IUIT. La Comis eviden una gest defici de  Entidad, respecto de los IUIT en razón al bajo número de actuaci adelant para ejercer efectiva y eficient la supervisión integral vig, insp y cont a la presta serv públ de tte y sus activ conexa, en partir IUIT, ocasion una acumu exces y con el transcur de días, permit entrar en operac las figuras proces de </t>
    </r>
  </si>
  <si>
    <t>Falta de gestión  por ausencia de personal y consolidación de la información relativa  a los Informes Únicos de Infracciones al Transporte - IUIT.</t>
  </si>
  <si>
    <t>Fortalecimiento del talento humano.</t>
  </si>
  <si>
    <t>Contratación de personal</t>
  </si>
  <si>
    <t>Listado de personal contrado</t>
  </si>
  <si>
    <t>Se verfició la contratación realizada en el año 2021, la cual se cobijó con el proyecto de inversión destinado al fortalecimiento a la gestión de IUITS para realizar acciones preventivas y correctivas para la mitigación del riesgo y la subsanación de hallazgos.</t>
  </si>
  <si>
    <t>Consolidación de la información relativa  a los  Informes Únicos de Infracciones al Transporte - IUIT mediante una base de datos</t>
  </si>
  <si>
    <t>Creación de base de datos de los informes de Infracciones al Transporte</t>
  </si>
  <si>
    <t>Base de datos</t>
  </si>
  <si>
    <t>Se consolidó por parte de la Dirección de Investigaciones de Tránsito y Transporte Terrestre, base de datos llamada MATRIZ IUIT. “La creación de esta base de datos tiene como fuente principal la información aportada por el Grupo de Gestión Documental, de los IUITS que ingresan a la entidad y se le adiciona una columna que nos dice en qué fecha fue direccionado (...)”</t>
  </si>
  <si>
    <t>Gestión eficiente en cada una de las etapas procesales</t>
  </si>
  <si>
    <t xml:space="preserve">Contingencias que demuestran mayor gestión en cada una de las etapas procesales </t>
  </si>
  <si>
    <t>Reportes de gestión</t>
  </si>
  <si>
    <t>Para esta acción se manifestó por el Director de TTT “No. De Actuaciones Adminsitrativas Gestionadas:  "En noviembre se apeturaron investigaciones a 28 IUITS" y "Se recibieron 225 solicitudes de inmovilización y se tramitaron en su totalidad".</t>
  </si>
  <si>
    <t>7_2012</t>
  </si>
  <si>
    <r>
      <rPr>
        <b/>
        <u/>
        <sz val="10"/>
        <rFont val="Arial Narrow"/>
        <family val="2"/>
      </rPr>
      <t>H7_2012 A.</t>
    </r>
    <r>
      <rPr>
        <b/>
        <sz val="10"/>
        <rFont val="Arial Narrow"/>
        <family val="2"/>
      </rPr>
      <t xml:space="preserve"> </t>
    </r>
    <r>
      <rPr>
        <sz val="10"/>
        <rFont val="Arial Narrow"/>
        <family val="2"/>
      </rPr>
      <t xml:space="preserve">  Gesti PQR.  equipo auditor  solici a entidad a trav del Oficio ASPT-002 de 18sep punto 4 radicado en ST, con 20145600595462, informac relacio con trámite PQR atendi vig2013. Con lo anter, no se ca con procedi centraliz sobre trámite PQRs que permit realizar el debido seguim al cumplim de atención PQR, en cuánto a la efectiv y tiempos de resPta según la natural o tipo requer</t>
    </r>
  </si>
  <si>
    <t>La Superintendencia no cuenta con procedimiento centralizado para trámite de PQRs .</t>
  </si>
  <si>
    <t xml:space="preserve">Publicar proceso de PQR en la Cadena de Valor. </t>
  </si>
  <si>
    <t xml:space="preserve">Actualizar, publicar y socializar proceso de PQR  en la Cadena de Valor. </t>
  </si>
  <si>
    <t xml:space="preserve">Proceso publicado y socializado. </t>
  </si>
  <si>
    <t xml:space="preserve">Se remitió evidencias del "Procedimiento de gestión de peticiones, quejas, reclamos, sugerencias y denuncias (PQRSD)" y se evidenció correo electrónico del 15 de junio de comunicación del mismo a contratistas a funcionarios. 
Se verificó por la auditora la publicación en la cadena de valor, el cual se publicó el 31 de diciembre de 2020, </t>
  </si>
  <si>
    <t>Seguimiento efectivo a traves de herramientas informaticas.</t>
  </si>
  <si>
    <t>Solicitar al Grupo de Tecnologias de Información y Comunicación complementar el cuadro de seguimiento de PQR que maneja  el Grupo de Atención al Ciudadano evidenciando los tiempos de respuesta de cada PQRS</t>
  </si>
  <si>
    <t>Correo Electronico o memorando enviado</t>
  </si>
  <si>
    <t>La delegatura de Concesiones e Infraestructura remitió cuadro excel con la información concerniente a los tiempos del grupo relacionamiento con el ciudadano.</t>
  </si>
  <si>
    <t xml:space="preserve">Presentar y ejecutar plan de contingencia en las Delegadas pertinentes, para atender PQR's represadas. </t>
  </si>
  <si>
    <t>Solicitud y ejecución de plan de contingencia con las alternativas de solucion para atender PQR represadas, sin desatender las de la vigencia actual.</t>
  </si>
  <si>
    <t>Plan de contingencia ejecutado.</t>
  </si>
  <si>
    <t>Se manifestó en respuesta del memorando por la Delegatura de Concesiones e Infraestructura, que se está realizando campaña a nivel de dependencias para la identificación de PQRSD y se encuentran en la estructuración del plan de contingencia con las alternativas de solución para atender PQR represadas.</t>
  </si>
  <si>
    <t>14_2012</t>
  </si>
  <si>
    <r>
      <rPr>
        <b/>
        <sz val="10"/>
        <rFont val="Arial Narrow"/>
        <family val="2"/>
      </rPr>
      <t xml:space="preserve">H14_2012 A. </t>
    </r>
    <r>
      <rPr>
        <sz val="10"/>
        <rFont val="Arial Narrow"/>
        <family val="2"/>
      </rPr>
      <t>Centro Inteli Contr de Tto y Tte - Art 85 el PDN, CICTT, estable que la estruct y puesta en funci CICTT, recae sobre el  MTte y sus entid adscri  Sin emba a la fecha no es una realid, ya que se encuent en etapa de Diseñ y Dimens. Frente a las accio adel a la fecha por el MTte no se eviden la articulac con la SPT, entid que de acuer con la ley tiene como func la coord CICTT.</t>
    </r>
  </si>
  <si>
    <t>Si bien el CICTT, es una iniciat defina en el PND 2010 -2014 para ser ejec por el MT y sus entids adscri, no se ha forma el rol que debe cumpl la SPTni se han realizado actividades de acercamiento con el MT para precisar  los requeri de tipo metodol, técnico, advo y financiero para la ejecución de este proyecto.</t>
  </si>
  <si>
    <t>Solicitar al Ministerio de Transporte los lineamientos de diseño y ejecución del CICTT para precisar las actividades que debe desarrollar la Supertransporte y realizar una programación de tareas al interior de la Entidad, de manera coordinada con la programación del Ministerio.</t>
  </si>
  <si>
    <t>Comunicación dirigida al Mintransporte solicitando expresamente sobre el estado actual  del proyecto Centro Inteligente de Control de Tránsito y Transporte –CICTT. Verificar la respuesta emitida por el Ministerio de Trasnporte, para identificar qué lineamientos de diseño y ejecución del CICTT le competen a la entidad e implementarlas.</t>
  </si>
  <si>
    <t>Proyecto Ejecutado</t>
  </si>
  <si>
    <r>
      <t>Se obser que la ST solic lineam de diseño y ejec del CICTT y  con 20213070760261 del 28-07-2021 el MT dio Rta a la ST. ...</t>
    </r>
    <r>
      <rPr>
        <i/>
        <sz val="10"/>
        <rFont val="Arial Narrow"/>
        <family val="2"/>
      </rPr>
      <t>realiz sigui precis</t>
    </r>
    <r>
      <rPr>
        <sz val="10"/>
        <rFont val="Arial Narrow"/>
        <family val="2"/>
      </rPr>
      <t xml:space="preserve"> La 1ra</t>
    </r>
    <r>
      <rPr>
        <i/>
        <sz val="10"/>
        <rFont val="Arial Narrow"/>
        <family val="2"/>
      </rPr>
      <t xml:space="preserve"> etpa del SINITT se contr x parte del MT el 2jul   Las   especf   técnic  de  contrat   realiza se encuetrn en anx técn cont visib en SECOP II, procs CD-592-2021.</t>
    </r>
    <r>
      <rPr>
        <sz val="10"/>
        <rFont val="Arial Narrow"/>
        <family val="2"/>
      </rPr>
      <t xml:space="preserve">
No obstnte no es claro cuals son los linem xa la ST y si se están ejecutndo </t>
    </r>
  </si>
  <si>
    <t>18_2012</t>
  </si>
  <si>
    <r>
      <rPr>
        <b/>
        <sz val="10"/>
        <rFont val="Arial Narrow"/>
        <family val="2"/>
      </rPr>
      <t xml:space="preserve">H18 (2012) A.  </t>
    </r>
    <r>
      <rPr>
        <sz val="10"/>
        <rFont val="Arial Narrow"/>
        <family val="2"/>
      </rPr>
      <t xml:space="preserve">Deudores Sobrestimac  cuenta 1401 - Prescripes - cuenta 1401 Deudores- Ingresos no tributarios- contiene obligac por $3.703.1 mlls, tenIen cuenta fecha vencimi establec </t>
    </r>
    <r>
      <rPr>
        <b/>
        <sz val="10"/>
        <rFont val="Arial Narrow"/>
        <family val="2"/>
      </rPr>
      <t>prescripc</t>
    </r>
    <r>
      <rPr>
        <sz val="10"/>
        <rFont val="Arial Narrow"/>
        <family val="2"/>
      </rPr>
      <t xml:space="preserve"> $1.410.8 mlls, lo que denota que no se efect debida gest cobro, afecta razonab saldo al sobrest derech de entid y configur un presunto detrim patrimo en esa cifra.  </t>
    </r>
  </si>
  <si>
    <t>El Grupo de Cobro Persuasivo y Jurisdicción coactiva no informaba el estado jurídico de cobrabilidad al Grupo Financiera.</t>
  </si>
  <si>
    <t>Realizar depuración  contable de la cartera,  conforme a los parámetros establecidos en el manual de gestion de cartera de la entidad, (Resolución 53436 del 19 de octubre de 2017).</t>
  </si>
  <si>
    <t xml:space="preserve">Elaborar el informe de las partidas a someter a seaneamiento contable de acuerdo con lo establecido en el manual de cartera de la entidad.
</t>
  </si>
  <si>
    <t>Ficha de saneamiento contable ante el comité de cartera</t>
  </si>
  <si>
    <r>
      <t>Se anexa acta 001 de 19-8-2021 del comite de cart. y Res 17612 del 21-12-2021. Se ordena registros contables</t>
    </r>
    <r>
      <rPr>
        <i/>
        <sz val="10"/>
        <rFont val="Arial Narrow"/>
        <family val="2"/>
      </rPr>
      <t xml:space="preserve"> así: Código 138515001– ($754.129.270), Código 138614001 – ($461.733.653), Código 580423001 - ($292.395.617).
Observacion: la dep de este proceso quedara realizara para el cierre contable de la vigencia 2021, queda pendiente revisar la reali de este proceso en el proximo seg.</t>
    </r>
  </si>
  <si>
    <t>Realizar seguimiento y control de  la gestion del cobro de las obligaciones que  se encuentran a favor de la entidad.</t>
  </si>
  <si>
    <t xml:space="preserve">Adelantar las gestiones administrativas  relacionadas con el cobro persuasivo de las obligaciones a cargo de los vigilados  de la entidd.
</t>
  </si>
  <si>
    <t>Informe mensual</t>
  </si>
  <si>
    <t>Se observan informes del segundo semestre del año 2021 en los cuales demuestran el control a las obligaciones exigibles de los vigilados; mediante llamadas telefónicas y el envío de correos electrónicos masivos, para informarle de manera clara y precisa el monto adeudado, así como las consecuencias y procedimientos que se deriven en caso de no cancelar de manera voluntaria.</t>
  </si>
  <si>
    <t>Establecer mecanismos de control para reconocer la cartera  de dificil cobro en cuentas separadas  de la cartera corriente.</t>
  </si>
  <si>
    <t>Realizar los registros contables en relación a las novedades presentadas en la cartera.</t>
  </si>
  <si>
    <t xml:space="preserve">Registros contables </t>
  </si>
  <si>
    <t>Se observó en el libro auxiliar contable de la cuenta 138515- deudas  de dificil cobro las clasificaciones realizaddas de las cuentas a noviembre de 2021, sin embargo, el proceso de depuracion se llevara a cabo en el cierre contable.</t>
  </si>
  <si>
    <t>24_2012</t>
  </si>
  <si>
    <r>
      <rPr>
        <b/>
        <sz val="10"/>
        <rFont val="Arial Narrow"/>
        <family val="2"/>
      </rPr>
      <t xml:space="preserve">H24 (2012) AD. </t>
    </r>
    <r>
      <rPr>
        <sz val="10"/>
        <rFont val="Arial Narrow"/>
        <family val="2"/>
      </rPr>
      <t xml:space="preserve"> Nómina Paralela - Se observa para las vig 2011 y 2012,  la tendencia en el número de personas de planta libre nombram y remoc, funcionar de carrera administ y funcion de nombram provisi se mantuvo, y aunque  el número de contra  de prestac de serv de una vig a otra  se redujo en 4 contrat, el valor pagado aumentó en un 44% pues pasó de $2,833,904,406  a $4,079,123,367.</t>
    </r>
  </si>
  <si>
    <t xml:space="preserve">Recurso Humano insuficiente para atender las responsabilidades funcionales de Ley de SPT, lo que implica que para el normal funcionamiento del servicio público se contrate personal. </t>
  </si>
  <si>
    <t>Continuar con el tramite de aprobación de modernización institucional.</t>
  </si>
  <si>
    <t>Presentar  el proyecto de modernización institucional, contando en primera instancia con el aval de la Alta Consejería para el Buen Gobierno y la Eficiencia Administrativa de la Presidencia</t>
  </si>
  <si>
    <t>Documento proyecto de modernización institucional</t>
  </si>
  <si>
    <t>Se observó en evidencia de la SGral, tabla seguim H.24_2012 Nómina y Contrats vig 2019, 2020 y 2021, del total de gasto destinado, la proporc entre los dos corresp a lo siguiente:
2019_Nómina 51%
Prest Serv 49%
2020: Nómina 62%
Prest Servs 38%
2021: Nómina 60%
Prest Servs 40%
Así mismo, maniiestaf q  la planta y el personal no se logra suplir la deman total de vigila de la entidad.</t>
  </si>
  <si>
    <t>Se ejecutará la provisión de los cargos creados en los Decretos a través de encargos y nombramientos provisionales.</t>
  </si>
  <si>
    <t>Informe de ejecución semestralmente</t>
  </si>
  <si>
    <t>La Supertransporte ha ejecutado la provisión de los cargos creados en los Decretos a través de encargos y nombramientos provisionales, se evidencia información en el Grupo de Talento Humano</t>
  </si>
  <si>
    <t>2_2013</t>
  </si>
  <si>
    <r>
      <rPr>
        <b/>
        <sz val="10"/>
        <rFont val="Arial Narrow"/>
        <family val="2"/>
      </rPr>
      <t xml:space="preserve">H2 (2013) A. </t>
    </r>
    <r>
      <rPr>
        <sz val="10"/>
        <rFont val="Arial Narrow"/>
        <family val="2"/>
      </rPr>
      <t>Base de datos IUIT Procesos Judiciales y Cobro Coactivo. La información relativa a los IUIT, Procesos Judiciales y Cobro Coactivo es registrada y controlada en Excel y en forma independiente, situación que hace vulnerable con alto riesgo en cuanto a la seguridad y consistencia de la misma</t>
    </r>
  </si>
  <si>
    <t>Falta de un software que permita integrar la información que genera el Grupo de Investigaciones e Informes Únicos de Infracción con los Grupos de Notificaciones, Financiera y Cobro Coactivo.</t>
  </si>
  <si>
    <t>Desarrollar e implementar la interoperabilidad entre los sistemas de información.</t>
  </si>
  <si>
    <t>Desarrollar  módulo o aplicativo  que permita el registro, seguimiento y control del proceso de  cobro de la cartera que presente los vigilados con la Entidad  de una manera segura y confiable (Cobro presuasivo y coactivo) a través de la consola Taux.</t>
  </si>
  <si>
    <t>Modulos Implementado</t>
  </si>
  <si>
    <t>Se remitió la matriz de IUIT para la verificación, sin embargo, aún no se ha ejecutado la actividad planteada. Al realizar el análisis por parte del equipo auditor, se evidenció que no cuentan con una base de datos completa que permita integrar y hacer la trazabilidad de la información de los IUIT, con las dependencias que intervienen en las distintas etapas del proceso interno de IUIT.</t>
  </si>
  <si>
    <t>3_2013</t>
  </si>
  <si>
    <r>
      <rPr>
        <b/>
        <sz val="10"/>
        <rFont val="Arial Narrow"/>
        <family val="2"/>
      </rPr>
      <t xml:space="preserve">H3 (2013) AD. </t>
    </r>
    <r>
      <rPr>
        <sz val="10"/>
        <rFont val="Arial Narrow"/>
        <family val="2"/>
      </rPr>
      <t>Gestión Sancio IUIT.  periodo 2008 a 2013, la SPT recibió 148.240 IUITs  aperturó investigac en la misma vig en que los recibió para 959 casos (0.65%) mientras que 36.707 aperturas de investigación (24.76%) se realizaron sobre IUITs recibidos en vige anteriores. dicho de otra manera 110.574 IUITs (74.59%) no fueron objeto de actuac alguna dentro del periodo.</t>
    </r>
  </si>
  <si>
    <t>Creación de base de datos de los Informes Únicos de Infracciones al Transporte - IUIT</t>
  </si>
  <si>
    <t>Se remitió por parte de la Dirección de Investigaciones de Tránsito y Transporte Terrestre, la base de datos consolidada a la fecha.</t>
  </si>
  <si>
    <t>Gestión de los Informes Únicos de Infracciones al Transporte - IUIT recibidos en la Entidad (SPT)</t>
  </si>
  <si>
    <t>Análisis de los Informes Únicos de Infracciones al Transporte - IUIT para establecer su apertura o archivo</t>
  </si>
  <si>
    <t>Reportes de gestión de  los Informes Únicos de Infracciones al Transporte - IUIT aperturados o archivados</t>
  </si>
  <si>
    <t>Se remitió por parte de la Dirección de Investigaciones de Tránsito y Transporte Terretre, las estadísticas del año 2020 “se dio archivo a 12.196 IUITS y en el periodo comprendido entre enero y noviembre de 2021 se han gestionado 29.972 IUITS, dentro de los cuales se han realizado 26.788 traslados a entidades competente (...)”.</t>
  </si>
  <si>
    <t>6_2013</t>
  </si>
  <si>
    <r>
      <rPr>
        <b/>
        <sz val="10"/>
        <rFont val="Arial Narrow"/>
        <family val="2"/>
      </rPr>
      <t>H6_2013</t>
    </r>
    <r>
      <rPr>
        <sz val="10"/>
        <rFont val="Arial Narrow"/>
        <family val="2"/>
      </rPr>
      <t xml:space="preserve"> </t>
    </r>
    <r>
      <rPr>
        <b/>
        <sz val="10"/>
        <rFont val="Arial Narrow"/>
        <family val="2"/>
      </rPr>
      <t>A.</t>
    </r>
    <r>
      <rPr>
        <sz val="10"/>
        <rFont val="Arial Narrow"/>
        <family val="2"/>
      </rPr>
      <t xml:space="preserve"> Programa Gral de Inspecci. Incumplim PGI - Se evidencia deficiencias en el cumplimi funciones misionales a cargo de la entidad, que se traducen en la disminuc de eficac en las labores de inspecc. De acuerdo con la informac sumin por la Delegada de Conces, para la vigencia 2013 se program 172 visitas de inspec las cuales se realizaron 156 y las 16 restan no se efectuaron,</t>
    </r>
  </si>
  <si>
    <t>Presunto incumplimiento en el PGI en la función misional que se traduce en la disminución de la eficacia</t>
  </si>
  <si>
    <t xml:space="preserve">Elaborar y efectuar seguimiento al plan de visitas anuales a ser realizadas de acuerdo a las metas previstas en el PEI. </t>
  </si>
  <si>
    <t xml:space="preserve">Elaborar cuadro unificado de seguimiento de las visitas de inspección identificando el estado de cada una. </t>
  </si>
  <si>
    <t>Cuadro de Seguimiento Unificado</t>
  </si>
  <si>
    <t>Se obsrv q las Deleg Conces, Purts presnt PGS report  diferent y Tto manif no tenr compet para esta activ de acurd Art 22 Dec 2409 de 2018, no obstnt, Se evidnc en cadena valor el proced SPT-PR-01 Superv 30/12/2019 activ 6 Progr vists y 9 Revis cumpl progr vist
Recomen
Determ compet del D.2409 de 2018, sobre la acc mejora, activi para elimnr causa raíz que gener el hallaz y unifi criters</t>
  </si>
  <si>
    <t>Cumplir con  las metas establecidas en el PEI para visitas de inspección en las vigencias 2016, 2017 y 2018.</t>
  </si>
  <si>
    <t>Reportar cumplimiento de la actividad de visitas de inspección en el PEI de los años 2016, 2017 y 2018.</t>
  </si>
  <si>
    <t>Porcentaje de cumplimiento</t>
  </si>
  <si>
    <t>Se observó en la matriz denominada INFORME SEG PRECESOS PAI-PEI 2021.xlsx, suministrado por la OAP para la vigencia 2021, que las Delegaturas Puertos, CeI y Tto no presentaron dentro de sus metas actividades de planeación y ejecución de las visitas de inspección presenciales y-o virtuales a los vigilados, por tal razón, no se cumplió con la acción de mejora, actividad y unidad de medida.</t>
  </si>
  <si>
    <t xml:space="preserve">Incluir en los PGI,  a partir de 2019, un estimativo de visitas extraordinarias. </t>
  </si>
  <si>
    <t>Efectuar estimativo de  las visitas extraordinarias que se incluyen en el PGI</t>
  </si>
  <si>
    <t xml:space="preserve">total visitas extraordinarias estimados. </t>
  </si>
  <si>
    <t>10_2013</t>
  </si>
  <si>
    <r>
      <rPr>
        <b/>
        <sz val="10"/>
        <rFont val="Arial Narrow"/>
        <family val="2"/>
      </rPr>
      <t xml:space="preserve">H10_2013 A.- </t>
    </r>
    <r>
      <rPr>
        <sz val="10"/>
        <rFont val="Arial Narrow"/>
        <family val="2"/>
      </rPr>
      <t xml:space="preserve"> ejecución del convenio 330 de 2013 - Universidad del Tolima. Etapa Precontractual - No se encontró documento que soporte que la Universidad del Tolima, dentro de su objeto, tenga las investigaciones administrativas y cobro de sanciones o multas, el cual es el objeto del convenio.
Etapa Contractual - La entidad no ejerció controles efectivos,</t>
    </r>
  </si>
  <si>
    <t>Etapa Precontractual: No se tuvo en cuenta el acuerdo de las disposiciones legales para la suscripción de convenios interadministrativos (causal de contratación directa). 
Etapa Contractual y liquidación del contrato: Deficiente  seguimiento por parte del Supervisor del contrato ( manual de contratación).</t>
  </si>
  <si>
    <t xml:space="preserve">Modificación Manual de Contratación </t>
  </si>
  <si>
    <t xml:space="preserve">Modificar el manual de contratación incluyendo las obligaciones y consecuencias que se tienen como supervisor incluyendo un listado de documentos que se deben verificar en la etapa precontractual
</t>
  </si>
  <si>
    <t xml:space="preserve">Manual de Contratación modificado </t>
  </si>
  <si>
    <t xml:space="preserve">Se evidenció por el auditor que los objetos sociales de las entidades ejecutoras de los convenios celebrados en las vigencias 2020 y 2021 tienen relación con los objetos contractuales de los mismos. No obstante, se debe realizar, aprobar, publicar y socializar la nueva versión del Manual de Contratación y supervisión de la ST, según las acciones formuladas del plan de mejoramiento. 
 </t>
  </si>
  <si>
    <t xml:space="preserve">Socialización de la modificación del manual de contratación </t>
  </si>
  <si>
    <t>Se realizará la socialización de la modificación del manual de contratación a las  9 direcciones creadas y las 4 jefaturas de área</t>
  </si>
  <si>
    <t>Registro de asistencia a la capacitación</t>
  </si>
  <si>
    <t xml:space="preserve">Se evidenció por el auditor que siguen pendientes las actividades de socialización de la modificación del manual de contratación propuestas para a las 9 direcciones creadas y las 4 jefaturas de área, hasta tanto no se adopte oficialmente la actualización del manual y en este sentido no se evidencia, ni se reconoce avance, por lo tanto, se mantiene el avance del 50%. </t>
  </si>
  <si>
    <t>4_2015</t>
  </si>
  <si>
    <r>
      <rPr>
        <b/>
        <sz val="10"/>
        <rFont val="Arial Narrow"/>
        <family val="2"/>
      </rPr>
      <t xml:space="preserve">H4 (2015) A.-  </t>
    </r>
    <r>
      <rPr>
        <sz val="10"/>
        <rFont val="Arial Narrow"/>
        <family val="2"/>
      </rPr>
      <t xml:space="preserve">Cumplimiento de Metas Plan Estratégico Institucional </t>
    </r>
  </si>
  <si>
    <t>Competitividad estratégica e Infraestructura
En el año 2015 no se había efectuado la reformulación del indicador</t>
  </si>
  <si>
    <t>Replantear el indicador</t>
  </si>
  <si>
    <t xml:space="preserve">Presentar reporte de Replanteamiento del indicador en el PEI. </t>
  </si>
  <si>
    <t xml:space="preserve">El indicador se replanteó en PAI, no obstante, no se evidenció  la eliminación de la causa  raíz que generó el hallazgo
Recomendación:
Ejecutar las acciones en términos de efectividad para el cierre del hallazgo </t>
  </si>
  <si>
    <r>
      <rPr>
        <b/>
        <sz val="10"/>
        <rFont val="Arial Narrow"/>
        <family val="2"/>
      </rPr>
      <t>Buen Gobierno</t>
    </r>
    <r>
      <rPr>
        <sz val="10"/>
        <rFont val="Arial Narrow"/>
        <family val="2"/>
      </rPr>
      <t xml:space="preserve">
a. Deficien en la definic del alcance del indicador de la estrate de Plan rediseño de gestión Institucl (proc, proc, redistri de planta, tecnol)
b. Deficis en la definic del alcance del indicador de la estrat de Desarrollar e implem las tecnols necesarias y existentes de acuerdo a las polit de gobierno en línea. Realizar las interfaces con las demás entida sector.</t>
    </r>
  </si>
  <si>
    <t xml:space="preserve">En relación con el indicador "Plan rediseño de gestión Institucional", debido a la pandemía y la ley de austeridad del gasto, se solicito suspender este indicador.   </t>
  </si>
  <si>
    <t>13_2015</t>
  </si>
  <si>
    <r>
      <rPr>
        <b/>
        <sz val="10"/>
        <rFont val="Arial Narrow"/>
        <family val="2"/>
      </rPr>
      <t xml:space="preserve">H13_2015) A.-  </t>
    </r>
    <r>
      <rPr>
        <sz val="10"/>
        <rFont val="Arial Narrow"/>
        <family val="2"/>
      </rPr>
      <t>Prevenc daño Antijuríd. De confo con lo envia por la SPT, oficio STP rta 2- Anexo 9, se observa que dicha Entidad no cuenta con un documto oficial donde se ejecute la Política de Prevenc Daño Antijur, sin embargo la Entidad ha realiz una serie de activid que evidencian actuaciones que se han desplegado en vig 2015 y 2016, a fin de que se consolide el referido documento.</t>
    </r>
  </si>
  <si>
    <t>No contar con una política de prevención del daño antijurídico, lo anterior por las demoras en el trámite ante la ANDJE.</t>
  </si>
  <si>
    <t>La Oficina Asesora Jurídica elaborara, implementará y hará seguimiento a la política de prevención del daño antijurídico que sea aprobada.</t>
  </si>
  <si>
    <t>Elaborar acto administrativo que contenga la política de prevención del daño antijurídico.</t>
  </si>
  <si>
    <t>Acto Administrativo</t>
  </si>
  <si>
    <t xml:space="preserve">El Comité de Conciliación en sesión ordinaria número 16 celebrada el 27 de septiembre de 2021, aprobó la presentación de la Política de Prevención de Daño Antijurídico y Defensa Judicial de la ST para la vigencia 2022 - 2023, ante la ANDJE; aprobada mediante oficio número 20213000084721-DPE del 13 de octubre de 2021, en este sentido se cumple la acción cuyo avance pasa del 95%, al 100%. </t>
  </si>
  <si>
    <t>Acciones ante la Agencia Nacional de Defensa Jurídica del Estado por el Secretario del Comité de Conciliación.</t>
  </si>
  <si>
    <t>Acciones ante la ANDJE relacionadas con la evaluación y aprobación de la Política de prevención del daño antijurídico, siendo actas de reunión. Son condicionales ante su cantidad, pues en razón a que si en una reunión se logra el objetivo no es necesario realizar adicionales.</t>
  </si>
  <si>
    <t>Actas de reunión</t>
  </si>
  <si>
    <t xml:space="preserve">No se ha dado cumplimiento al lineamiento de señalar de manera expresa en las certificaciones del Comité que el apoderado de la Entidad debe asistir a las audiencias judiciales que se programen con la ficha de conciliación presentada ante el Comité. Conforme a lo expuesto se mantiene el avance del 95% para esta acción. </t>
  </si>
  <si>
    <t>Seguimiento a la política de prevención del daño antijurídico de la vigencia.</t>
  </si>
  <si>
    <t>Informe Semestral</t>
  </si>
  <si>
    <t xml:space="preserve">Se verificó, la matriz de seguimiento del plan de prevención del daño antijuridico 2020-2021 de la Oficina Asesora Jurídica, la cual es la matriz diseñada por la ANDJE “Aplicativo para la formulación, implementación y seguimiento de la Política de Prevención del Daño Antijurídico (PPDA)”.  En este sentido la acción de mejora se cumple y pasa del 95% de avance al 100%. </t>
  </si>
  <si>
    <t>14_2015</t>
  </si>
  <si>
    <r>
      <rPr>
        <b/>
        <sz val="10"/>
        <rFont val="Arial Narrow"/>
        <family val="2"/>
      </rPr>
      <t>H14 (2015) AD.- R</t>
    </r>
    <r>
      <rPr>
        <sz val="10"/>
        <rFont val="Arial Narrow"/>
        <family val="2"/>
      </rPr>
      <t xml:space="preserve">ecaudo Cartera – Producción de Información Confiable
</t>
    </r>
  </si>
  <si>
    <t xml:space="preserve">Se evidenció que la información disponible relacionada con la cantidad de vigilados, de deudores y monto total de la cartera, no es confiable.
</t>
  </si>
  <si>
    <t>Realizar mesas de trabajo presenciales o virtuales con las Delegaturas y la Oficina de las TIC´S para establacer estrategias que permitan la unificación del universo de  los sujetos sometidos a inspección, vigilancia y control  por parte de esta Superintendencia.</t>
  </si>
  <si>
    <t xml:space="preserve">Elaborar un informe de universo de vigilados activos que permitan depurar, consolidar y unificar las bases de datos. 
</t>
  </si>
  <si>
    <t>Informe de universo de vigilados actualizados</t>
  </si>
  <si>
    <t xml:space="preserve">La Dir Fin realizó seis (6) reun entre el 9 de junio al 20 de agosto, Con temas rel con la unif y act del univ de vigil.
Se evid las gest adelant ante CONFECAMARAS, med la cual se le solic que a través de la herr RUES se remit la infor act de los vigi, con el fin de verificar el est de éstos, infor que fue allegada a la Ent medt email el día 31-12-2020.
</t>
  </si>
  <si>
    <t>Debilidades en la aplicación de acciones de control a los supervisados que no reportan la información financiera.</t>
  </si>
  <si>
    <t>Identificar el universo de vigilados que no reportaron la información financiera.</t>
  </si>
  <si>
    <t>Reportar a las Delegaturas de la Entidad los supervisados a los que no fue posible realizar la liquidación de la Contribución Especial de Vigilancia, por falta de oportunidad y calidad en el registro de la información, lo anterior a efectos de que éstas ejerzan las acciones de control pertinente.</t>
  </si>
  <si>
    <t>Correos electrónicos informando el reporte de vigilados</t>
  </si>
  <si>
    <t>Se evidencia el envio de tres (3) memorandos dirigidos a las diferentes delegaturas con la relacion de cada uno las entidades que incumplieron con el con el reporte de informacion subjetiva para la vigencia 2020, estos memorando presentan fecha del 26-05-2021</t>
  </si>
  <si>
    <t>Falta de oportunidad en la expedición de las liquidaciones oficiales por no pago o menor valor pagado.</t>
  </si>
  <si>
    <t xml:space="preserve">Elaboración y seguimiento de las resoluciones emitas por no pago o menor valor pagado, a cargo de la Dirección Financiera. </t>
  </si>
  <si>
    <t>Expedir las liquidaciones oficiales de cobro a aquellos vigilados que pese haber reportado la información financiera no efectuaron el pago de la CEV o cancealron un menor valor.</t>
  </si>
  <si>
    <t>Informe de seguimiento semestral de las resoluciones de cobro emitidas.</t>
  </si>
  <si>
    <t>El area financiera allega informe de seguimiento semestrales de las resoluciones de cobro emitidas la cual se generaron 871 resoluciones por valor de  $3.735.247.186 de lo cual se recaudo un total de  $ 1.791.781.202, equivalente a un 48% del total emitido.
Se recomienda continuar con la gestion de cobro con el fin de recaudar el 100% de las resoluciones emitidas.</t>
  </si>
  <si>
    <t>18_2015</t>
  </si>
  <si>
    <r>
      <rPr>
        <b/>
        <sz val="10"/>
        <rFont val="Arial Narrow"/>
        <family val="2"/>
      </rPr>
      <t>H18 (2015) AD.-</t>
    </r>
    <r>
      <rPr>
        <sz val="10"/>
        <rFont val="Arial Narrow"/>
        <family val="2"/>
      </rPr>
      <t xml:space="preserve"> Deudores Multas. </t>
    </r>
  </si>
  <si>
    <t xml:space="preserve">La cuenta 140102 Deudores multas y 147590 Deudas de dificil cobro, presentan incertudumbre  de $11.762,5 millones y subestimación de $5.322 millones debido a las siguientes situaciones encontradas. Los libros auxiliares por terceros de la cuenta 140102 Deudores Multas presentan saldos de $53,335,3 millones y 147590 Deuda de dificil cobro por $ 5.426 millones, sin embargo, </t>
  </si>
  <si>
    <t xml:space="preserve">Establecer mecanismos de control, verificación y depuración de la cuenta contable por concepto de deudores por multas y deudas de dificil cobro, frente a los registrados en el aplicativo TAUX. </t>
  </si>
  <si>
    <t xml:space="preserve">Realizar conciliación mensual de los valores reflejados en la cuenta contable 131102 Deudores Multas y 138515 Deuda de dificil cobro con los valores reflejados en el aplicativo TAUX. </t>
  </si>
  <si>
    <t>Conciliación mensual de la cuenta deudores  debidamente suscrita por los responsables.</t>
  </si>
  <si>
    <t>Se evid actas de concil mens de las cuentas de dificil recaudo desde el mes de may al mes de nov sin embargo, las partidas conc no se han dep en su tota presen asi en cada una de las actas en algunos casos se obs que estaban pend de aprob las actas de revoc que posterior fueron enviadas a comite de soste.</t>
  </si>
  <si>
    <t>Establecer mecanismos de control y valoración del riesgo de incobrabilidad de las deudas de dificil cobro, dentrol del proceso de gestión financiera.</t>
  </si>
  <si>
    <t>Realizar la actualización del mapa de riesgos frente al control y valoración del riesgo de incobrabilidad de la cartera dentro del proceso de Gestión Financiera.</t>
  </si>
  <si>
    <t>Mapa de riesgos actualizado en cadena de valor.</t>
  </si>
  <si>
    <t>La direccion financiera allega enlace web donde se puede evidenciar actualizacion de mapa de riesgo en la cadena de valor.
Nota: con esta accion se cierra esta actividad.</t>
  </si>
  <si>
    <t>Establecer mecanismos de control para garantizar que los deudores por concepto de multas reflejados en el aplicativo TAUX  se carguen por tercero en los libros auxiliares del Sistema de Información Financiera - SIIF.</t>
  </si>
  <si>
    <t>Validacion del cargue de movimientos en SIIF por tercero contra el libro auxiliar contable.</t>
  </si>
  <si>
    <t>Libro auxiliar contable de SIIF de la cuenta 131102 y 138515.</t>
  </si>
  <si>
    <t>Se observo anexo con los  libros auxiliares del SIIF de la cuenta 131102 y 138515 mes de mayo a noviembre del 2021 evidenciando el cargue de la información  a cada tercero, sin embargo, queda pendiente la validacion en el sistema SIIF Nacion.</t>
  </si>
  <si>
    <t>19_2015</t>
  </si>
  <si>
    <r>
      <rPr>
        <b/>
        <sz val="10"/>
        <rFont val="Arial Narrow"/>
        <family val="2"/>
      </rPr>
      <t xml:space="preserve">H19 (2015) AD.-  </t>
    </r>
    <r>
      <rPr>
        <sz val="10"/>
        <rFont val="Arial Narrow"/>
        <family val="2"/>
      </rPr>
      <t xml:space="preserve">Multas sin Contabilizar Oportunamente y Gestión de Cobro.
</t>
    </r>
  </si>
  <si>
    <t xml:space="preserve">La falta de control del flujo de informn desde el área de notific, así como de  Tránsito, Puertos y Concesio hacia el área contable, impidie que se remit a tiempo la inform correspon las ejecutor y que no se vieran reflejadas contablemente todas las obligaciones a favor de la entidad, derivando en una subestimación de las cuentas 140102 deudores multas y la 411002 ingresos multas. </t>
  </si>
  <si>
    <t>Establecer mecanismos de control para grantizar la actualización continua de las obligaciones emitidas por las areas de la entidad.</t>
  </si>
  <si>
    <t xml:space="preserve">Realizar  el cruce de informacion de los actos administrativos  con la base  de Notificaciones,  con el fin de determinar las obligaciones pendientes  de entrega al area financiera que se encuentren debidamente ejecutoriadas.
</t>
  </si>
  <si>
    <t xml:space="preserve">Porcentaje de conciliaciones realizadas frente a las programadas </t>
  </si>
  <si>
    <t>La direccion financiera allega conciliaciones efectuadas con sus respectivas notificaciones donde demnuestran la entrega de cada uno de los memorando y su estado.</t>
  </si>
  <si>
    <t xml:space="preserve">Realizar mesas de trabajo con las dependencias de la Entidad, a fin de identificar los actos administrativos que una vez surtido el proceso administrativo carecen de la constancia de ejecutoria. 
</t>
  </si>
  <si>
    <t xml:space="preserve">
Proceso de Notificaciones </t>
  </si>
  <si>
    <t>Según evidencia presentada por el Grupo de Notificaciones,suministran listas de sistencia a capacitación- Solicitud de radicación de resoluciones a las Delegaturas de Concesiones e Infraestructua, Puerttos, Tránsito y Protección para el usuario Oficina Jurídica y Financiera. No obstante no se evidenció objeto de la reunión, temas tratados y compromisos para verificar la efectividad</t>
  </si>
  <si>
    <t>23_2015</t>
  </si>
  <si>
    <r>
      <rPr>
        <b/>
        <sz val="10"/>
        <rFont val="Arial Narrow"/>
        <family val="2"/>
      </rPr>
      <t xml:space="preserve">H23 (2015) A.-  </t>
    </r>
    <r>
      <rPr>
        <sz val="10"/>
        <rFont val="Arial Narrow"/>
        <family val="2"/>
      </rPr>
      <t>Equipo de Computación</t>
    </r>
  </si>
  <si>
    <t xml:space="preserve">Oportunidad en la  generación del informe que genera el aplicativo del manejo de los bienes de la entidad, de manera mensual, para luego verificar, validar y registrar. Denotando  deficiencia en las conciliaciones y ajustes requeridos  </t>
  </si>
  <si>
    <t>Conciliación mensual de la cuenta 167002 entre Contabilidad y Almacén</t>
  </si>
  <si>
    <t>Conciliar de manera mensual la cuenta contable 167002.</t>
  </si>
  <si>
    <t xml:space="preserve">Número de conciliaciones realizada frente a las programadas </t>
  </si>
  <si>
    <t>La Dirección Financiera  remitió conciliaciones mensualizadas y libro auxiliar contable de la cuenta 167002, desde el mes de Julio a noviembre del año 2021 saldos de almacén Vs. contabilidad  Libros SIIF.
Se observó consistencia en la conciliacion respecto a la informacion reportada en todas las cuentas y códigos contables tanto de almacén como de OTIC.</t>
  </si>
  <si>
    <t>Incluir en el procedimiento contable la conciliación mensual.</t>
  </si>
  <si>
    <t xml:space="preserve">Revisar y actualizar los procedimientos del proceso gestión financiera, para incluir las actividades relacionadas con las conciliaciones contables
 </t>
  </si>
  <si>
    <t>Procedimiento actualizado</t>
  </si>
  <si>
    <t>Se observó en la cadena de valor, la actualización del procedimiento contable y de almacén, al igual que las conciliaciones mensualizadas entre áreas.</t>
  </si>
  <si>
    <t>28_2015</t>
  </si>
  <si>
    <r>
      <rPr>
        <b/>
        <sz val="10"/>
        <rFont val="Arial Narrow"/>
        <family val="2"/>
      </rPr>
      <t xml:space="preserve">H28 (2015) AD.-  </t>
    </r>
    <r>
      <rPr>
        <sz val="10"/>
        <rFont val="Arial Narrow"/>
        <family val="2"/>
      </rPr>
      <t xml:space="preserve">Recaudos por clasificar
</t>
    </r>
  </si>
  <si>
    <t xml:space="preserve">Deficiencia en la aplicación de controles para identificar oportunamente las obligaciones y conceptos de los recaudos realizados, subestimando la cuenta 411061 ingresos contribuciones y sobreestimando la 140160 Deudores Contribuciones </t>
  </si>
  <si>
    <t>Implementar mecanismos internos y externos de control para asegurar la razonabilidad de las cuentas: Deudores e Ingresos.</t>
  </si>
  <si>
    <t>Elaborar y publicar en la página web de la Supetransporte y/o medios alternativos disponibles el instructivo del procedimiento para pagos de los vigilados y/o ciudadanos.</t>
  </si>
  <si>
    <t xml:space="preserve">Instructivo elaborado y publicado
</t>
  </si>
  <si>
    <t>Se obs en la pag web la publ del instr para que los vig puedan consultar el proc para realizar el pago de las oblig. link.https://www.supertransporte.gov.co/documentos/2019/Julio/Financiera_15/Act.1_Procedimiento_de_Pagos_Obligaciones.pdf.
Se evid la efect del mecan de ctrl como acción de mejora al proce para la reali de pago por parte de los vigi.</t>
  </si>
  <si>
    <t>Depurar los saldos por identificar que han sido objeto de recaudo en las cuentas bancarias de la Entidad.</t>
  </si>
  <si>
    <t>Realizar llamadas a los vigilados para la identificación de los recursos consignados en las cuentas recaudadoras de la Entidad y efectuar el respectivo registro en el SIIF.</t>
  </si>
  <si>
    <t>Total monto identificado en el periodo / Total del monto de las partidas por identificar.</t>
  </si>
  <si>
    <t>Se observa como anexo informe detallado de slados por identificar en el cual se evidencia que al 31 de diciembre del año 2021 se ha logrado identificar $12.331.418.207 desde el año 2016 a la fecha, quedando pendiente por identificar un saldo de  $ 341.397.962 lo cual representa un total del 2,7%.</t>
  </si>
  <si>
    <t>35_2015</t>
  </si>
  <si>
    <r>
      <rPr>
        <b/>
        <sz val="10"/>
        <rFont val="Arial Narrow"/>
        <family val="2"/>
      </rPr>
      <t>H35 (2015)</t>
    </r>
    <r>
      <rPr>
        <sz val="10"/>
        <rFont val="Arial Narrow"/>
        <family val="2"/>
      </rPr>
      <t xml:space="preserve"> A Notas a los estados contables
</t>
    </r>
  </si>
  <si>
    <t xml:space="preserve">Las notas a los estados contables carecen de información suficiente, debido a que estas notas no revelan entre otras, la situación de los ingresos generados en las Delegaturas de Puertos, Concesiones e infraestructura, de transito y transporte terrestre automotor por tipos y conceptos, asi como los aspectos relacionados con los deudores por concepto de multas, intereses y </t>
  </si>
  <si>
    <t>Establecer mecanismos de control y validación en la preparación de las notas a los estados financieros dando aplicación a lo establecido en la resolución 441 de 2019 de la Contaduría General de la Nación, referente a la utilización de la plantilla y anexos para la preparación y reporte uniforme de las notas a los estados financieros.</t>
  </si>
  <si>
    <t xml:space="preserve">Elaborar anualmente las notas a los estados financieros siguiendo los lineamientos establecidos en la resolución 441 de 2019, expedida por la Contaduría General de la Nación. </t>
  </si>
  <si>
    <t>Documento de Notas a los estados financieros.</t>
  </si>
  <si>
    <t>Se observó que las Notas a los Estados Financieros con corte a 31 de diciembre de 2020 y primer trimestre 2021 que fueron presentados conforme a la Resolución 441 de 26/12/2019 "Por la cual se incorpora a la Resolución No.706 de 2016 la Plantilla para el reporte uniforme de las notas a la Contaduría General de la Nación y la disponibilidad de Anexos de apoyo para su preparación”</t>
  </si>
  <si>
    <t>36_2015</t>
  </si>
  <si>
    <r>
      <rPr>
        <b/>
        <sz val="10"/>
        <rFont val="Arial Narrow"/>
        <family val="2"/>
      </rPr>
      <t>H36 (2015) A</t>
    </r>
    <r>
      <rPr>
        <sz val="10"/>
        <rFont val="Arial Narrow"/>
        <family val="2"/>
      </rPr>
      <t xml:space="preserve"> Evaluación control interno contable
</t>
    </r>
  </si>
  <si>
    <t xml:space="preserve">El proceso contable de la entidad presenta deficiencia debido a que se encontraron situaciones que afectan la razonabilidad de la información financiera tales como: saldos genericos en cuentas representativas que imposibilitan la verificabilidad, inconsistencia de la cartera reportada en la contabilidad y el aplicativo TAUX, inoportunidad de los registros, </t>
  </si>
  <si>
    <t xml:space="preserve">Establecer mecanismos de control, verificación y depuración de las cuentas contables de cartera, cargue de movimientos por tercero, documentos soportes y registro de provisiones.  </t>
  </si>
  <si>
    <t xml:space="preserve">Realización de conciliaciones mensuales de las cuentas por cobrar, ingresos, provisones de litigios y demandas en contra de la  entidad por tercero. </t>
  </si>
  <si>
    <t>Conciliaciones mensuales debidamente suscritas por los responsables</t>
  </si>
  <si>
    <t>Se evidencian conciliaciones realizadas en cada uno de los procedimientos como cuentas por cobrar, ingresos, provisiones de litigios, y demandas en contra de la entidad.
Se cumple la meta de esta actividad.</t>
  </si>
  <si>
    <r>
      <rPr>
        <b/>
        <sz val="10"/>
        <rFont val="Arial Narrow"/>
        <family val="2"/>
      </rPr>
      <t>H36 (2015)</t>
    </r>
    <r>
      <rPr>
        <sz val="10"/>
        <rFont val="Arial Narrow"/>
        <family val="2"/>
      </rPr>
      <t xml:space="preserve"> A Evaluación control interno contable
</t>
    </r>
  </si>
  <si>
    <t xml:space="preserve">Establecer mecanismos de control y verificación del reporte de la información financiera reportada por las dependencias de la entidad.  </t>
  </si>
  <si>
    <t xml:space="preserve">Realización de mesas de trabajo semestral con las areas de la entidad que reportan información financiera, a fin de dar a conocer la oportunidad en la entrega y las diferencias presentadas.  </t>
  </si>
  <si>
    <t>Actas de reunión semestral de las mesas de trabajo realizadas.</t>
  </si>
  <si>
    <t>La direccion financiera allega soportes con las respectivas actas de las reuniones realizadas y los instructivos elaborados para los proceso del cierre contable.</t>
  </si>
  <si>
    <t>Establecer mecanismos de control y verificación del reporte oportuno de la información financiera generada en las dependencias de la entidad.</t>
  </si>
  <si>
    <t xml:space="preserve">Generación de memorandos internos dando a conocer el Plan de Sostenibilidad Contable y reporte de la información contable a la Dirección Financiera, a las areas o dependencias de la entidad. </t>
  </si>
  <si>
    <t>Memorando interno enviado.</t>
  </si>
  <si>
    <t>Se obs las comuni remiti a las áreas involus solic la entrega oportuna de la info finan gen. 20215400026063, de 16/04/2021 
Insta a las areas a promover cultura del autocontrol de sus act reali por involucrados y generar hechos econ que faci el flujo de info conta y present a los dif usuarios
La Dir Fna allegó cron de entrega de infor fin para proc conta - año 2021, env a las áreas invol</t>
  </si>
  <si>
    <t>37_2015</t>
  </si>
  <si>
    <r>
      <rPr>
        <b/>
        <sz val="10"/>
        <rFont val="Arial Narrow"/>
        <family val="2"/>
      </rPr>
      <t>H37 (2015</t>
    </r>
    <r>
      <rPr>
        <sz val="10"/>
        <rFont val="Arial Narrow"/>
        <family val="2"/>
      </rPr>
      <t xml:space="preserve">)  A Ingresos vigencia 2015
</t>
    </r>
  </si>
  <si>
    <t>Debilidad en los controles establecidos para dicha área, denotando inconsistencias en la información presupuestal, lo cual afecta la confiabilidad de la misma</t>
  </si>
  <si>
    <t>Realizar seguimiento y control a la ejecución presupuestal de ingresos.</t>
  </si>
  <si>
    <t>Clasificar correctamente la ejecución presupuestal de ingresos en el SIIF Nación.</t>
  </si>
  <si>
    <t xml:space="preserve">Reporte de ejecución presupuestal de ingresos
</t>
  </si>
  <si>
    <t>Se allega por parte direccion financiera anexo con ejecucion presupuestal y se evidencia ejecucion presupuestal con los rubros presupuestales debidamente clasificados.</t>
  </si>
  <si>
    <r>
      <rPr>
        <b/>
        <sz val="10"/>
        <rFont val="Arial Narrow"/>
        <family val="2"/>
      </rPr>
      <t>H37 (2015</t>
    </r>
    <r>
      <rPr>
        <sz val="10"/>
        <rFont val="Arial Narrow"/>
        <family val="2"/>
      </rPr>
      <t xml:space="preserve">) A Ingresos vigencia 2015
</t>
    </r>
  </si>
  <si>
    <t>Deficiencia en la aplicación de controles para identificar oportunamente las obligaciones y conceptos de los recaudos realizados denotando inconsistencias en la información presupuestal, lo cual afecta la confiabilidad de la misma.</t>
  </si>
  <si>
    <t>Depurar las partidas por identificar que han sido objeto de recaudo en las cuentas bancarias de la Entidad.</t>
  </si>
  <si>
    <t>Realizar llamadas a los vigilados para la identificación de recursos consignados en las cuentas recaudadoras de la Entidad y efectuar el respectivo registro en el SIIF.</t>
  </si>
  <si>
    <t>1 (2018)</t>
  </si>
  <si>
    <r>
      <rPr>
        <b/>
        <sz val="10"/>
        <rFont val="Arial Narrow"/>
        <family val="2"/>
      </rPr>
      <t>H1 (2018) A</t>
    </r>
    <r>
      <rPr>
        <sz val="10"/>
        <rFont val="Arial Narrow"/>
        <family val="2"/>
      </rPr>
      <t xml:space="preserve"> 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</si>
  <si>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</si>
  <si>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Implementar mecanismos internos y externos de control para asegurar la razonabilidad de las cuentas: Deudores  Ingresos.</t>
  </si>
  <si>
    <t>Instructivo elaborado y publicado</t>
  </si>
  <si>
    <t>Se verificó la publicación del instructivo del procedimiento para pago de las obligaciones  y del manual para realizar pagos por PSE. En los sigueintes link.https://www.supertransporte.gov.co/documentos/2019/Julio/Financiera_15/Act.1_Procedimiento_de_Pagos_Obligaciones.pdf.
https://www.supertransporte.gov.co/documentos/2020/Diciembre/Financiera_10/MAUAL-PAGO-PSE_1.pdf.</t>
  </si>
  <si>
    <r>
      <rPr>
        <b/>
        <sz val="10"/>
        <rFont val="Arial Narrow"/>
        <family val="2"/>
      </rPr>
      <t xml:space="preserve">H1 (2018) A </t>
    </r>
    <r>
      <rPr>
        <sz val="10"/>
        <rFont val="Arial Narrow"/>
        <family val="2"/>
      </rPr>
      <t>Reconocimiento de pasivos por recaudo a favor de terceros. A la cuenta (2905) - Otros Pasivos - Recaudos por reclasificar a 31 de diciembre de 2017  se encuentra sobrestimada en debido que al cierre de la vigencia  quedaron partidas pendientes por identificar.</t>
    </r>
  </si>
  <si>
    <t>Deficiencia en los mecanismos de control en cuenta recaudadora 23035064 ACUERDOS Y FOTOCOPIAS   que impide la  identificac el tercero y conceptos de  recaudo sobreestimando la cuenta contable 2905 Otros pasivos  recaudos por Reclasificar en su saldo final  hecho que tiene efecto en la razonbilidad de las cuentas Deudores  Ingresos y Patrimonio Institucional  Capital Fiscal</t>
  </si>
  <si>
    <t>1_2018</t>
  </si>
  <si>
    <r>
      <rPr>
        <b/>
        <sz val="10"/>
        <rFont val="Arial Narrow"/>
        <family val="2"/>
      </rPr>
      <t>H1 (2018)</t>
    </r>
    <r>
      <rPr>
        <sz val="10"/>
        <rFont val="Arial Narrow"/>
        <family val="2"/>
      </rPr>
      <t xml:space="preserve"> A Reconocimiento de pasivos por recaudo a favor de terceros. A la cuenta (2905) - Otros Pasivos - Recaudos por reclasificar a 31 de diciembre de 2017  se encuentra sobrestimada en debido que al cierre de la vigencia  quedaron partidas pendientes por identificar.</t>
    </r>
  </si>
  <si>
    <t>Realizar las acciones de control y seguimiento a efectos de disminuir el saldo de la cuenta recaudos por reclasificar.</t>
  </si>
  <si>
    <t>Realizar la imputación de los documentos de recaudo por clasificar que se encuentran con saldo.</t>
  </si>
  <si>
    <t>CEN de ingresos</t>
  </si>
  <si>
    <t>La Direccion Financiera allegó Archivo CEN de ingresos donde se evidenció el registro de las  partidas identificadas se detalla el registro de los saldos identificados y se anexa el informe de gestión que contiene las actividades realizadas para la identificación.
Recaudos identificados, registrados en el SIIF Nación, segundo semestre 2021.</t>
  </si>
  <si>
    <t>4_2018</t>
  </si>
  <si>
    <r>
      <rPr>
        <b/>
        <sz val="10"/>
        <rFont val="Arial Narrow"/>
        <family val="2"/>
      </rPr>
      <t>H4 (2018) A</t>
    </r>
    <r>
      <rPr>
        <sz val="10"/>
        <rFont val="Arial Narrow"/>
        <family val="2"/>
      </rPr>
      <t xml:space="preserve"> 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</si>
  <si>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La causa de este hallazgo obedece a que los actos administrativos allegados por el Grupo de Notificaciones al Grupo Financiera  con constancia de ejecutorias de  vigencias anteriores obedecen a la dinámica de los procesos administrativos</t>
  </si>
  <si>
    <t xml:space="preserve">Realizar  el cruce de información de los actos administrativos  con la base  de Notificaciones  con el fin de determinar las obligaciones pendientes  de entrega al area financiera que se encuentren debidamente ejecutoriadas.
</t>
  </si>
  <si>
    <t>conciliación mensual</t>
  </si>
  <si>
    <t>La Dirección Financiera allegó Evidencias, correos electrónicos dirigidos al área de notificaciones solicitudes de estados de constancias de ejecutorias, firmeza de actos administrativos de resoluciones proferidas desde el 2015 a 2021.
Ficha solicitud de cargue de resoluciones multas en consola TAUX.</t>
  </si>
  <si>
    <r>
      <rPr>
        <b/>
        <sz val="10"/>
        <rFont val="Arial Narrow"/>
        <family val="2"/>
      </rPr>
      <t xml:space="preserve">H4 (2018) A </t>
    </r>
    <r>
      <rPr>
        <sz val="10"/>
        <rFont val="Arial Narrow"/>
        <family val="2"/>
      </rPr>
      <t>Otros Ingresos - Ajuste de ejercicios anteriores.  A. La cuenta (4815) Otros Ingresos estos hechos no fueron reconocidos en períodos anteriores de acuerdo en el principio de devengo o Causación; lo que afectó la razonabilidad de la Cuenta Ingresos en periodos anteriores, situación originada por la inoportunidad en el reconocimiento  de los hechos financieros</t>
    </r>
  </si>
  <si>
    <t>Se evidencian correos enviados a diferentes areas solicitando informacion sobre las constancias ejecutoriadas, sin embargo, no se evidencian los soportes de las mesas de trabajos adelantadas.</t>
  </si>
  <si>
    <t>5_2018</t>
  </si>
  <si>
    <r>
      <rPr>
        <b/>
        <sz val="10"/>
        <rFont val="Arial Narrow"/>
        <family val="2"/>
      </rPr>
      <t>H5 (2018) A</t>
    </r>
    <r>
      <rPr>
        <sz val="10"/>
        <rFont val="Arial Narrow"/>
        <family val="2"/>
      </rPr>
      <t xml:space="preserve"> 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</si>
  <si>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Falta de respuesta  por parte de los terceros a quienes se les envia la circularización de operaciones reciprocas</t>
  </si>
  <si>
    <t>Reiterar las comunicación a las Entidades con las que la  Supertransporte tiene operaciones recíprocas</t>
  </si>
  <si>
    <t>Publicar en la pagina web de la SPT  de manera trimestral las entidades con las cuales  se tuvo operaciones reciprocas  e incluir los datos de contacto del Grupo Financiera  en el documento a publicar</t>
  </si>
  <si>
    <t>Documento</t>
  </si>
  <si>
    <t>Se observa en el archivo anexo la publicacion de informacion correspondiente a operacioens reciprocas sin embargo estas corresponden al segundo trimestre, no encontrandose anexo la correspondiente al tercer trimestre del año.</t>
  </si>
  <si>
    <r>
      <rPr>
        <b/>
        <sz val="10"/>
        <rFont val="Arial Narrow"/>
        <family val="2"/>
      </rPr>
      <t xml:space="preserve">H5 (2018) A </t>
    </r>
    <r>
      <rPr>
        <sz val="10"/>
        <rFont val="Arial Narrow"/>
        <family val="2"/>
      </rPr>
      <t>Cuentas Recíprocas.  A. A 31  dic  2017  hay partidas pendientes por aclarar,  hecho que genera incertidumbre sobre la razonabil en cuentas del activo  pasivo  ingresos y gastos  debido a que las reglas de eliminac establec por la CGN  no tiene  claridad referente oportuno reconoci contable de los hechos financ y económic de los recursos admin por la SPT.</t>
    </r>
  </si>
  <si>
    <t>Enviar y realizar segumiento trimestral a los correos recibidos y  los enviados por el Grupo Financiera de los terceros a  reportar en las operaciones reciprocas</t>
  </si>
  <si>
    <t>Correos electronicos enviados</t>
  </si>
  <si>
    <t>Se observó evidencia de circularización a terceros de operaciones recíprocas tercer trimestre de 2021.</t>
  </si>
  <si>
    <t>6_2018</t>
  </si>
  <si>
    <r>
      <rPr>
        <b/>
        <sz val="10"/>
        <rFont val="Arial Narrow"/>
        <family val="2"/>
      </rPr>
      <t>H6 (2018) A</t>
    </r>
    <r>
      <rPr>
        <sz val="10"/>
        <rFont val="Arial Narrow"/>
        <family val="2"/>
      </rPr>
      <t xml:space="preserve"> Reconocimiento recursos de los títulos de Depósito Judicial. A.  por debilidades en la aplicación efectiva de controles  debido a que la SPT no registró los recursos correspondientes a los Títulos de Depósito Judicial  que se constituyeron a su favor con  órdenes de embargo expedidas dentro del proceso de cobro coactivo que adelanta  en cuentas de orden.</t>
    </r>
  </si>
  <si>
    <t>El no reconocimiento en las cuentas de orden de los titulos judiales  producto de las medidas cautelares ejercida por el Grupo de Jurisdiccion Coactiva</t>
  </si>
  <si>
    <t>Conciliación de las novedades títulos de depósito judicial por parte de financiera y coactivo</t>
  </si>
  <si>
    <t>Solicitar el diseño e implementación de la base de datos de títulos de depósito judicial para consulta de los Grupos Financiera y Jurisdicción Coactivo</t>
  </si>
  <si>
    <t>Base de datos implementada</t>
  </si>
  <si>
    <t>Se verificó que se ha dado continuidad a la aplicación de los controles implementados por la Dirección Financiera para estar al día con la Conciliación de las novedades de títulos de depósito judicial, mediante la base de títulos desarrollada para este fin.</t>
  </si>
  <si>
    <t>No hay seguridad en la custodia de algunos títulos de depósito judicial por falta de especio en la Caja Fuerte de la Coordinación del Grupo Jurisdicción Coactiva</t>
  </si>
  <si>
    <t>Incluir  compra de la caja fuerte dentro del plan de adquisición del año 2019</t>
  </si>
  <si>
    <t>Seguimiento a la solicitud soporte de adquisicion caja fuerte</t>
  </si>
  <si>
    <t>Aquisicion caja fuerte</t>
  </si>
  <si>
    <t>2019/06/30</t>
  </si>
  <si>
    <t xml:space="preserve">Para la acción No. 2 se actualiza del 85% al 90% como resultado el hallazgo no se cierra, en atención a que, en desarrollo de la presente evaluación, se evidenciaron deficiencias en la gestión de los títulos de depósitos judiciales relacionadas con el trámite adelantado mediante papeles manuscritos con información relevante, que deben ser subsanada. </t>
  </si>
  <si>
    <t>7_2018</t>
  </si>
  <si>
    <r>
      <rPr>
        <b/>
        <sz val="10"/>
        <rFont val="Arial Narrow"/>
        <family val="2"/>
      </rPr>
      <t xml:space="preserve">H7 (2018) A </t>
    </r>
    <r>
      <rPr>
        <sz val="10"/>
        <rFont val="Arial Narrow"/>
        <family val="2"/>
      </rPr>
      <t xml:space="preserve"> Revelación hechos financieros  económicos y sociales. A.  las notas a los estados contables no contienen la información básica y adicional necesaria  para la adecuada interpretación cuantitativa y cualitativa de la situación financiera  económica y social por lo que limita conocer en tiempo real el estado y situación de los derechos y obligaciones de la SPT</t>
    </r>
  </si>
  <si>
    <t>La falta de detalle para la adecuada interpretación cuantitativa y cualitativa de la situación financiera económica y social en las notas a los estados financieros contables</t>
  </si>
  <si>
    <t>Establecer mecanismos de control dando aplicación a la resolución 441 de 2019 de la Contaduría General de la Nación para al elaboración de las notas a los estados financieros.</t>
  </si>
  <si>
    <r>
      <t>Elaborar el documento de notas a los estados financieros siguiendo los lineamientos de la resolución 441 de 2019 de la Contaduria General de la Nación.</t>
    </r>
    <r>
      <rPr>
        <b/>
        <sz val="10"/>
        <rFont val="Arial Narrow"/>
        <family val="2"/>
      </rPr>
      <t xml:space="preserve"> </t>
    </r>
  </si>
  <si>
    <t>Documento de las Notas a los estados financieros detalladas</t>
  </si>
  <si>
    <t>Se observa que las notas de los EEFF cumplen con los requisitos establecidos en la res. 533 de 2015
Res. 441 de 26/12/2019 "Por la cual se incorpora a la Res. No.706 de 2016 la Planti para el reporte uniforme de las notas a la CGN y la dispon de Anexos de apoyo para su prepa”</t>
  </si>
  <si>
    <t>9_2018</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</si>
  <si>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</si>
  <si>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Incertidumbre por el no recaudo de la contribucion especial durante la vigencia 2017</t>
  </si>
  <si>
    <t xml:space="preserve"> Elaborar un informe de universo de vigilados activos que permitan depurar, consolidar y unificar las bases de datos. </t>
  </si>
  <si>
    <t>Se evid las gest adelant ante CONFECAMARAS, med la cual se le solic que a través de la herr RUES se remit la infor act de los vigi, con el fin de verificar el est de éstos, infor que fue allegada a la Ent medt email el día 31-12-2020.
Med memo 20218600074313 del 29-08-2021 se solicita la inact de (190) empresas.</t>
  </si>
  <si>
    <r>
      <rPr>
        <b/>
        <sz val="10"/>
        <rFont val="Arial Narrow"/>
        <family val="2"/>
      </rPr>
      <t>H9 (2018) A</t>
    </r>
    <r>
      <rPr>
        <sz val="10"/>
        <rFont val="Arial Narrow"/>
        <family val="2"/>
      </rPr>
      <t xml:space="preserve">  Reconocimiento de Ingresos Fiscales -Administrativo  La cuenta (4110) ingresos fiscales  a 31dici2017  presenta incertidumbre en cuantía determinada  debido que al cierre de la vigencia  la SPT no causó ni recaudó la totalidad de los recursos que le correspondian por concepto de contribución especial.</t>
    </r>
  </si>
  <si>
    <t>Mejorar el recaudo de la Contribución Especial de Vigilancia a través de una mayor efectividad en la gestión  persuasiva.</t>
  </si>
  <si>
    <t xml:space="preserve">Efectuar permanente comunicación a través de acciones de cobro persuasivo con los sujetos vigilados. 
</t>
  </si>
  <si>
    <t>Informe de acciones de cobro persuasivo</t>
  </si>
  <si>
    <t>La direccion financiera allega informes de cobro persuasivo correspondiente a los meses de Julio a noviembre, donde detaller el recaudo por concepto de multas y contribuciones especiales.</t>
  </si>
  <si>
    <t>Realizar seguimiento y control al reporte de información financiera realizado por los sujetos vigilados.</t>
  </si>
  <si>
    <t xml:space="preserve">
Verificar la consistencia y razonabilidad de la información financiera requerida para la liquidación de la CEV.
</t>
  </si>
  <si>
    <t>Reporte de información financiera</t>
  </si>
  <si>
    <t>La Dirección Financiera allegó los reportes financieros de los ingresos reportados por vigilados y vigencia, de igual manera se evidencian las observaciones correspondiente a cada una.</t>
  </si>
  <si>
    <t>10_2018</t>
  </si>
  <si>
    <r>
      <rPr>
        <b/>
        <sz val="10"/>
        <rFont val="Arial Narrow"/>
        <family val="2"/>
      </rPr>
      <t xml:space="preserve">H10 (2018) AD </t>
    </r>
    <r>
      <rPr>
        <sz val="10"/>
        <rFont val="Arial Narrow"/>
        <family val="2"/>
      </rPr>
      <t>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</si>
  <si>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Presunto falta de motivación</t>
  </si>
  <si>
    <t>Formulación de políticas de prevención del daño antijurídico en lo relativo a el retiros de funcionarios de planta en estricto sentido de la Ley y la Jurisprudencia.</t>
  </si>
  <si>
    <t>Formular, aprobar y socializar las politicas sobre la prevención del daño antijurídico y defensa de los intereses de la Entidad Política  año 2019</t>
  </si>
  <si>
    <t>Politicas prevención de daño antijurídico y defensa de los intereses de la Entidad Política  año 2019</t>
  </si>
  <si>
    <t>e manifestó por la Oficina Asesora Jurídica que “El Comité de Conciliación implementó dos (2) directrices de conciliación las cuales se relacionan a continuación
1. Cuando se trate de procesos relacionados con la nulidad de actos administrativos emitidos por esta Entidad y  2. Cuando se evidencia pérdida de competencia”</t>
  </si>
  <si>
    <r>
      <rPr>
        <b/>
        <sz val="10"/>
        <rFont val="Arial Narrow"/>
        <family val="2"/>
      </rPr>
      <t>H10 (2018)  AD</t>
    </r>
    <r>
      <rPr>
        <sz val="10"/>
        <rFont val="Arial Narrow"/>
        <family val="2"/>
      </rPr>
      <t xml:space="preserve"> Actuacion Comite de Conciliación. Falta de aplicación efectiva de controles por parte del Comite de Conciliac de la SPT, presuntamente no tuvo en cuenta lo decidido en la sentenc los Dec 755 de 2005 y 1069 de 2015 la Res 13414 de 2009 y la Ley 678 de 2001 genera riesgo de menoscabo patrimonial por decisiones que no reflejan la salvaguarda de los interés de la entidad</t>
    </r>
  </si>
  <si>
    <t>Presunta omisión de informar al Ministerio Público</t>
  </si>
  <si>
    <t>El Secretario Técnico del Comité de Conciliación de la Superintendencia de Puertos y Transporte, deberá informar al  Ministerio Público las  decisiones adoptadas señalando de manera clara los fundamentos fácticos y jurídicos de la decisión en los casos en que se decida no instaurar la acción de repetición.</t>
  </si>
  <si>
    <t>Comunicación  al Ministerio Público</t>
  </si>
  <si>
    <t>Comunicación</t>
  </si>
  <si>
    <t>Se manifestó por la Oficina Asesora Jurídica que no se presentaron casos de acciones de repetecición durante el 2021, por lo que al hacer la trazabilidad de efectividad por la oficina de control interno, no se pudo corroborar su efectviidada"</t>
  </si>
  <si>
    <t>Debilidades en el control de los términos</t>
  </si>
  <si>
    <t>Matriz de control que genere alerta en los casos que surja responsabilidad de la entidad por sentencia condenatoria, para que una vez efectuado el pago por parte de la SPT, se remita el expediente al Comité de Conciliación, el cual en un término no superior a 4 meses deberá adoptar decisión motivada</t>
  </si>
  <si>
    <t>Formular, socializar a los miembros del Comité de conciliación sobre matriz de control.</t>
  </si>
  <si>
    <t>Matriz de control.</t>
  </si>
  <si>
    <t>Como evidencias de la socialización de la política de Prevención de Daño Antijuridico aportamos como anexos las actas de las sesiones del Comité de Conciliación números 1 de 2020 y 16 de 2021, en las cuales figuran los miembros asistentes.</t>
  </si>
  <si>
    <t>11_2018</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</si>
  <si>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</si>
  <si>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Falta de aplicación efectiva de controles en la publicación de los documentos en el SECOP I de los diferentes contratos</t>
  </si>
  <si>
    <t>Realizar seguimiento a la publicación de los contratos perfeccionados a más tardar el día hábil siguiente de su suscripción. Las vigencias actuales se manejan en SECOP II todo virtual</t>
  </si>
  <si>
    <t>Realizar a través del PIC   capacitación sobre términos dirigida a las personas encargadas en la Superintendencia de la publicación en Secop</t>
  </si>
  <si>
    <t>Capacitación recibida</t>
  </si>
  <si>
    <t xml:space="preserve">La acción suscrita no se ha ejecutado al 100%, observando incumplimiento, la fecha de terminación de las mismas culminó el pasado 30 de noviembre de 2020. En este sentido el estado del plan de mejoramiento para este hallazgo es incumplido. El hallazgo continúa abierto, por cuanto no ha sido eficaz, ni efectivo el plan de mejoramiento. 
 </t>
  </si>
  <si>
    <r>
      <rPr>
        <b/>
        <sz val="10"/>
        <rFont val="Arial Narrow"/>
        <family val="2"/>
      </rPr>
      <t>H11 (2018) AD</t>
    </r>
    <r>
      <rPr>
        <sz val="10"/>
        <rFont val="Arial Narrow"/>
        <family val="2"/>
      </rPr>
      <t xml:space="preserve"> Cumplimiento principio de publicidad a través del SECOP – AD.  De la informac analizada  se identificó  falta de aplicación efectiva de controles  reflejada presunto incumplim de los principios de Transparen Publicidad   los art 24 de la Ley 80 de 1993 y 2 2 1 1 1 7 1 del Dec 1082 de 2015  que limita el control sobre la información que se debe reportar a la ciudadanía</t>
    </r>
  </si>
  <si>
    <t>Realizar seguimiento  a la pubicación de los contratos perfeccionados a más tardar el día hábil siguiente de su suscripción   Es de anotar  que las vigencias actuales se manejan en SECOP II (todo es virtual)</t>
  </si>
  <si>
    <t>Incluir alertas en la   base de datos Contratación   de la Superintendencia por Vigencia</t>
  </si>
  <si>
    <t>Base de Datos actualizada que incluya puntos de control</t>
  </si>
  <si>
    <t>Realizar seguimiento  a la pubicación de los contratos perfeccionados a más tardar el día hábil siguiente de su suscripción  Es de anotar  que las vigencias actuales se manejan en SECOP II (todo es virtual)</t>
  </si>
  <si>
    <t>Monitorear los procesos de Selección adelantados por la entidad  a través de la nueva plataforma tecnológica  verificando  que estén  en estado publicado</t>
  </si>
  <si>
    <t>12_2018</t>
  </si>
  <si>
    <r>
      <rPr>
        <b/>
        <sz val="10"/>
        <rFont val="Arial Narrow"/>
        <family val="2"/>
      </rPr>
      <t>H12 (2018) A</t>
    </r>
    <r>
      <rPr>
        <sz val="10"/>
        <rFont val="Arial Narrow"/>
        <family val="2"/>
      </rPr>
      <t xml:space="preserve">  Ejecución vigencias Futuras aprobadas en el 2016 para ejecutar en el 2017. A.   De acuerdo con los registros la totalidad de los recursos autorizados de vigencias futuras no fueron utilizados  lo cual a la luz de lo dispuesto en el art 2 8 1 7 1 10 Dec 1068 2015  caducaron,   no se evidencia que la SPT haya surtido los trámites de comunicación ante el MT y DGPPN.</t>
    </r>
  </si>
  <si>
    <t>En el proceso de contratación se adjudicó la menor oferta  de acuerdo con la normatividad de contratación  En el proceso de gestión financiera en su momento no se contaba con un control que permitiera generar las alertas paran informar a las Entidades correspondientes  los recursos que no fueron utilizados frente a lo proyectado</t>
  </si>
  <si>
    <t>Apoyar la actualización del subproceso Tramitar Vigencias Futuras para establecer mecanismos de control que permitan garantizar que los recursos que no son utilizados en vigencias futuras definidas  sean ejecutados oportunamente, así mismo puedan ser reportado el respectivo seguimiento a las Entidades correspondientes.</t>
  </si>
  <si>
    <t>Actualizar la documentación de las vigencias futuras  en el Proceso de Gestión financiera -  subproceso  presupuesto en la Cadena de Valor</t>
  </si>
  <si>
    <t>Actualización procedimiento en la Cadena de Valor</t>
  </si>
  <si>
    <t>No se allega evidencia por parte del area financiero</t>
  </si>
  <si>
    <t xml:space="preserve">De acuerdo con la actualización al subproceso se deberá aplicar el control  identificando de acuerdo las actividades de seguimineto que sean establecidas. </t>
  </si>
  <si>
    <t>Soporte del seguimiento vigencias futuras</t>
  </si>
  <si>
    <t>2019/12/31</t>
  </si>
  <si>
    <t>La DireFra allegó la ejecu pptal de vigen futuras, aclarando que no existe la oblig de reportar a MinisHacienda,conside lo indicado en el oficio 2-2021-024791 de 12/05/2021 en donde informó que no se requiere el envío de infor a la DGPPN.dado que el SisteSIIF permite a las entidades identifr el avance de ejecuci. 
Cierre 100%
Se observó la actualizac y seguimiento del proceso.</t>
  </si>
  <si>
    <t>La DireFra allegó la ejecu pptal de vigen futuras, aclarando que no existe la oblig de reportar a MinisHacienda,conside lo indicado en el oficio 2-2021-024791 de 12/05/2021 en donde informó que no se requiere el envío de infor a la DGPPN.dado que el SisteSIIF permite a las entidades identifr el avance de ejecuci. 
Cierre 100%
Se observó la actualizac y seguimiento del proceso</t>
  </si>
  <si>
    <t>13_2018</t>
  </si>
  <si>
    <r>
      <rPr>
        <b/>
        <sz val="10"/>
        <rFont val="Arial Narrow"/>
        <family val="2"/>
      </rPr>
      <t xml:space="preserve">H13 (2018)A </t>
    </r>
    <r>
      <rPr>
        <sz val="10"/>
        <rFont val="Arial Narrow"/>
        <family val="2"/>
      </rPr>
      <t>Planeación y ejecución presupuestal de Ingresos. A. Dentro de la planificación y ejecución del presupuesto de Ingresos para la vigencia 2017  la SPT no incluyó la totalidad de los sujetos vigilados y en consecuencia  limitó el alcance la Inspección  vigilancia y control  que genera los ingresos del Presupuesto.</t>
    </r>
  </si>
  <si>
    <t>Teniendo en cuenta que la proyección del calculo de la contribución se realiza  con información de la vigencia inmediatamente anterior  las bases de vigilados no se encuentran completamente depuradas por tanto este número no permite realizar el cobro de la contribución a la totalidad del universo de vigilados</t>
  </si>
  <si>
    <t xml:space="preserve">Realizar mesas de trabajo presenciales o virtuales con las Delegaturas y la Oficina de las TIC´S para establacer estrategias que permitan la unificación del universo de  los sujetos sometidos a inspección, vigilancia y control  por parte de esta Superintendencia. </t>
  </si>
  <si>
    <t>14_2018</t>
  </si>
  <si>
    <r>
      <rPr>
        <b/>
        <sz val="10"/>
        <rFont val="Arial Narrow"/>
        <family val="2"/>
      </rPr>
      <t xml:space="preserve">H14 (2018) A </t>
    </r>
    <r>
      <rPr>
        <sz val="10"/>
        <rFont val="Arial Narrow"/>
        <family val="2"/>
      </rPr>
      <t>Ejecución presupuestal de ingresos 2017. A. Los recursos recaudados que no hicieron parte del ppto de Gastos de la SPT  se debieron constituir como excedentes de liquidez sobre los cuales la SPT no reveló este hecho en la vigencia 2017 debido a controles que  además  no permite disponer de información para conocer sobre el estado de los recursos entregados en Admon.</t>
    </r>
  </si>
  <si>
    <t>Se presenta una diferencia entre el presupuesto establecido por el Ministerio de Hacienda y los ingresos recaudados por la Entidad  debido a que el presupuesto solamente contempla los ingresos por contribución especial; los ingreso por multas y otros conceptos no hacen parte del presupuesto de la Entidad  debido a que van directamente al Tesoro Nacional</t>
  </si>
  <si>
    <t>Establecer en el Proceso de Gestión Financiera, subproceso gestión presupuestal e inversión / elaborar el presupuesto, la estimación de los de excedentes de liquidez.</t>
  </si>
  <si>
    <t>Incluir la estimación de los excedentes de liquidez en la elaboración del anteproyecto de presupuesto de la Entidad.</t>
  </si>
  <si>
    <t>No se evidencia procedimiento de cadena de valor o por lo menos la direccion administrativa y financiera no aporto evidencia alguna sin embargo registran un 40% de grado de avance.
Observacion: el area financiera manifiesta que la actualizacion del proceso se realizara para el primer trimestre 2022.</t>
  </si>
  <si>
    <t>Establecer mecanismos de control y seguimiento a los recursos recaudados por la Superintendencia de Transporte, que permitan detallar el concepto de recaudo de cada vigencia y enfrentar con su ejecución en el gasto.</t>
  </si>
  <si>
    <t>Elaborar un cuadro de seguimiento que compare el recaudo por cada uno de los conceptos habilitados por Ley a la Superintendencia de Transporte en cada vigencia fiscal y su ejecución en el gasto.</t>
  </si>
  <si>
    <t>Informe Ingresos versus gastos</t>
  </si>
  <si>
    <t>La Direccion financiera envia cuadro comparativo de ingresos vs gastos anualizado -  excedentes de liquidez como mecanismo de control de los recursos recaudados en la vigencia 2020.</t>
  </si>
  <si>
    <t>Solicitar concepto a la Dirección General del Presupuesto Público Nacional y al DNP, teniendo en cuenta que son las autoridades encargadas de realizar la distribución de los excedentes de liquidez en el presupuesto general de la nación, ya que para esa epoca las multas no hacían parte del presupuesto de la Entidad.</t>
  </si>
  <si>
    <t>Oficio</t>
  </si>
  <si>
    <t>Se evidencia concepto por parte del ministerio de hacienda con fecha del 18 de agosto de 2021 en el cual manfiiestan que los rendiminetos financieros no se le realizara el debido reconocimiento.</t>
  </si>
  <si>
    <t>15_2018</t>
  </si>
  <si>
    <r>
      <rPr>
        <b/>
        <sz val="10"/>
        <rFont val="Arial Narrow"/>
        <family val="2"/>
      </rPr>
      <t>H15 (2018)A</t>
    </r>
    <r>
      <rPr>
        <sz val="10"/>
        <rFont val="Arial Narrow"/>
        <family val="2"/>
      </rPr>
      <t xml:space="preserve"> Reserva presupuestal Contrato 293 de 2017. A.  La SPT constituyó Reserva Pptal para amparar el pago 12 del Contrato Interadministrativo 293 de 2017 por 373. 9 mm  Al revisar la documentación que respaldó dicha reserva pptal  se evidencia que el Contratista a través de Fra CCT 00206  de fecha 29 de diciembre de 2017 </t>
    </r>
  </si>
  <si>
    <t>Control no efectivo en la clasificación de las cuentas por pagar y reservas</t>
  </si>
  <si>
    <t>Establecer mecanismos de control para la recepción de las cuentas de cobro y facturas presentadas por los contratistas, listando los requisitos para la recepción de cada una de ellas.</t>
  </si>
  <si>
    <t>Actualizar en el Proceso Gestión Financera,  subproceso de Contabilidad, el detalle de la documentación soporte para tramite de cuentas por pagar y reservas presupuestales.</t>
  </si>
  <si>
    <t>Se evidencia Procedimiento constitución, ejecución y seguimiento rezago presupuestal el cual fue aprobado el dia 30 de diciembre de 2021, este fue anexado en el expendiente y se encuentra publicado en la pagina web de la institución</t>
  </si>
  <si>
    <r>
      <rPr>
        <b/>
        <sz val="10"/>
        <rFont val="Arial Narrow"/>
        <family val="2"/>
      </rPr>
      <t>H15 (2018)A</t>
    </r>
    <r>
      <rPr>
        <sz val="10"/>
        <rFont val="Arial Narrow"/>
        <family val="2"/>
      </rPr>
      <t xml:space="preserve"> Reserva presupuestal  Contrato 293 de 2017. A.  Falta de aplicación efectiva de controles  generó presuntamente transgresión a la norma y en consecuencia las Reservas presupuestales quedaron sobrestimadas y las Cuentas por Pagar subestimadas</t>
    </r>
  </si>
  <si>
    <t>Establecer mecanismos de control y seguimiento a los saldos pendientes por cobrar de los contratos adjudicados por la Entidad.</t>
  </si>
  <si>
    <t>Realizar informes donde se detallen los saldos pendientes por cobrar de la vigencia anterior y generar alertas a los supervisores encargados.</t>
  </si>
  <si>
    <t>Documento de conciliación y correo electrónico</t>
  </si>
  <si>
    <t>Se observan ocho (8) memorandos en los cuales se le comunica a las diferentes areas los saldos pendientes por ejecutar en cuanto las reservas presupuestales y las cuentas por pagar.
Se anexan archivos en excel en los cuales se detallan los saldos de las reservas presupuestales y cuentas por cobrar.</t>
  </si>
  <si>
    <t>Establecer mecanismos de control para el cierre de la vigencia fiscal, adoptando los criterios impartidos por la Administración del Sistema Integrado de Información Financiera - SIIF Nación.</t>
  </si>
  <si>
    <t>Informar a las áreas y supervisores de los contratos las fechas límites para radicar las cuentas por pagar, las facturas, los actos administrativos y demás trámites que afectan el cierre presupuestal y contable, teniendo en cuenta los criterios establecidos por el SIIF Nación.</t>
  </si>
  <si>
    <t>Informes de seguimiento a la reserva presupuestal y cuentas por pagar</t>
  </si>
  <si>
    <t>01_2019</t>
  </si>
  <si>
    <r>
      <rPr>
        <b/>
        <sz val="10"/>
        <rFont val="Arial Narrow"/>
        <family val="2"/>
      </rPr>
      <t>Hallazgo 1 (2019) - ADP</t>
    </r>
    <r>
      <rPr>
        <sz val="10"/>
        <rFont val="Arial Narrow"/>
        <family val="2"/>
      </rPr>
      <t>- Implementación Sistema Vigía - Contratos 063/2010, 274/2013, 028/2014, 324/2014 y 367/2015. Celebración de varios contratos con el mismo contratista sin el cumplimiento de los requisitos legales que les correspondían, contemplado en el Artículo 410 de Código Penal</t>
    </r>
  </si>
  <si>
    <t>Indebida contratación y selección de oferentes para la celebración de contratos,  sin el cumplimiento de los requisitos legales correspondientes; celebrando varios contratos como Contratación Directa con el mismo contratista QUIPUX SAS,  lo que pudo realizarse a través de licitación pública en un solo contrato para que resultara más económico.</t>
  </si>
  <si>
    <t>Actualizar los criterios tecnológicos para seleccionar la modalidad de contratación en el marco por la  ley 80.</t>
  </si>
  <si>
    <t xml:space="preserve">Elaborar guía técnica de los criterios tecnológicos a tener en cuenta para la selección de contratación (Subasta inversa, Contratación directa, Concurso de méritos etc.)
</t>
  </si>
  <si>
    <t xml:space="preserve">Guía técnica de criterios tecnológicos.
</t>
  </si>
  <si>
    <t>Se manifestó por el Jefe de la Oficina de TICS que se realiza la contratación directa de acuerdo con las directrices dadas por Colombia Compra Eficiente, sin embargo, no se evidenció una guía técnica de los criterios tecnológicos por parte de la entidad.</t>
  </si>
  <si>
    <t xml:space="preserve">Solicitar certificación de único proveedor o exclusividad de oferente.
</t>
  </si>
  <si>
    <t xml:space="preserve">En toda contratación directa se deberá solicitar la certificación de exclusividad o único proveedor.
</t>
  </si>
  <si>
    <t xml:space="preserve">
Certificación de exclusividad.
</t>
  </si>
  <si>
    <t>e remitió por l Jefe de la Oficina de TICS, las certificaciones para solicitadas a los procesos "Certi Exclusividad AGENCIA COMERCIAL HGS.pdf
A través del Instrumento de Agregación de Demanda para la adquisición de
Software por Catálogo y Servicios Adicionales. CCE-139-IAD-2020."</t>
  </si>
  <si>
    <t xml:space="preserve">Llevar a comité de contratación los proyectos a contratar con la elaboración de fichas técnicas.
</t>
  </si>
  <si>
    <t xml:space="preserve">Dar cumplimiento a lo estipulado en el manual de contratación.
</t>
  </si>
  <si>
    <t xml:space="preserve">
Llevar a comité de contratación los proyectos a contratar.
</t>
  </si>
  <si>
    <t xml:space="preserve">Se verificó para las contrataciones de Acuerdo Marco de Precios CCE-139-IAD-2020, el acta de revisión por parte del Comité de Contratación. </t>
  </si>
  <si>
    <t>02_2019</t>
  </si>
  <si>
    <r>
      <rPr>
        <b/>
        <sz val="10"/>
        <rFont val="Arial Narrow"/>
        <family val="2"/>
      </rPr>
      <t>Hallazgo 2 (2019) -AD</t>
    </r>
    <r>
      <rPr>
        <sz val="10"/>
        <rFont val="Arial Narrow"/>
        <family val="2"/>
      </rPr>
      <t>F- Módulo de Alertas e indicadores de Vigilancia y Proceso de Investigación - Contrato 274 de 2013. Se recibió a satisfacción el Módulo de Alertas e Indicadores de Vigilancia y Proceso de Investigaciones,  pero no se alcanzó el fin público buscado con la celebración y suscripción del contrato dado.</t>
    </r>
  </si>
  <si>
    <t>Indebida supervisión del contrato porque de acuerdo a pruebas de detalle realizadas se evidenció que los módulos de Alertas e Indicadores de Vigilancia del sistema Vigía no están funcionando correctamente ya que parte de esta información se lleva en carpetas físicas.</t>
  </si>
  <si>
    <t xml:space="preserve">Generar actas de seguimiento con las obligaciones y entregables por contrato
</t>
  </si>
  <si>
    <t>Se realizará documentación de las obligaciones con sus entregables por cada contrato dejando la evidencia de cumplimiento de cada uno de ellas</t>
  </si>
  <si>
    <t xml:space="preserve">Acta de seguimiento con entregables por contrato
</t>
  </si>
  <si>
    <t xml:space="preserve">La OTIC entregó como evidencia 2 actas, en las que se observó las actas ACTA COMERCIAL NRO.AC-001527 contrato ITX-001316 y ACTA COMERCIAL NRO.AC-001526, contrato ITX-001316. No obstante, no se evidenció cuántos contratos se realizaron durante el segundo semestre 2021. 
</t>
  </si>
  <si>
    <t>03_2019</t>
  </si>
  <si>
    <r>
      <rPr>
        <b/>
        <sz val="10"/>
        <rFont val="Arial Narrow"/>
        <family val="2"/>
      </rPr>
      <t>Hallazgo 3(2019)-ADF</t>
    </r>
    <r>
      <rPr>
        <sz val="10"/>
        <rFont val="Arial Narrow"/>
        <family val="2"/>
      </rPr>
      <t>-Módulo de Visitas y Conexión con Fuentes Externas-Contrato 028 de 2014.Se Recibió a satisfacción del Módulo Visitas y Conexión con Fuentes Externas presentando inconvenientes de uso con la aplicación móvil para apoyar el Proceso de Inspección a través de dispositivo móviles, los cuales no fueron subsanados por el contratista, lo que llevó al desuso de la aplicación.</t>
    </r>
  </si>
  <si>
    <t xml:space="preserve"> Indebida supervisión, planeación, capacitación y seguimiento del contrato porque la aplicación móvil contratada presentó incovenientes y complejidad en su funcionalidad, lo  que conllevó a la no utilización</t>
  </si>
  <si>
    <t xml:space="preserve">Generar cronograma de cumplimiento por cada contrato.
</t>
  </si>
  <si>
    <t>Se elaborará cronograma de seguimiento con las fases de ejecución del proyecto.</t>
  </si>
  <si>
    <t xml:space="preserve">Cronograma con etapas de ejecución.
</t>
  </si>
  <si>
    <t xml:space="preserve">Se evidenció cronograma de la implementación del software del aplicativo de gestión documental Orfeo </t>
  </si>
  <si>
    <t xml:space="preserve">Generar actas de seguimiento con las obligaciones y entregables por contrato.
</t>
  </si>
  <si>
    <t xml:space="preserve">Se realizará documentación de las obligaciones con sus entregables por cada contrato dejando la evidencia de cumplimiento de cada uno de ellas.
</t>
  </si>
  <si>
    <t xml:space="preserve">
Acta de seguimiento con entregables por contrato.
</t>
  </si>
  <si>
    <t>Se observó acta 1 del 10 agosto 2021, mantenimiento a UPS de la ST y no se evidenció  actas de seguimiento con las obligaciones y entregables por contrato, ni evidencia de cumplimiento de cada uno de ellas
Recomendación:
Entregar información consistente para verificación de la OCI para asegurar la efectividad de las acciones (que elimine la causa raíz) como primera línea de defensa</t>
  </si>
  <si>
    <t xml:space="preserve">Realizar capacitación de nuevos productos. </t>
  </si>
  <si>
    <t>Se realizará capacitación con los usuarios finales y retroalimentación pro productos o módulos nuevos.</t>
  </si>
  <si>
    <t xml:space="preserve">
Acta asistencia y participación de capacitación.
</t>
  </si>
  <si>
    <t>Las evidencias allegadas, no corresponden con acción de mejora, actividad y unidad de medida que elimine la causa raíz que generó el hallazgo
Recomendación:
Entregar información consistente para verificación de la OCI para asegurar la efectividad de las acciones (que elimine la causa raíz) como primera línea de defensa</t>
  </si>
  <si>
    <t>04_2019</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</si>
  <si>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no ha realizado la liqudiación del mismo, en los tres plazos definidos por el art 11 de la Ley 1150 de 2007.</t>
    </r>
  </si>
  <si>
    <t xml:space="preserve">Se presentan debilidades en los mecanimos del sistema de control interno establecidos en la Entidad para el seguimiento y monitoreo de la contratación y en el área de contratación respecto a los términos para la liquidación de los contratatos, vulnerando presuntamente el art 11 de la Ley 1150 de 2011. </t>
  </si>
  <si>
    <t xml:space="preserve">Actualizar el procedimiento para la liquidación de los contratos
 </t>
  </si>
  <si>
    <t xml:space="preserve">Elaborar el documento que describa el paso a paso que se debe adelantar para la liquidación de los contratos, para aprobación de la Jefatura Asesora de Planeación y publicación en la candena de valor de la entidad 
</t>
  </si>
  <si>
    <t xml:space="preserve">Procedimiento de Liquidación
 </t>
  </si>
  <si>
    <t xml:space="preserve">Se remitió el procedimiento GC-PR-003 Gestión Poscontractual el cual esta publicado en la cadena de valor en el proceso de Gestión Contractual, el cual se verificó en la cadena de valor con fecha de publicación el 31 de diciembre de 2020. </t>
  </si>
  <si>
    <r>
      <rPr>
        <b/>
        <sz val="10"/>
        <rFont val="Arial Narrow"/>
        <family val="2"/>
      </rPr>
      <t>Hallazgo 4 (2019) -AD-</t>
    </r>
    <r>
      <rPr>
        <sz val="10"/>
        <rFont val="Arial Narrow"/>
        <family val="2"/>
      </rPr>
      <t>Término Liquidación - Contrato 324 de 2014. Se culminó el plazo de ejecución del contrato 324 de 2014, se evidencia que la Superintendencia a 12 de marzo de 2019, n o ha realizado la liqudiación del mismo, en los tres plazos definidos por el art 11 de la Lay 1150 de 2007.</t>
    </r>
  </si>
  <si>
    <t xml:space="preserve">Se presentan debilidades en los mecanimos de control interno establecidos en la Entidad para el seguimiento y monitoreo de la contratación y en el área de contratación respecto a los términos para la liquidación de los contratatos, vulnerando presuntamente el art 11 de la Ley 1150 de 2011. </t>
  </si>
  <si>
    <t xml:space="preserve">Socialización del procedimiento de liquidación de los contratos
 </t>
  </si>
  <si>
    <t xml:space="preserve">Se socializará el procedimiento a traves de la intranet y de sesiones con todos los funcionarios que ejercen supervisión </t>
  </si>
  <si>
    <t xml:space="preserve">Presentación de socializacion y documentos de asistencia </t>
  </si>
  <si>
    <t>Se manifestó por la Directora Administrativa mediante memorando 20215300097753 del 13 de diciembre de 2021 "Rta: Se está en proceso de programación de la capacitación sobre el tema".</t>
  </si>
  <si>
    <t>05_2019</t>
  </si>
  <si>
    <r>
      <rPr>
        <b/>
        <sz val="10"/>
        <rFont val="Arial Narrow"/>
        <family val="2"/>
      </rPr>
      <t>Hallazgo 5 (2019) -AD</t>
    </r>
    <r>
      <rPr>
        <sz val="10"/>
        <rFont val="Arial Narrow"/>
        <family val="2"/>
      </rPr>
      <t xml:space="preserve"> -Supervisión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</si>
  <si>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 xml:space="preserve"> Indebida recepción a satisfacción  por parte del supervisor, contratista, y demás funcionarios asignados;  imcumpliendo  los artículos 15.2 al 15.2.1 .6 del manual de contratación de la Supertransporte.</t>
  </si>
  <si>
    <t>Se realizará documentación de las obligaciones con sus entregables por cada contrato dejando la evidencia de cumplimiento de cada uno de ellas.</t>
  </si>
  <si>
    <t>Acta de seguimiento con entregables por contrato.</t>
  </si>
  <si>
    <t>Se evidenció ausencia del cargue de evidencias en la plataforma SECOP II para los contratos de bienes y servicios (prueba realizada), por lo que no es posible constatar la información referente al seguimiento de las obligaciones y entregable por contrato.</t>
  </si>
  <si>
    <r>
      <rPr>
        <b/>
        <sz val="10"/>
        <rFont val="Arial Narrow"/>
        <family val="2"/>
      </rPr>
      <t xml:space="preserve">Hallazgo 5 (2019) -AD </t>
    </r>
    <r>
      <rPr>
        <sz val="10"/>
        <rFont val="Arial Narrow"/>
        <family val="2"/>
      </rPr>
      <t>-Supervisión Contratos Vigía. Con la suscripción del contrato 367 de 2015 para actualizar los módulos ya elaborados de Vigía  y que  se pagó en su totalidad sin haber cumplido a cabalidad el objeto contractual, evidenciando debilidades en la supervisión. Este contrato superó el 50% del valor total de los 4 contratos de las vigencias 2010,2013,2014 y 2015</t>
    </r>
  </si>
  <si>
    <t>No se realizó la adecuada Supervisión técnica, administrativa y financiera, aunque se recibieron a satisfacción los productos del contrato, los mismos no estan funcionando adecuadamente incumpliendo lo establecido en los numerales 15.1 al. 15.2.1.6 del Manual de Contratación de la Superintendencia</t>
  </si>
  <si>
    <t xml:space="preserve">Capacitación a Supervisores de contrato </t>
  </si>
  <si>
    <t xml:space="preserve">Elaboración de la presentación que contiene todos los aspectos relacionados con la labor de supervisión </t>
  </si>
  <si>
    <t>Por parte de la Dirección Administrativa se remitió Rta: se remite ficha de capacitación, correo de invitación a los supervisores y presentación realizada por la capacitadora a través del PIC.
Dando cumplimiento de la acción, sin embargo, en efectividad se siguen presentando inconsistencias</t>
  </si>
  <si>
    <t>06_2019</t>
  </si>
  <si>
    <r>
      <rPr>
        <b/>
        <sz val="10"/>
        <rFont val="Arial Narrow"/>
        <family val="2"/>
      </rPr>
      <t>Hallazgo 6 (2019) - ADF</t>
    </r>
    <r>
      <rPr>
        <sz val="10"/>
        <rFont val="Arial Narrow"/>
        <family val="2"/>
      </rPr>
      <t xml:space="preserve"> - Aplicación Móvil de Quejas - Contrato 324 de 2014. Se recibió a satisfacción la Aplicación Móvil de Quejas de la Superintendencia de Transporte, pero el mismo en la actualidad no se encuentra en funcionamiento por que no satisface la necesidad que motivó la contratación</t>
    </r>
  </si>
  <si>
    <t>Indebida planeación y supervisión del contrato por el cual se solicitó el desarrollo de una aplicación móvil de atención a Quejas que permitiera al ciudadano informar las irregularidades en la prestación del servicio del sector transporte.</t>
  </si>
  <si>
    <t xml:space="preserve">Se elaborará cronograma de seguimiento con las fases de ejecución del proyecto.
</t>
  </si>
  <si>
    <t>Generar actas de seguimiento con las obligaciones y entregables por contrato.</t>
  </si>
  <si>
    <t xml:space="preserve">
Se realizará documentación de las obligaciones con sus entregables por cada contrato dejando la evidencia de cumplimiento de cada uno de ellas.</t>
  </si>
  <si>
    <t>07_2019</t>
  </si>
  <si>
    <r>
      <rPr>
        <b/>
        <sz val="10"/>
        <rFont val="Arial Narrow"/>
        <family val="2"/>
      </rPr>
      <t>Hallazgo 7 (2019) -ADF</t>
    </r>
    <r>
      <rPr>
        <sz val="10"/>
        <rFont val="Arial Narrow"/>
        <family val="2"/>
      </rPr>
      <t xml:space="preserve"> - Actualización del Desarrollo e Implementación del Sistem Vigía - Contrato 367 de 2015. Falencias en la aplicación de los principios de economía, eficiencia y eficacia en la gestión de los recursos en el contrato de Actualización del Desarrollo e Implementación del Sistema Vigía</t>
    </r>
  </si>
  <si>
    <t>Indebida supervision, planeacion, seguimiento e incumplimiento por parte del contratista, lo que llevó a que la Superintendencia de Transporte incurriera en gastos económicos y esfuerzos adicionales para mitigar las falencias de los desarrollos del sistema Vigía contratados.</t>
  </si>
  <si>
    <t>Elaborar informe técnico del estado actual de los módulos a actualizar y verificación de liquidación de contratos anteriores en relación.</t>
  </si>
  <si>
    <t>Se realizará un documento que refleje el estado actual de los módulos de Vigia y sus posibles soluciones, teniendo en cuenta los incidentes reportados al contratista.</t>
  </si>
  <si>
    <t>Informe técnico estatus de módulos.</t>
  </si>
  <si>
    <t>08_2019</t>
  </si>
  <si>
    <r>
      <rPr>
        <b/>
        <sz val="10"/>
        <rFont val="Arial Narrow"/>
        <family val="2"/>
      </rPr>
      <t xml:space="preserve">Hallazgo 8 (2019) - AD </t>
    </r>
    <r>
      <rPr>
        <sz val="10"/>
        <rFont val="Arial Narrow"/>
        <family val="2"/>
      </rPr>
      <t>- Aplicativos para el Soporte a la Gestión Documental. La entidad utiliza dos aplicativos para la Gestión Documental que generan inconvenientes en las labores diarias (La radicación se da en el Vigia y la salida se da en el Orfeo) entre los dos sistemas no existen interfaces que permitan hacer la asociación de radicados por lo que se debe llevar en forma manual.</t>
    </r>
  </si>
  <si>
    <t>Dualidad de sistemas de Gestión Documental los cuales no responden en su conjunto con las necesidades de la entidad.</t>
  </si>
  <si>
    <t>Realización de análisis técnico para interrelación de los dos sistemas</t>
  </si>
  <si>
    <t>Realización de análisis técnico que permita  brindar interrelación de los dos sistemas</t>
  </si>
  <si>
    <t>Análisis técnico</t>
  </si>
  <si>
    <t xml:space="preserve">La utilización de los dos sistemas genera represamientos, vencimientos de términos, falta de oportunidad y duplicidad de trabajo, perdida de trazabildiad en los documentos generando el incumplimiento de los art 2.8.2.6.1 y 2.8.2.6.2 del Decreto 1080 de 2015 y la Res 08591 de 2010  de Supertransporte </t>
  </si>
  <si>
    <t xml:space="preserve">Informar a la Oficina de Tecnologias de la Información y las Comunicaciones de la Entidad las necesidades de los sistemas que apoyan a la gestión documental </t>
  </si>
  <si>
    <t xml:space="preserve">Realizar el documento con los aspectos técnicos y normativos que debe cumplir el sistema de gestión documental que se implemente en la entidad </t>
  </si>
  <si>
    <t>Memorando</t>
  </si>
  <si>
    <t>No se dispone con evidencia relacionada con la causa raíz del hallazgo</t>
  </si>
  <si>
    <t>09_2019</t>
  </si>
  <si>
    <r>
      <rPr>
        <b/>
        <sz val="10"/>
        <rFont val="Arial Narrow"/>
        <family val="2"/>
      </rPr>
      <t>Hallazgo 9 (2019) - AD</t>
    </r>
    <r>
      <rPr>
        <sz val="10"/>
        <rFont val="Arial Narrow"/>
        <family val="2"/>
      </rPr>
      <t xml:space="preserve"> - Gestión de Recursos de TI.  Debilidades en la Gestión de los Recursos de TI, en el desarrollo e implementación del sistema misional Vigía.</t>
    </r>
  </si>
  <si>
    <t>Debilidades en la supervisón técnica y en la aplicación de una metodologías de desarrollo TI</t>
  </si>
  <si>
    <t>Realizar el levantamiento de requerimientos técnicos a todos los proyectos de software.</t>
  </si>
  <si>
    <t>Diligenciar el formato de levantamiento de requerimientos técnicos de los proyectos de software conjuntamente con la dependencia que solicita el producto, con el fin de determinar las necesidades, entregables y solución informática.</t>
  </si>
  <si>
    <t>Documento de levantamiento de requerimientos Técnicos</t>
  </si>
  <si>
    <r>
      <rPr>
        <b/>
        <sz val="10"/>
        <rFont val="Arial Narrow"/>
        <family val="2"/>
      </rPr>
      <t xml:space="preserve">Hallazgo 9 (2019) - AD </t>
    </r>
    <r>
      <rPr>
        <sz val="10"/>
        <rFont val="Arial Narrow"/>
        <family val="2"/>
      </rPr>
      <t>- Gestión de Recursos de TI.  Debilidades en la Gestión de los Recursos de TI, en el desarrollo e implementación del sistema misional Vigía.</t>
    </r>
  </si>
  <si>
    <t xml:space="preserve">Ajustar los procedimientos en la cadena de valor para el proceso de Gestión de TI con la Oficina de Planeación.
</t>
  </si>
  <si>
    <t xml:space="preserve">Realizar ajuste a los procesos de Tics para actualizar la cadena de valor.
</t>
  </si>
  <si>
    <t xml:space="preserve">Ajuste proceso cadena de valor.
</t>
  </si>
  <si>
    <t>Se evidenció publicado en la cadena de valor del Proceso Gestión TIC el procedimiento  requerimiento de softwareo tablero de controlCódigo: TIC-PR-001</t>
  </si>
  <si>
    <t>10_2019</t>
  </si>
  <si>
    <r>
      <rPr>
        <b/>
        <sz val="10"/>
        <rFont val="Arial Narrow"/>
        <family val="2"/>
      </rPr>
      <t>Hallazgo 10 (2019) - A</t>
    </r>
    <r>
      <rPr>
        <sz val="10"/>
        <rFont val="Arial Narrow"/>
        <family val="2"/>
      </rPr>
      <t xml:space="preserve"> - Mecanismos de Control Interno Supertransporte. Falencias de contro y segimiento al proyecto "Sistematización de la Superintendencia de Puertos y Transporte" determinadas en los contratos 063/2010, 274/2013, 028/2014, 324/2014 y 367/2015.</t>
    </r>
  </si>
  <si>
    <t xml:space="preserve">Ajustar los procedimientos en la cadena de valor para la matriz de riesgos.
</t>
  </si>
  <si>
    <t xml:space="preserve">Realizar ajuste a los procesos de Tics para actualizar la cadena de valor.
</t>
  </si>
  <si>
    <t>Se observó publicdo en la cadena de valor Proceso Direccionamiento Estratégico el Mapa de riesgos de corrupción de fecha 10 de noviembre de 2021. sin embargo, no se obseró controles sobre la ejecución de los contratos de software.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</si>
  <si>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</si>
  <si>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</si>
  <si>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</si>
  <si>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</si>
  <si>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</si>
  <si>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</si>
  <si>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</si>
  <si>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</si>
  <si>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</si>
  <si>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</si>
  <si>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</si>
  <si>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</si>
  <si>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</si>
  <si>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</si>
  <si>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</si>
  <si>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</si>
  <si>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</si>
  <si>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</si>
  <si>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</si>
  <si>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</si>
  <si>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</si>
  <si>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</si>
  <si>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</si>
  <si>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</si>
  <si>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</si>
  <si>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</si>
  <si>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</si>
  <si>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</si>
  <si>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</si>
  <si>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</si>
  <si>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</si>
  <si>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</si>
  <si>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</si>
  <si>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</si>
  <si>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</si>
  <si>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</si>
  <si>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</si>
  <si>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</si>
  <si>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</si>
  <si>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</si>
  <si>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</si>
  <si>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</si>
  <si>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</si>
  <si>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</si>
  <si>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</si>
  <si>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</si>
  <si>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</si>
  <si>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</si>
  <si>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</si>
  <si>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</si>
  <si>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</si>
  <si>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</si>
  <si>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</si>
  <si>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</si>
  <si>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</si>
  <si>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</si>
  <si>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</si>
  <si>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</si>
  <si>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</si>
  <si>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</si>
  <si>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</si>
  <si>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</si>
  <si>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</si>
  <si>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</si>
  <si>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</si>
  <si>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</si>
  <si>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</si>
  <si>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</si>
  <si>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</si>
  <si>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</si>
  <si>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</si>
  <si>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</si>
  <si>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</si>
  <si>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</si>
  <si>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</si>
  <si>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</si>
  <si>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</si>
  <si>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</si>
  <si>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Se observa mem_20215400091003 del 18-11-21 con el cual se imparten directrices con aspectos a tener en cuenta para el cierre de la vigen fiscal de 2021 y apertura  vigen 2022
Se evid circular ex 032 de 5-11-21 en el cual se establece calendario correscpond al cierre ppto General de la Nación-PGN para la vige fiscal de 2021 e inicio de la ejec del PGN de la vigencia fiscal 2022</t>
  </si>
  <si>
    <t>TTO
Solicitó a OAP el ajuste del procedim en cadena de valor para 3trim 2021 No obstante, el seguim se realizó con corte a 31 de diciembre de 2021 y no se evidenció avance.
CeI
Durante vig2021 se realiz 20 visit inspec extraordin registradas y documen en PGS
PUERTOS
Registn PGI de las visit extraordi realiz a 31dic2021, total de 28, se relizron 26</t>
  </si>
  <si>
    <t>ACCIONES CUMPLIDAS
A 31DIC2021</t>
  </si>
  <si>
    <t>HALLAZGOS  CUMPLIDOS
A 31DIC2021</t>
  </si>
  <si>
    <t>hallazgos y acciones con corte a 30 junio de 2021</t>
  </si>
  <si>
    <t>Hallazgos y acciones con corte a 31 diciembre de 2021</t>
  </si>
  <si>
    <t>Hallazgos y acciones cumplidas a 31 de diciembre de 2021 y reportadas SIRECI Formato F14.3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</si>
</sst>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0"/>
  </numFmts>
  <fonts count="2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Narrow"/>
      <family val="2"/>
    </font>
    <font>
      <b/>
      <sz val="10"/>
      <name val="Arial Narrow"/>
      <family val="2"/>
    </font>
    <font>
      <sz val="10"/>
      <name val="Arial"/>
      <family val="2"/>
    </font>
    <font>
      <sz val="10"/>
      <color rgb="FF002060"/>
      <name val="Arial Narrow"/>
      <family val="2"/>
    </font>
    <font>
      <sz val="10"/>
      <color theme="5" tint="-0.499984740745262"/>
      <name val="Arial Narrow"/>
      <family val="2"/>
    </font>
    <font>
      <b/>
      <u/>
      <sz val="10"/>
      <name val="Arial Narrow"/>
      <family val="2"/>
    </font>
    <font>
      <i/>
      <sz val="10"/>
      <name val="Arial Narrow"/>
      <family val="2"/>
    </font>
    <font>
      <sz val="8"/>
      <name val="Calibri"/>
      <family val="2"/>
      <scheme val="minor"/>
    </font>
    <font>
      <b/>
      <sz val="8"/>
      <color indexed="9"/>
      <name val="Calibri"/>
      <family val="2"/>
    </font>
    <font>
      <sz val="8"/>
      <color indexed="8"/>
      <name val="Calibri"/>
      <family val="2"/>
      <scheme val="minor"/>
    </font>
    <font>
      <sz val="10"/>
      <color indexed="8"/>
      <name val="Calibri"/>
      <family val="2"/>
      <scheme val="minor"/>
    </font>
    <font>
      <b/>
      <sz val="10"/>
      <color indexed="9"/>
      <name val="Calibri"/>
      <family val="2"/>
    </font>
    <font>
      <sz val="10"/>
      <name val="Calibri"/>
      <family val="2"/>
    </font>
    <font>
      <sz val="12"/>
      <color indexed="8"/>
      <name val="Calibri"/>
      <family val="2"/>
      <scheme val="minor"/>
    </font>
    <font>
      <sz val="10"/>
      <name val="Calibri"/>
      <family val="2"/>
      <scheme val="minor"/>
    </font>
    <font>
      <sz val="11"/>
      <name val="Calibri"/>
      <family val="2"/>
      <scheme val="minor"/>
    </font>
  </fonts>
  <fills count="11">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
      <patternFill patternType="solid">
        <fgColor theme="0"/>
      </patternFill>
    </fill>
    <fill>
      <patternFill patternType="solid">
        <fgColor rgb="FFFFFFFF"/>
        <bgColor rgb="FF000000"/>
      </patternFill>
    </fill>
    <fill>
      <patternFill patternType="solid">
        <fgColor rgb="FFFFFF00"/>
        <bgColor indexed="64"/>
      </patternFill>
    </fill>
    <fill>
      <patternFill patternType="solid">
        <fgColor theme="7" tint="0.39997558519241921"/>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7">
    <xf numFmtId="0" fontId="0" fillId="0" borderId="0"/>
    <xf numFmtId="41" fontId="3" fillId="0" borderId="0" applyFont="0" applyFill="0" applyBorder="0" applyAlignment="0" applyProtection="0"/>
    <xf numFmtId="9" fontId="3" fillId="0" borderId="0" applyFont="0" applyFill="0" applyBorder="0" applyAlignment="0" applyProtection="0"/>
    <xf numFmtId="0" fontId="6" fillId="4" borderId="2"/>
    <xf numFmtId="0" fontId="3" fillId="4" borderId="2"/>
    <xf numFmtId="0" fontId="6" fillId="4" borderId="2"/>
    <xf numFmtId="0" fontId="6" fillId="4" borderId="2"/>
  </cellStyleXfs>
  <cellXfs count="90">
    <xf numFmtId="0" fontId="0" fillId="0" borderId="0" xfId="0"/>
    <xf numFmtId="0" fontId="1" fillId="2" borderId="1" xfId="0" applyFont="1" applyFill="1" applyBorder="1" applyAlignment="1">
      <alignment horizontal="center" vertical="center"/>
    </xf>
    <xf numFmtId="0" fontId="4" fillId="5" borderId="4" xfId="0" applyFont="1" applyFill="1" applyBorder="1" applyAlignment="1" applyProtection="1">
      <alignment vertical="center"/>
      <protection locked="0"/>
    </xf>
    <xf numFmtId="0" fontId="4" fillId="5" borderId="4" xfId="0" applyFont="1" applyFill="1" applyBorder="1" applyAlignment="1" applyProtection="1">
      <alignment horizontal="justify"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0" fontId="4" fillId="6" borderId="4" xfId="3" applyFont="1" applyFill="1" applyBorder="1" applyAlignment="1" applyProtection="1">
      <alignment horizontal="center" vertical="center" wrapText="1"/>
      <protection locked="0"/>
    </xf>
    <xf numFmtId="164" fontId="4" fillId="6" borderId="4" xfId="0" applyNumberFormat="1" applyFont="1" applyFill="1" applyBorder="1" applyAlignment="1" applyProtection="1">
      <alignment vertical="center" wrapText="1"/>
      <protection locked="0"/>
    </xf>
    <xf numFmtId="1" fontId="4" fillId="6" borderId="4" xfId="0" applyNumberFormat="1" applyFont="1" applyFill="1" applyBorder="1" applyAlignment="1" applyProtection="1">
      <alignment horizontal="center" vertical="center" wrapText="1"/>
      <protection locked="0"/>
    </xf>
    <xf numFmtId="0" fontId="7" fillId="5" borderId="4" xfId="0" applyFont="1" applyFill="1" applyBorder="1" applyAlignment="1">
      <alignment vertical="center" wrapText="1"/>
    </xf>
    <xf numFmtId="0" fontId="4" fillId="5" borderId="4" xfId="0" applyFont="1" applyFill="1" applyBorder="1" applyAlignment="1" applyProtection="1">
      <alignment vertical="center" wrapText="1"/>
      <protection locked="0"/>
    </xf>
    <xf numFmtId="0" fontId="4" fillId="6" borderId="4" xfId="0" applyFont="1" applyFill="1" applyBorder="1" applyAlignment="1" applyProtection="1">
      <alignment horizontal="center" vertical="center" wrapText="1"/>
      <protection locked="0"/>
    </xf>
    <xf numFmtId="0" fontId="4" fillId="5" borderId="4" xfId="0" applyFont="1" applyFill="1" applyBorder="1" applyAlignment="1">
      <alignment horizontal="left" vertical="center" wrapText="1"/>
    </xf>
    <xf numFmtId="0" fontId="4" fillId="5" borderId="4" xfId="4" applyFont="1" applyFill="1" applyBorder="1" applyAlignment="1">
      <alignment vertical="center" wrapText="1"/>
    </xf>
    <xf numFmtId="0" fontId="4" fillId="5" borderId="4" xfId="5" applyFont="1" applyFill="1" applyBorder="1" applyAlignment="1" applyProtection="1">
      <alignment vertical="center" wrapText="1"/>
      <protection locked="0"/>
    </xf>
    <xf numFmtId="0" fontId="4" fillId="5" borderId="4" xfId="6" applyFont="1" applyFill="1" applyBorder="1" applyAlignment="1">
      <alignment horizontal="center" vertical="center" wrapText="1"/>
    </xf>
    <xf numFmtId="164" fontId="4" fillId="5" borderId="4" xfId="0" applyNumberFormat="1" applyFont="1" applyFill="1" applyBorder="1" applyAlignment="1" applyProtection="1">
      <alignment vertical="center" wrapText="1"/>
      <protection locked="0"/>
    </xf>
    <xf numFmtId="1" fontId="4" fillId="5" borderId="4" xfId="0" applyNumberFormat="1" applyFont="1" applyFill="1" applyBorder="1" applyAlignment="1" applyProtection="1">
      <alignment horizontal="center" vertical="center" wrapText="1"/>
      <protection locked="0"/>
    </xf>
    <xf numFmtId="0" fontId="4" fillId="6" borderId="4" xfId="0" applyFont="1" applyFill="1" applyBorder="1" applyAlignment="1">
      <alignment vertical="center" wrapText="1"/>
    </xf>
    <xf numFmtId="0" fontId="4" fillId="6" borderId="4" xfId="0" applyFont="1" applyFill="1" applyBorder="1" applyAlignment="1">
      <alignment horizontal="center" vertical="center" wrapText="1"/>
    </xf>
    <xf numFmtId="1" fontId="4" fillId="6" borderId="4" xfId="0" applyNumberFormat="1" applyFont="1" applyFill="1" applyBorder="1" applyAlignment="1">
      <alignment horizontal="center" vertical="center"/>
    </xf>
    <xf numFmtId="0" fontId="4" fillId="6" borderId="4" xfId="0" applyFont="1" applyFill="1" applyBorder="1" applyAlignment="1">
      <alignment horizontal="center" vertical="center"/>
    </xf>
    <xf numFmtId="1" fontId="4" fillId="6" borderId="4" xfId="0" applyNumberFormat="1" applyFont="1" applyFill="1" applyBorder="1" applyAlignment="1">
      <alignment horizontal="center" vertical="center" wrapText="1"/>
    </xf>
    <xf numFmtId="0" fontId="4" fillId="5" borderId="4" xfId="0" applyFont="1" applyFill="1" applyBorder="1" applyAlignment="1" applyProtection="1">
      <alignment vertical="top" wrapText="1"/>
      <protection locked="0"/>
    </xf>
    <xf numFmtId="0" fontId="4" fillId="5" borderId="4" xfId="0" applyFont="1" applyFill="1" applyBorder="1" applyAlignment="1">
      <alignment vertical="center" wrapText="1"/>
    </xf>
    <xf numFmtId="0" fontId="4" fillId="5" borderId="4" xfId="0" applyFont="1" applyFill="1" applyBorder="1" applyAlignment="1" applyProtection="1">
      <alignment horizontal="center" vertical="center" wrapText="1"/>
      <protection locked="0"/>
    </xf>
    <xf numFmtId="0" fontId="5"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2" fontId="4" fillId="5" borderId="4" xfId="0" applyNumberFormat="1" applyFont="1" applyFill="1" applyBorder="1" applyAlignment="1" applyProtection="1">
      <alignment horizontal="center" vertical="center" wrapText="1"/>
      <protection locked="0"/>
    </xf>
    <xf numFmtId="0" fontId="4" fillId="0" borderId="4" xfId="0" applyFont="1" applyBorder="1" applyAlignment="1">
      <alignment vertical="center" wrapText="1"/>
    </xf>
    <xf numFmtId="165" fontId="4" fillId="5" borderId="4" xfId="0" applyNumberFormat="1" applyFont="1" applyFill="1" applyBorder="1" applyAlignment="1" applyProtection="1">
      <alignment horizontal="center" vertical="center" wrapText="1"/>
      <protection locked="0"/>
    </xf>
    <xf numFmtId="9" fontId="4" fillId="6" borderId="4" xfId="0" applyNumberFormat="1" applyFont="1" applyFill="1" applyBorder="1" applyAlignment="1">
      <alignment vertical="center" wrapText="1"/>
    </xf>
    <xf numFmtId="0" fontId="4" fillId="6" borderId="4" xfId="4" applyFont="1" applyFill="1" applyBorder="1" applyAlignment="1">
      <alignment horizontal="center" vertical="center" wrapText="1"/>
    </xf>
    <xf numFmtId="1" fontId="4" fillId="5" borderId="4" xfId="0" applyNumberFormat="1" applyFont="1" applyFill="1" applyBorder="1" applyAlignment="1" applyProtection="1">
      <alignment horizontal="center" vertical="center"/>
      <protection locked="0"/>
    </xf>
    <xf numFmtId="0" fontId="4" fillId="5" borderId="4" xfId="6" applyFont="1" applyFill="1" applyBorder="1" applyAlignment="1">
      <alignment vertical="center" wrapText="1"/>
    </xf>
    <xf numFmtId="41" fontId="4" fillId="5" borderId="4" xfId="1"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4" fillId="5" borderId="4" xfId="0" applyFont="1" applyFill="1" applyBorder="1" applyAlignment="1">
      <alignment horizontal="center" vertical="center"/>
    </xf>
    <xf numFmtId="0" fontId="4" fillId="5" borderId="4" xfId="0" applyFont="1" applyFill="1" applyBorder="1" applyAlignment="1" applyProtection="1">
      <alignment horizontal="center" vertical="center"/>
      <protection locked="0"/>
    </xf>
    <xf numFmtId="0" fontId="7" fillId="0" borderId="4" xfId="0" applyFont="1" applyBorder="1" applyAlignment="1">
      <alignment vertical="center" wrapText="1"/>
    </xf>
    <xf numFmtId="9" fontId="4" fillId="5" borderId="4" xfId="2" applyFont="1" applyFill="1" applyBorder="1" applyAlignment="1" applyProtection="1">
      <alignment horizontal="center" vertical="center"/>
      <protection locked="0"/>
    </xf>
    <xf numFmtId="164" fontId="4" fillId="5" borderId="4" xfId="0" applyNumberFormat="1" applyFont="1" applyFill="1" applyBorder="1" applyAlignment="1" applyProtection="1">
      <alignment horizontal="center" vertical="center" wrapText="1"/>
      <protection locked="0"/>
    </xf>
    <xf numFmtId="0" fontId="4" fillId="5" borderId="5" xfId="0" applyFont="1" applyFill="1" applyBorder="1" applyAlignment="1" applyProtection="1">
      <alignment vertical="top" wrapText="1"/>
      <protection locked="0"/>
    </xf>
    <xf numFmtId="0" fontId="4" fillId="5" borderId="5" xfId="0" applyFont="1" applyFill="1" applyBorder="1" applyAlignment="1" applyProtection="1">
      <alignment vertical="center" wrapText="1"/>
      <protection locked="0"/>
    </xf>
    <xf numFmtId="0" fontId="4" fillId="5" borderId="5" xfId="0" applyFont="1" applyFill="1" applyBorder="1" applyAlignment="1" applyProtection="1">
      <alignment horizontal="center" vertical="center" wrapText="1"/>
      <protection locked="0"/>
    </xf>
    <xf numFmtId="164" fontId="4" fillId="5" borderId="5" xfId="0" applyNumberFormat="1" applyFont="1" applyFill="1" applyBorder="1" applyAlignment="1" applyProtection="1">
      <alignment vertical="center" wrapText="1"/>
      <protection locked="0"/>
    </xf>
    <xf numFmtId="1" fontId="4" fillId="5" borderId="5" xfId="0" applyNumberFormat="1" applyFont="1" applyFill="1" applyBorder="1" applyAlignment="1" applyProtection="1">
      <alignment horizontal="center" vertical="center" wrapText="1"/>
      <protection locked="0"/>
    </xf>
    <xf numFmtId="0" fontId="7" fillId="8" borderId="4" xfId="0" applyFont="1" applyFill="1" applyBorder="1" applyAlignment="1">
      <alignment vertical="center" wrapText="1"/>
    </xf>
    <xf numFmtId="0" fontId="4" fillId="7" borderId="4" xfId="0" applyFont="1" applyFill="1" applyBorder="1" applyAlignment="1" applyProtection="1">
      <alignment vertical="center" wrapText="1"/>
      <protection locked="0"/>
    </xf>
    <xf numFmtId="0" fontId="4" fillId="5" borderId="4" xfId="0" applyFont="1" applyFill="1" applyBorder="1" applyAlignment="1" applyProtection="1">
      <alignment horizontal="left" vertical="top" wrapText="1"/>
      <protection locked="0"/>
    </xf>
    <xf numFmtId="0" fontId="4" fillId="5" borderId="4" xfId="0" applyFont="1" applyFill="1" applyBorder="1" applyAlignment="1">
      <alignment horizontal="justify" vertical="center" wrapText="1"/>
    </xf>
    <xf numFmtId="0" fontId="4" fillId="5" borderId="4" xfId="0" applyFont="1" applyFill="1" applyBorder="1" applyAlignment="1" applyProtection="1">
      <alignment horizontal="justify" vertical="center" wrapText="1"/>
      <protection locked="0"/>
    </xf>
    <xf numFmtId="164" fontId="4" fillId="5" borderId="4" xfId="0" applyNumberFormat="1" applyFont="1" applyFill="1" applyBorder="1" applyAlignment="1" applyProtection="1">
      <alignment vertical="center"/>
      <protection locked="0"/>
    </xf>
    <xf numFmtId="0" fontId="4" fillId="5" borderId="4"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4" fillId="9" borderId="4" xfId="0" applyFont="1" applyFill="1" applyBorder="1" applyAlignment="1" applyProtection="1">
      <alignment vertical="center"/>
      <protection locked="0"/>
    </xf>
    <xf numFmtId="0" fontId="4" fillId="9" borderId="4" xfId="0" applyFont="1" applyFill="1" applyBorder="1" applyAlignment="1" applyProtection="1">
      <alignment vertical="center" wrapText="1"/>
      <protection locked="0"/>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3" fillId="0" borderId="0" xfId="0" applyFont="1"/>
    <xf numFmtId="0" fontId="13" fillId="0" borderId="0" xfId="0" applyFont="1"/>
    <xf numFmtId="0" fontId="12" fillId="2" borderId="1" xfId="0" applyFont="1" applyFill="1" applyBorder="1" applyAlignment="1">
      <alignment horizontal="center" vertical="center" wrapText="1"/>
    </xf>
    <xf numFmtId="0" fontId="13" fillId="0" borderId="0" xfId="0" applyFont="1" applyAlignment="1">
      <alignment horizontal="center" vertical="center" wrapText="1"/>
    </xf>
    <xf numFmtId="0" fontId="15" fillId="2" borderId="1" xfId="0" applyFont="1" applyFill="1" applyBorder="1" applyAlignment="1">
      <alignment horizontal="center" vertical="center"/>
    </xf>
    <xf numFmtId="0" fontId="14" fillId="0" borderId="0" xfId="0" applyFont="1" applyAlignment="1">
      <alignment horizontal="center" vertical="center"/>
    </xf>
    <xf numFmtId="0" fontId="16" fillId="5" borderId="4" xfId="0" applyFont="1" applyFill="1" applyBorder="1" applyAlignment="1">
      <alignment horizontal="center" vertical="center"/>
    </xf>
    <xf numFmtId="0" fontId="0" fillId="3" borderId="6" xfId="0" applyFill="1" applyBorder="1" applyAlignment="1" applyProtection="1">
      <alignment vertical="center" wrapText="1"/>
      <protection locked="0"/>
    </xf>
    <xf numFmtId="0" fontId="0" fillId="5" borderId="4" xfId="0" applyFill="1" applyBorder="1"/>
    <xf numFmtId="0" fontId="1" fillId="2" borderId="4" xfId="0" applyFont="1" applyFill="1" applyBorder="1" applyAlignment="1">
      <alignment horizontal="center" vertical="center"/>
    </xf>
    <xf numFmtId="0" fontId="0" fillId="0" borderId="4" xfId="0" applyBorder="1"/>
    <xf numFmtId="0" fontId="17"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10" borderId="4" xfId="0" applyFont="1" applyFill="1" applyBorder="1" applyAlignment="1">
      <alignment horizontal="center" vertical="center"/>
    </xf>
    <xf numFmtId="0" fontId="17" fillId="10" borderId="4" xfId="0" applyFont="1" applyFill="1" applyBorder="1" applyAlignment="1">
      <alignment horizontal="center" vertical="center"/>
    </xf>
    <xf numFmtId="0" fontId="13" fillId="0" borderId="2" xfId="0" applyFont="1" applyBorder="1" applyAlignment="1">
      <alignment horizontal="center" vertical="center" wrapText="1"/>
    </xf>
    <xf numFmtId="0" fontId="12" fillId="2" borderId="8" xfId="0" applyFont="1" applyFill="1" applyBorder="1" applyAlignment="1">
      <alignment horizontal="center" vertical="center" wrapText="1"/>
    </xf>
    <xf numFmtId="0" fontId="18" fillId="5" borderId="4" xfId="0" applyFont="1" applyFill="1" applyBorder="1" applyAlignment="1">
      <alignment horizontal="center" vertical="center"/>
    </xf>
    <xf numFmtId="0" fontId="19" fillId="0" borderId="4" xfId="0" applyFont="1" applyBorder="1" applyAlignment="1">
      <alignment vertical="center"/>
    </xf>
    <xf numFmtId="0" fontId="19" fillId="3" borderId="4" xfId="0" applyFont="1" applyFill="1" applyBorder="1" applyAlignment="1" applyProtection="1">
      <alignment vertical="center" wrapText="1"/>
      <protection locked="0"/>
    </xf>
    <xf numFmtId="0" fontId="19" fillId="0" borderId="0" xfId="0" applyFont="1" applyAlignment="1">
      <alignment vertical="center"/>
    </xf>
  </cellXfs>
  <cellStyles count="7">
    <cellStyle name="Millares [0]" xfId="1" builtinId="6"/>
    <cellStyle name="Normal" xfId="0" builtinId="0"/>
    <cellStyle name="Normal 14" xfId="4" xr:uid="{D6F43D04-00BC-43E9-AE5B-B38A49325E83}"/>
    <cellStyle name="Normal 2 2" xfId="6" xr:uid="{558531F4-1F37-4FD8-A683-18E7BC1521AA}"/>
    <cellStyle name="Normal 5 2" xfId="3" xr:uid="{54ACD8BF-D46B-41F1-9DC6-2DF1EE6DF417}"/>
    <cellStyle name="Normal 7" xfId="5" xr:uid="{347A9A51-CF8E-4CE4-9385-E0F9341E44AA}"/>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140870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609709</xdr:colOff>
      <xdr:row>2</xdr:row>
      <xdr:rowOff>171493</xdr:rowOff>
    </xdr:to>
    <xdr:pic>
      <xdr:nvPicPr>
        <xdr:cNvPr id="2" name="Picture 1" descr="Picture">
          <a:extLst>
            <a:ext uri="{FF2B5EF4-FFF2-40B4-BE49-F238E27FC236}">
              <a16:creationId xmlns:a16="http://schemas.microsoft.com/office/drawing/2014/main" id="{15318743-8119-4B2E-B6BD-F8021465FB4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0988"/>
  <sheetViews>
    <sheetView tabSelected="1" zoomScale="93" zoomScaleNormal="93" workbookViewId="0">
      <selection activeCell="F11" sqref="F11"/>
    </sheetView>
  </sheetViews>
  <sheetFormatPr baseColWidth="10" defaultColWidth="9.140625" defaultRowHeight="15" x14ac:dyDescent="0.25"/>
  <cols>
    <col min="1" max="1" width="9.140625" style="71"/>
    <col min="2" max="2" width="10.140625" customWidth="1"/>
    <col min="3" max="3" width="27" style="57" customWidth="1"/>
    <col min="4" max="4" width="11" customWidth="1"/>
    <col min="5" max="5" width="34.140625" customWidth="1"/>
    <col min="6" max="7" width="29.42578125" customWidth="1"/>
    <col min="8" max="8" width="31" customWidth="1"/>
    <col min="9" max="9" width="36" customWidth="1"/>
    <col min="10" max="10" width="14" customWidth="1"/>
    <col min="11" max="11" width="13" customWidth="1"/>
    <col min="12" max="12" width="12" customWidth="1"/>
    <col min="13" max="13" width="13.140625" customWidth="1"/>
    <col min="14" max="14" width="12.140625" customWidth="1"/>
    <col min="15" max="15" width="36.42578125" customWidth="1"/>
    <col min="17" max="256" width="8" customWidth="1"/>
  </cols>
  <sheetData>
    <row r="1" spans="1:15" ht="17.25" customHeight="1" x14ac:dyDescent="0.25">
      <c r="B1" s="1" t="s">
        <v>0</v>
      </c>
      <c r="C1" s="55">
        <v>53</v>
      </c>
      <c r="D1" s="1" t="s">
        <v>1</v>
      </c>
    </row>
    <row r="2" spans="1:15" ht="17.25" customHeight="1" x14ac:dyDescent="0.25">
      <c r="B2" s="1" t="s">
        <v>2</v>
      </c>
      <c r="C2" s="55">
        <v>400</v>
      </c>
      <c r="D2" s="1" t="s">
        <v>3</v>
      </c>
    </row>
    <row r="3" spans="1:15" ht="17.25" customHeight="1" x14ac:dyDescent="0.25">
      <c r="B3" s="1" t="s">
        <v>4</v>
      </c>
      <c r="C3" s="55">
        <v>1</v>
      </c>
    </row>
    <row r="4" spans="1:15" ht="17.25" customHeight="1" x14ac:dyDescent="0.25">
      <c r="B4" s="1" t="s">
        <v>5</v>
      </c>
      <c r="C4" s="55">
        <v>356</v>
      </c>
    </row>
    <row r="5" spans="1:15" ht="17.25" customHeight="1" x14ac:dyDescent="0.25">
      <c r="B5" s="1" t="s">
        <v>6</v>
      </c>
      <c r="C5" s="56">
        <v>44561</v>
      </c>
    </row>
    <row r="6" spans="1:15" ht="17.25" customHeight="1" x14ac:dyDescent="0.25">
      <c r="B6" s="1" t="s">
        <v>7</v>
      </c>
      <c r="C6" s="55">
        <v>6</v>
      </c>
      <c r="D6" s="1" t="s">
        <v>8</v>
      </c>
    </row>
    <row r="8" spans="1:15" x14ac:dyDescent="0.25">
      <c r="A8" s="70" t="s">
        <v>9</v>
      </c>
      <c r="B8" s="60" t="s">
        <v>10</v>
      </c>
      <c r="C8" s="61"/>
      <c r="D8" s="61"/>
      <c r="E8" s="61"/>
      <c r="F8" s="61"/>
      <c r="G8" s="61"/>
      <c r="H8" s="61"/>
      <c r="I8" s="61"/>
      <c r="J8" s="61"/>
      <c r="K8" s="61"/>
      <c r="L8" s="61"/>
      <c r="M8" s="61"/>
      <c r="N8" s="61"/>
      <c r="O8" s="61"/>
    </row>
    <row r="9" spans="1:15" ht="15" customHeight="1" x14ac:dyDescent="0.25">
      <c r="C9" s="55">
        <v>4</v>
      </c>
      <c r="D9" s="1">
        <v>8</v>
      </c>
      <c r="E9" s="1">
        <v>12</v>
      </c>
      <c r="F9" s="1">
        <v>16</v>
      </c>
      <c r="G9" s="1">
        <v>20</v>
      </c>
      <c r="H9" s="1">
        <v>24</v>
      </c>
      <c r="I9" s="1">
        <v>28</v>
      </c>
      <c r="J9" s="1">
        <v>31</v>
      </c>
      <c r="K9" s="1">
        <v>32</v>
      </c>
      <c r="L9" s="1">
        <v>36</v>
      </c>
      <c r="M9" s="1">
        <v>40</v>
      </c>
      <c r="N9" s="1">
        <v>44</v>
      </c>
      <c r="O9" s="1">
        <v>48</v>
      </c>
    </row>
    <row r="10" spans="1:15" s="69" customFormat="1" ht="37.5" customHeight="1" x14ac:dyDescent="0.25">
      <c r="A10" s="84"/>
      <c r="B10" s="84"/>
      <c r="C10" s="85" t="s">
        <v>11</v>
      </c>
      <c r="D10" s="85" t="s">
        <v>12</v>
      </c>
      <c r="E10" s="85" t="s">
        <v>13</v>
      </c>
      <c r="F10" s="85" t="s">
        <v>14</v>
      </c>
      <c r="G10" s="85" t="s">
        <v>15</v>
      </c>
      <c r="H10" s="85" t="s">
        <v>16</v>
      </c>
      <c r="I10" s="85" t="s">
        <v>17</v>
      </c>
      <c r="J10" s="85" t="s">
        <v>18</v>
      </c>
      <c r="K10" s="85" t="s">
        <v>19</v>
      </c>
      <c r="L10" s="85" t="s">
        <v>20</v>
      </c>
      <c r="M10" s="85" t="s">
        <v>21</v>
      </c>
      <c r="N10" s="85" t="s">
        <v>22</v>
      </c>
      <c r="O10" s="85" t="s">
        <v>23</v>
      </c>
    </row>
    <row r="11" spans="1:15" s="89" customFormat="1" ht="127.5" x14ac:dyDescent="0.25">
      <c r="A11" s="86">
        <v>1</v>
      </c>
      <c r="B11" s="87" t="s">
        <v>24</v>
      </c>
      <c r="C11" s="88" t="s">
        <v>26</v>
      </c>
      <c r="D11" s="2" t="s">
        <v>39</v>
      </c>
      <c r="E11" s="52" t="s">
        <v>40</v>
      </c>
      <c r="F11" s="10" t="s">
        <v>41</v>
      </c>
      <c r="G11" s="4" t="s">
        <v>42</v>
      </c>
      <c r="H11" s="4" t="s">
        <v>43</v>
      </c>
      <c r="I11" s="4" t="s">
        <v>44</v>
      </c>
      <c r="J11" s="11">
        <v>1</v>
      </c>
      <c r="K11" s="7">
        <v>43438</v>
      </c>
      <c r="L11" s="7">
        <v>44165</v>
      </c>
      <c r="M11" s="8">
        <f>(L11-K11)/7</f>
        <v>103.85714285714286</v>
      </c>
      <c r="N11" s="8">
        <v>1</v>
      </c>
      <c r="O11" s="24" t="s">
        <v>45</v>
      </c>
    </row>
    <row r="12" spans="1:15" s="89" customFormat="1" ht="168" customHeight="1" x14ac:dyDescent="0.25">
      <c r="A12" s="72">
        <v>2</v>
      </c>
      <c r="B12" s="87" t="s">
        <v>516</v>
      </c>
      <c r="C12" s="88" t="s">
        <v>26</v>
      </c>
      <c r="D12" s="2" t="s">
        <v>46</v>
      </c>
      <c r="E12" s="52" t="s">
        <v>47</v>
      </c>
      <c r="F12" s="10" t="s">
        <v>48</v>
      </c>
      <c r="G12" s="4" t="s">
        <v>49</v>
      </c>
      <c r="H12" s="4" t="s">
        <v>50</v>
      </c>
      <c r="I12" s="4" t="s">
        <v>51</v>
      </c>
      <c r="J12" s="11">
        <v>1</v>
      </c>
      <c r="K12" s="7">
        <v>43438</v>
      </c>
      <c r="L12" s="7">
        <v>43830</v>
      </c>
      <c r="M12" s="11">
        <f>(L12-K12)/7</f>
        <v>56</v>
      </c>
      <c r="N12" s="11">
        <v>1</v>
      </c>
      <c r="O12" s="12" t="s">
        <v>52</v>
      </c>
    </row>
    <row r="13" spans="1:15" s="89" customFormat="1" ht="114.75" x14ac:dyDescent="0.25">
      <c r="A13" s="86">
        <v>3</v>
      </c>
      <c r="B13" s="87" t="s">
        <v>517</v>
      </c>
      <c r="C13" s="88" t="s">
        <v>26</v>
      </c>
      <c r="D13" s="2" t="s">
        <v>53</v>
      </c>
      <c r="E13" s="52" t="s">
        <v>54</v>
      </c>
      <c r="F13" s="13" t="s">
        <v>55</v>
      </c>
      <c r="G13" s="14" t="s">
        <v>56</v>
      </c>
      <c r="H13" s="14" t="s">
        <v>57</v>
      </c>
      <c r="I13" s="14" t="s">
        <v>58</v>
      </c>
      <c r="J13" s="15">
        <v>1</v>
      </c>
      <c r="K13" s="7">
        <v>43438</v>
      </c>
      <c r="L13" s="16">
        <v>44196</v>
      </c>
      <c r="M13" s="17">
        <f>(L13-K13)/7</f>
        <v>108.28571428571429</v>
      </c>
      <c r="N13" s="17">
        <v>1</v>
      </c>
      <c r="O13" s="12" t="s">
        <v>59</v>
      </c>
    </row>
    <row r="14" spans="1:15" s="89" customFormat="1" ht="114.75" x14ac:dyDescent="0.25">
      <c r="A14" s="86">
        <v>4</v>
      </c>
      <c r="B14" s="87" t="s">
        <v>518</v>
      </c>
      <c r="C14" s="88" t="s">
        <v>26</v>
      </c>
      <c r="D14" s="2" t="s">
        <v>53</v>
      </c>
      <c r="E14" s="52" t="s">
        <v>54</v>
      </c>
      <c r="F14" s="13" t="s">
        <v>55</v>
      </c>
      <c r="G14" s="14" t="s">
        <v>60</v>
      </c>
      <c r="H14" s="14" t="s">
        <v>61</v>
      </c>
      <c r="I14" s="14" t="s">
        <v>62</v>
      </c>
      <c r="J14" s="15">
        <v>1</v>
      </c>
      <c r="K14" s="7">
        <v>43438</v>
      </c>
      <c r="L14" s="16">
        <v>44196</v>
      </c>
      <c r="M14" s="17">
        <f>(L14-K14)/7</f>
        <v>108.28571428571429</v>
      </c>
      <c r="N14" s="17">
        <v>1</v>
      </c>
      <c r="O14" s="12" t="s">
        <v>63</v>
      </c>
    </row>
    <row r="15" spans="1:15" s="89" customFormat="1" ht="114.75" x14ac:dyDescent="0.25">
      <c r="A15" s="72">
        <v>5</v>
      </c>
      <c r="B15" s="87" t="s">
        <v>519</v>
      </c>
      <c r="C15" s="88" t="s">
        <v>26</v>
      </c>
      <c r="D15" s="2" t="s">
        <v>53</v>
      </c>
      <c r="E15" s="52" t="s">
        <v>54</v>
      </c>
      <c r="F15" s="13" t="s">
        <v>55</v>
      </c>
      <c r="G15" s="14" t="s">
        <v>64</v>
      </c>
      <c r="H15" s="14" t="s">
        <v>65</v>
      </c>
      <c r="I15" s="14" t="s">
        <v>66</v>
      </c>
      <c r="J15" s="15">
        <v>1</v>
      </c>
      <c r="K15" s="7">
        <v>43438</v>
      </c>
      <c r="L15" s="16">
        <v>44196</v>
      </c>
      <c r="M15" s="17">
        <f>(L15-K15)/7</f>
        <v>108.28571428571429</v>
      </c>
      <c r="N15" s="17">
        <v>1</v>
      </c>
      <c r="O15" s="12" t="s">
        <v>67</v>
      </c>
    </row>
    <row r="16" spans="1:15" s="89" customFormat="1" ht="114.75" x14ac:dyDescent="0.25">
      <c r="A16" s="86">
        <v>6</v>
      </c>
      <c r="B16" s="87" t="s">
        <v>520</v>
      </c>
      <c r="C16" s="88" t="s">
        <v>26</v>
      </c>
      <c r="D16" s="2" t="s">
        <v>68</v>
      </c>
      <c r="E16" s="24" t="s">
        <v>69</v>
      </c>
      <c r="F16" s="10" t="s">
        <v>70</v>
      </c>
      <c r="G16" s="18" t="s">
        <v>71</v>
      </c>
      <c r="H16" s="18" t="s">
        <v>72</v>
      </c>
      <c r="I16" s="18" t="s">
        <v>73</v>
      </c>
      <c r="J16" s="19">
        <v>1</v>
      </c>
      <c r="K16" s="7">
        <v>43438</v>
      </c>
      <c r="L16" s="16">
        <v>44196</v>
      </c>
      <c r="M16" s="20">
        <v>12</v>
      </c>
      <c r="N16" s="21">
        <v>1</v>
      </c>
      <c r="O16" s="12" t="s">
        <v>74</v>
      </c>
    </row>
    <row r="17" spans="1:15" s="89" customFormat="1" ht="114.75" x14ac:dyDescent="0.25">
      <c r="A17" s="86">
        <v>7</v>
      </c>
      <c r="B17" s="87" t="s">
        <v>521</v>
      </c>
      <c r="C17" s="88" t="s">
        <v>26</v>
      </c>
      <c r="D17" s="2" t="s">
        <v>68</v>
      </c>
      <c r="E17" s="24" t="s">
        <v>69</v>
      </c>
      <c r="F17" s="10" t="s">
        <v>70</v>
      </c>
      <c r="G17" s="18" t="s">
        <v>75</v>
      </c>
      <c r="H17" s="18" t="s">
        <v>76</v>
      </c>
      <c r="I17" s="18" t="s">
        <v>77</v>
      </c>
      <c r="J17" s="19">
        <v>1</v>
      </c>
      <c r="K17" s="7">
        <v>43438</v>
      </c>
      <c r="L17" s="16">
        <v>44196</v>
      </c>
      <c r="M17" s="20">
        <v>12</v>
      </c>
      <c r="N17" s="21">
        <v>1</v>
      </c>
      <c r="O17" s="12" t="s">
        <v>78</v>
      </c>
    </row>
    <row r="18" spans="1:15" s="89" customFormat="1" ht="114.75" x14ac:dyDescent="0.25">
      <c r="A18" s="72">
        <v>8</v>
      </c>
      <c r="B18" s="87" t="s">
        <v>522</v>
      </c>
      <c r="C18" s="88" t="s">
        <v>26</v>
      </c>
      <c r="D18" s="2" t="s">
        <v>68</v>
      </c>
      <c r="E18" s="24" t="s">
        <v>69</v>
      </c>
      <c r="F18" s="10" t="s">
        <v>70</v>
      </c>
      <c r="G18" s="18" t="s">
        <v>79</v>
      </c>
      <c r="H18" s="18" t="s">
        <v>80</v>
      </c>
      <c r="I18" s="18" t="s">
        <v>81</v>
      </c>
      <c r="J18" s="22">
        <v>1</v>
      </c>
      <c r="K18" s="7">
        <v>43438</v>
      </c>
      <c r="L18" s="16">
        <v>44196</v>
      </c>
      <c r="M18" s="20">
        <v>52</v>
      </c>
      <c r="N18" s="21">
        <v>1</v>
      </c>
      <c r="O18" s="12" t="s">
        <v>82</v>
      </c>
    </row>
    <row r="19" spans="1:15" s="89" customFormat="1" ht="140.25" x14ac:dyDescent="0.25">
      <c r="A19" s="86">
        <v>9</v>
      </c>
      <c r="B19" s="87" t="s">
        <v>523</v>
      </c>
      <c r="C19" s="88" t="s">
        <v>26</v>
      </c>
      <c r="D19" s="2" t="s">
        <v>83</v>
      </c>
      <c r="E19" s="10" t="s">
        <v>84</v>
      </c>
      <c r="F19" s="10" t="s">
        <v>85</v>
      </c>
      <c r="G19" s="4" t="s">
        <v>86</v>
      </c>
      <c r="H19" s="4" t="s">
        <v>87</v>
      </c>
      <c r="I19" s="4" t="s">
        <v>88</v>
      </c>
      <c r="J19" s="11">
        <v>1</v>
      </c>
      <c r="K19" s="7">
        <v>43438</v>
      </c>
      <c r="L19" s="16">
        <v>43646</v>
      </c>
      <c r="M19" s="11">
        <v>24</v>
      </c>
      <c r="N19" s="11">
        <v>1</v>
      </c>
      <c r="O19" s="24" t="s">
        <v>89</v>
      </c>
    </row>
    <row r="20" spans="1:15" s="89" customFormat="1" ht="127.5" x14ac:dyDescent="0.25">
      <c r="A20" s="86">
        <v>10</v>
      </c>
      <c r="B20" s="87" t="s">
        <v>524</v>
      </c>
      <c r="C20" s="88" t="s">
        <v>26</v>
      </c>
      <c r="D20" s="2" t="s">
        <v>90</v>
      </c>
      <c r="E20" s="10" t="s">
        <v>91</v>
      </c>
      <c r="F20" s="10" t="s">
        <v>92</v>
      </c>
      <c r="G20" s="10" t="s">
        <v>93</v>
      </c>
      <c r="H20" s="24" t="s">
        <v>94</v>
      </c>
      <c r="I20" s="25" t="s">
        <v>95</v>
      </c>
      <c r="J20" s="26">
        <v>6</v>
      </c>
      <c r="K20" s="16">
        <v>43831</v>
      </c>
      <c r="L20" s="16">
        <v>44196</v>
      </c>
      <c r="M20" s="17">
        <f>(L20-K20)/7</f>
        <v>52.142857142857146</v>
      </c>
      <c r="N20" s="17">
        <v>3</v>
      </c>
      <c r="O20" s="24" t="s">
        <v>96</v>
      </c>
    </row>
    <row r="21" spans="1:15" s="89" customFormat="1" ht="102" x14ac:dyDescent="0.25">
      <c r="A21" s="72">
        <v>11</v>
      </c>
      <c r="B21" s="87" t="s">
        <v>525</v>
      </c>
      <c r="C21" s="88" t="s">
        <v>26</v>
      </c>
      <c r="D21" s="2" t="s">
        <v>90</v>
      </c>
      <c r="E21" s="10" t="s">
        <v>91</v>
      </c>
      <c r="F21" s="10" t="s">
        <v>92</v>
      </c>
      <c r="G21" s="10" t="s">
        <v>97</v>
      </c>
      <c r="H21" s="24" t="s">
        <v>98</v>
      </c>
      <c r="I21" s="25" t="s">
        <v>99</v>
      </c>
      <c r="J21" s="26">
        <v>7</v>
      </c>
      <c r="K21" s="16">
        <v>43438</v>
      </c>
      <c r="L21" s="16">
        <v>44196</v>
      </c>
      <c r="M21" s="17">
        <f>(L21-K21)/7</f>
        <v>108.28571428571429</v>
      </c>
      <c r="N21" s="17">
        <v>1</v>
      </c>
      <c r="O21" s="24" t="s">
        <v>100</v>
      </c>
    </row>
    <row r="22" spans="1:15" s="89" customFormat="1" ht="102" x14ac:dyDescent="0.25">
      <c r="A22" s="86">
        <v>12</v>
      </c>
      <c r="B22" s="87" t="s">
        <v>526</v>
      </c>
      <c r="C22" s="88" t="s">
        <v>26</v>
      </c>
      <c r="D22" s="2" t="s">
        <v>90</v>
      </c>
      <c r="E22" s="10" t="s">
        <v>91</v>
      </c>
      <c r="F22" s="10" t="s">
        <v>92</v>
      </c>
      <c r="G22" s="10" t="s">
        <v>101</v>
      </c>
      <c r="H22" s="24" t="s">
        <v>102</v>
      </c>
      <c r="I22" s="27" t="s">
        <v>103</v>
      </c>
      <c r="J22" s="26">
        <v>12</v>
      </c>
      <c r="K22" s="16">
        <v>43831</v>
      </c>
      <c r="L22" s="16">
        <v>44196</v>
      </c>
      <c r="M22" s="17">
        <f>(L22-K22)/7</f>
        <v>52.142857142857146</v>
      </c>
      <c r="N22" s="28">
        <v>0.5</v>
      </c>
      <c r="O22" s="29" t="s">
        <v>104</v>
      </c>
    </row>
    <row r="23" spans="1:15" s="89" customFormat="1" ht="153" x14ac:dyDescent="0.25">
      <c r="A23" s="86">
        <v>13</v>
      </c>
      <c r="B23" s="87" t="s">
        <v>527</v>
      </c>
      <c r="C23" s="88" t="s">
        <v>26</v>
      </c>
      <c r="D23" s="2" t="s">
        <v>105</v>
      </c>
      <c r="E23" s="10" t="s">
        <v>106</v>
      </c>
      <c r="F23" s="24" t="s">
        <v>107</v>
      </c>
      <c r="G23" s="24" t="s">
        <v>108</v>
      </c>
      <c r="H23" s="24" t="s">
        <v>109</v>
      </c>
      <c r="I23" s="24" t="s">
        <v>110</v>
      </c>
      <c r="J23" s="27">
        <v>1</v>
      </c>
      <c r="K23" s="7">
        <v>43438</v>
      </c>
      <c r="L23" s="16">
        <v>43465</v>
      </c>
      <c r="M23" s="17">
        <f>(L23-K23)/7</f>
        <v>3.8571428571428572</v>
      </c>
      <c r="N23" s="30">
        <v>0.5</v>
      </c>
      <c r="O23" s="24" t="s">
        <v>111</v>
      </c>
    </row>
    <row r="24" spans="1:15" s="89" customFormat="1" ht="114.75" x14ac:dyDescent="0.25">
      <c r="A24" s="72">
        <v>14</v>
      </c>
      <c r="B24" s="87" t="s">
        <v>528</v>
      </c>
      <c r="C24" s="88" t="s">
        <v>26</v>
      </c>
      <c r="D24" s="2" t="s">
        <v>105</v>
      </c>
      <c r="E24" s="10" t="s">
        <v>106</v>
      </c>
      <c r="F24" s="24" t="s">
        <v>107</v>
      </c>
      <c r="G24" s="24" t="s">
        <v>108</v>
      </c>
      <c r="H24" s="24" t="s">
        <v>112</v>
      </c>
      <c r="I24" s="24" t="s">
        <v>113</v>
      </c>
      <c r="J24" s="27">
        <v>2</v>
      </c>
      <c r="K24" s="7">
        <v>43438</v>
      </c>
      <c r="L24" s="16">
        <v>43830</v>
      </c>
      <c r="M24" s="17">
        <f>(L24-K24)/7</f>
        <v>56</v>
      </c>
      <c r="N24" s="30">
        <v>0.5</v>
      </c>
      <c r="O24" s="24" t="s">
        <v>114</v>
      </c>
    </row>
    <row r="25" spans="1:15" s="89" customFormat="1" ht="102" x14ac:dyDescent="0.25">
      <c r="A25" s="86">
        <v>15</v>
      </c>
      <c r="B25" s="87" t="s">
        <v>529</v>
      </c>
      <c r="C25" s="88" t="s">
        <v>26</v>
      </c>
      <c r="D25" s="2" t="s">
        <v>115</v>
      </c>
      <c r="E25" s="10" t="s">
        <v>116</v>
      </c>
      <c r="F25" s="24" t="s">
        <v>117</v>
      </c>
      <c r="G25" s="18" t="s">
        <v>118</v>
      </c>
      <c r="H25" s="18" t="s">
        <v>119</v>
      </c>
      <c r="I25" s="31" t="s">
        <v>120</v>
      </c>
      <c r="J25" s="20">
        <v>1</v>
      </c>
      <c r="K25" s="7">
        <v>43438</v>
      </c>
      <c r="L25" s="16">
        <v>43646</v>
      </c>
      <c r="M25" s="21">
        <v>24</v>
      </c>
      <c r="N25" s="21">
        <v>0</v>
      </c>
      <c r="O25" s="12" t="s">
        <v>121</v>
      </c>
    </row>
    <row r="26" spans="1:15" s="89" customFormat="1" ht="114.75" x14ac:dyDescent="0.25">
      <c r="A26" s="86">
        <v>16</v>
      </c>
      <c r="B26" s="87" t="s">
        <v>530</v>
      </c>
      <c r="C26" s="88" t="s">
        <v>26</v>
      </c>
      <c r="D26" s="2" t="s">
        <v>122</v>
      </c>
      <c r="E26" s="14" t="s">
        <v>123</v>
      </c>
      <c r="F26" s="13" t="s">
        <v>55</v>
      </c>
      <c r="G26" s="14" t="s">
        <v>60</v>
      </c>
      <c r="H26" s="14" t="s">
        <v>124</v>
      </c>
      <c r="I26" s="14" t="s">
        <v>62</v>
      </c>
      <c r="J26" s="15">
        <v>1</v>
      </c>
      <c r="K26" s="7">
        <v>43438</v>
      </c>
      <c r="L26" s="16">
        <v>44196</v>
      </c>
      <c r="M26" s="17">
        <f>(L26-K26)/7</f>
        <v>108.28571428571429</v>
      </c>
      <c r="N26" s="32">
        <v>1</v>
      </c>
      <c r="O26" s="12" t="s">
        <v>125</v>
      </c>
    </row>
    <row r="27" spans="1:15" s="89" customFormat="1" ht="114.75" x14ac:dyDescent="0.25">
      <c r="A27" s="72">
        <v>17</v>
      </c>
      <c r="B27" s="87" t="s">
        <v>531</v>
      </c>
      <c r="C27" s="88" t="s">
        <v>26</v>
      </c>
      <c r="D27" s="2" t="s">
        <v>122</v>
      </c>
      <c r="E27" s="14" t="s">
        <v>123</v>
      </c>
      <c r="F27" s="13" t="s">
        <v>55</v>
      </c>
      <c r="G27" s="14" t="s">
        <v>126</v>
      </c>
      <c r="H27" s="14" t="s">
        <v>127</v>
      </c>
      <c r="I27" s="14" t="s">
        <v>128</v>
      </c>
      <c r="J27" s="15">
        <v>1</v>
      </c>
      <c r="K27" s="7">
        <v>43438</v>
      </c>
      <c r="L27" s="16">
        <v>44196</v>
      </c>
      <c r="M27" s="17">
        <f>(L27-K27)/7</f>
        <v>108.28571428571429</v>
      </c>
      <c r="N27" s="32">
        <v>1</v>
      </c>
      <c r="O27" s="12" t="s">
        <v>129</v>
      </c>
    </row>
    <row r="28" spans="1:15" s="89" customFormat="1" ht="127.5" x14ac:dyDescent="0.25">
      <c r="A28" s="86">
        <v>18</v>
      </c>
      <c r="B28" s="87" t="s">
        <v>532</v>
      </c>
      <c r="C28" s="88" t="s">
        <v>26</v>
      </c>
      <c r="D28" s="2" t="s">
        <v>130</v>
      </c>
      <c r="E28" s="10" t="s">
        <v>131</v>
      </c>
      <c r="F28" s="10" t="s">
        <v>132</v>
      </c>
      <c r="G28" s="18" t="s">
        <v>133</v>
      </c>
      <c r="H28" s="31" t="s">
        <v>134</v>
      </c>
      <c r="I28" s="18" t="s">
        <v>135</v>
      </c>
      <c r="J28" s="20">
        <v>1</v>
      </c>
      <c r="K28" s="7">
        <v>43438</v>
      </c>
      <c r="L28" s="16">
        <v>44196</v>
      </c>
      <c r="M28" s="21">
        <v>12</v>
      </c>
      <c r="N28" s="21">
        <v>1</v>
      </c>
      <c r="O28" s="24" t="s">
        <v>136</v>
      </c>
    </row>
    <row r="29" spans="1:15" s="89" customFormat="1" ht="114.75" x14ac:dyDescent="0.25">
      <c r="A29" s="86">
        <v>19</v>
      </c>
      <c r="B29" s="87" t="s">
        <v>533</v>
      </c>
      <c r="C29" s="88" t="s">
        <v>26</v>
      </c>
      <c r="D29" s="2" t="s">
        <v>130</v>
      </c>
      <c r="E29" s="10" t="s">
        <v>131</v>
      </c>
      <c r="F29" s="10" t="s">
        <v>132</v>
      </c>
      <c r="G29" s="18" t="s">
        <v>137</v>
      </c>
      <c r="H29" s="18" t="s">
        <v>138</v>
      </c>
      <c r="I29" s="31" t="s">
        <v>139</v>
      </c>
      <c r="J29" s="33">
        <v>1</v>
      </c>
      <c r="K29" s="7">
        <v>43438</v>
      </c>
      <c r="L29" s="16">
        <v>44196</v>
      </c>
      <c r="M29" s="21">
        <v>24</v>
      </c>
      <c r="N29" s="21">
        <v>1</v>
      </c>
      <c r="O29" s="24" t="s">
        <v>140</v>
      </c>
    </row>
    <row r="30" spans="1:15" s="89" customFormat="1" ht="132" customHeight="1" x14ac:dyDescent="0.25">
      <c r="A30" s="72">
        <v>20</v>
      </c>
      <c r="B30" s="87" t="s">
        <v>534</v>
      </c>
      <c r="C30" s="88" t="s">
        <v>26</v>
      </c>
      <c r="D30" s="2" t="s">
        <v>130</v>
      </c>
      <c r="E30" s="10" t="s">
        <v>131</v>
      </c>
      <c r="F30" s="10" t="s">
        <v>132</v>
      </c>
      <c r="G30" s="18" t="s">
        <v>141</v>
      </c>
      <c r="H30" s="18" t="s">
        <v>142</v>
      </c>
      <c r="I30" s="31" t="s">
        <v>143</v>
      </c>
      <c r="J30" s="33">
        <v>1</v>
      </c>
      <c r="K30" s="7">
        <v>43438</v>
      </c>
      <c r="L30" s="16">
        <v>44196</v>
      </c>
      <c r="M30" s="21">
        <v>12</v>
      </c>
      <c r="N30" s="21">
        <v>1</v>
      </c>
      <c r="O30" s="24" t="s">
        <v>595</v>
      </c>
    </row>
    <row r="31" spans="1:15" s="89" customFormat="1" ht="127.5" x14ac:dyDescent="0.25">
      <c r="A31" s="86">
        <v>21</v>
      </c>
      <c r="B31" s="87" t="s">
        <v>535</v>
      </c>
      <c r="C31" s="88" t="s">
        <v>26</v>
      </c>
      <c r="D31" s="2" t="s">
        <v>144</v>
      </c>
      <c r="E31" s="10" t="s">
        <v>145</v>
      </c>
      <c r="F31" s="34" t="s">
        <v>146</v>
      </c>
      <c r="G31" s="34" t="s">
        <v>147</v>
      </c>
      <c r="H31" s="34" t="s">
        <v>148</v>
      </c>
      <c r="I31" s="34" t="s">
        <v>149</v>
      </c>
      <c r="J31" s="33">
        <v>1</v>
      </c>
      <c r="K31" s="7">
        <v>43438</v>
      </c>
      <c r="L31" s="16">
        <v>44165</v>
      </c>
      <c r="M31" s="17">
        <f>(L31-K31)/7</f>
        <v>103.85714285714286</v>
      </c>
      <c r="N31" s="17">
        <v>1</v>
      </c>
      <c r="O31" s="24" t="s">
        <v>150</v>
      </c>
    </row>
    <row r="32" spans="1:15" s="89" customFormat="1" ht="204.75" customHeight="1" x14ac:dyDescent="0.25">
      <c r="A32" s="86">
        <v>22</v>
      </c>
      <c r="B32" s="87" t="s">
        <v>536</v>
      </c>
      <c r="C32" s="88" t="s">
        <v>26</v>
      </c>
      <c r="D32" s="2" t="s">
        <v>144</v>
      </c>
      <c r="E32" s="10" t="s">
        <v>145</v>
      </c>
      <c r="F32" s="34" t="s">
        <v>146</v>
      </c>
      <c r="G32" s="34" t="s">
        <v>151</v>
      </c>
      <c r="H32" s="34" t="s">
        <v>152</v>
      </c>
      <c r="I32" s="34" t="s">
        <v>153</v>
      </c>
      <c r="J32" s="35">
        <v>1</v>
      </c>
      <c r="K32" s="7">
        <v>43438</v>
      </c>
      <c r="L32" s="16">
        <v>44165</v>
      </c>
      <c r="M32" s="17">
        <f>(L32-K32)/7</f>
        <v>103.85714285714286</v>
      </c>
      <c r="N32" s="30">
        <v>0.5</v>
      </c>
      <c r="O32" s="24" t="s">
        <v>154</v>
      </c>
    </row>
    <row r="33" spans="1:15" s="89" customFormat="1" ht="115.5" customHeight="1" x14ac:dyDescent="0.25">
      <c r="A33" s="72">
        <v>23</v>
      </c>
      <c r="B33" s="87" t="s">
        <v>537</v>
      </c>
      <c r="C33" s="88" t="s">
        <v>26</v>
      </c>
      <c r="D33" s="2" t="s">
        <v>155</v>
      </c>
      <c r="E33" s="24" t="s">
        <v>156</v>
      </c>
      <c r="F33" s="24" t="s">
        <v>157</v>
      </c>
      <c r="G33" s="18" t="s">
        <v>158</v>
      </c>
      <c r="H33" s="18" t="s">
        <v>159</v>
      </c>
      <c r="I33" s="31" t="s">
        <v>139</v>
      </c>
      <c r="J33" s="35">
        <v>1</v>
      </c>
      <c r="K33" s="7">
        <v>43438</v>
      </c>
      <c r="L33" s="16">
        <v>44012</v>
      </c>
      <c r="M33" s="36">
        <v>12</v>
      </c>
      <c r="N33" s="36">
        <v>1</v>
      </c>
      <c r="O33" s="24" t="s">
        <v>160</v>
      </c>
    </row>
    <row r="34" spans="1:15" s="89" customFormat="1" ht="153" x14ac:dyDescent="0.25">
      <c r="A34" s="86">
        <v>24</v>
      </c>
      <c r="B34" s="87" t="s">
        <v>538</v>
      </c>
      <c r="C34" s="88" t="s">
        <v>26</v>
      </c>
      <c r="D34" s="2" t="s">
        <v>155</v>
      </c>
      <c r="E34" s="24" t="s">
        <v>156</v>
      </c>
      <c r="F34" s="24" t="s">
        <v>161</v>
      </c>
      <c r="G34" s="18" t="s">
        <v>158</v>
      </c>
      <c r="H34" s="18" t="s">
        <v>159</v>
      </c>
      <c r="I34" s="31" t="s">
        <v>139</v>
      </c>
      <c r="J34" s="33">
        <v>1</v>
      </c>
      <c r="K34" s="7">
        <v>43438</v>
      </c>
      <c r="L34" s="16">
        <v>43554</v>
      </c>
      <c r="M34" s="36">
        <v>12</v>
      </c>
      <c r="N34" s="36">
        <v>1</v>
      </c>
      <c r="O34" s="12" t="s">
        <v>162</v>
      </c>
    </row>
    <row r="35" spans="1:15" s="89" customFormat="1" ht="114.75" x14ac:dyDescent="0.25">
      <c r="A35" s="86">
        <v>25</v>
      </c>
      <c r="B35" s="87" t="s">
        <v>539</v>
      </c>
      <c r="C35" s="88" t="s">
        <v>26</v>
      </c>
      <c r="D35" s="2" t="s">
        <v>163</v>
      </c>
      <c r="E35" s="10" t="s">
        <v>164</v>
      </c>
      <c r="F35" s="10" t="s">
        <v>165</v>
      </c>
      <c r="G35" s="10" t="s">
        <v>166</v>
      </c>
      <c r="H35" s="10" t="s">
        <v>167</v>
      </c>
      <c r="I35" s="10" t="s">
        <v>168</v>
      </c>
      <c r="J35" s="37">
        <v>1</v>
      </c>
      <c r="K35" s="7">
        <v>43831</v>
      </c>
      <c r="L35" s="16">
        <v>44012</v>
      </c>
      <c r="M35" s="17">
        <f>(L35-K35)/7</f>
        <v>25.857142857142858</v>
      </c>
      <c r="N35" s="33">
        <v>1</v>
      </c>
      <c r="O35" s="24" t="s">
        <v>169</v>
      </c>
    </row>
    <row r="36" spans="1:15" s="89" customFormat="1" ht="114.75" x14ac:dyDescent="0.25">
      <c r="A36" s="72">
        <v>26</v>
      </c>
      <c r="B36" s="87" t="s">
        <v>540</v>
      </c>
      <c r="C36" s="88" t="s">
        <v>26</v>
      </c>
      <c r="D36" s="2" t="s">
        <v>163</v>
      </c>
      <c r="E36" s="10" t="s">
        <v>164</v>
      </c>
      <c r="F36" s="10" t="s">
        <v>165</v>
      </c>
      <c r="G36" s="10" t="s">
        <v>170</v>
      </c>
      <c r="H36" s="10" t="s">
        <v>171</v>
      </c>
      <c r="I36" s="10" t="s">
        <v>172</v>
      </c>
      <c r="J36" s="37">
        <v>1</v>
      </c>
      <c r="K36" s="7">
        <v>43831</v>
      </c>
      <c r="L36" s="16">
        <v>44012</v>
      </c>
      <c r="M36" s="17">
        <f>(L36-K36)/7</f>
        <v>25.857142857142858</v>
      </c>
      <c r="N36" s="33">
        <v>1</v>
      </c>
      <c r="O36" s="24" t="s">
        <v>173</v>
      </c>
    </row>
    <row r="37" spans="1:15" s="89" customFormat="1" ht="114.75" x14ac:dyDescent="0.25">
      <c r="A37" s="86">
        <v>27</v>
      </c>
      <c r="B37" s="87" t="s">
        <v>541</v>
      </c>
      <c r="C37" s="88" t="s">
        <v>26</v>
      </c>
      <c r="D37" s="2" t="s">
        <v>163</v>
      </c>
      <c r="E37" s="10" t="s">
        <v>164</v>
      </c>
      <c r="F37" s="10" t="s">
        <v>165</v>
      </c>
      <c r="G37" s="10" t="s">
        <v>174</v>
      </c>
      <c r="H37" s="10" t="s">
        <v>174</v>
      </c>
      <c r="I37" s="10" t="s">
        <v>175</v>
      </c>
      <c r="J37" s="37">
        <v>2</v>
      </c>
      <c r="K37" s="7">
        <v>43831</v>
      </c>
      <c r="L37" s="16">
        <v>44196</v>
      </c>
      <c r="M37" s="17">
        <f>(L37-K37)/7</f>
        <v>52.142857142857146</v>
      </c>
      <c r="N37" s="33">
        <v>1</v>
      </c>
      <c r="O37" s="24" t="s">
        <v>176</v>
      </c>
    </row>
    <row r="38" spans="1:15" s="89" customFormat="1" ht="114.75" x14ac:dyDescent="0.25">
      <c r="A38" s="86">
        <v>28</v>
      </c>
      <c r="B38" s="87" t="s">
        <v>542</v>
      </c>
      <c r="C38" s="88" t="s">
        <v>26</v>
      </c>
      <c r="D38" s="2" t="s">
        <v>177</v>
      </c>
      <c r="E38" s="10" t="s">
        <v>178</v>
      </c>
      <c r="F38" s="10" t="s">
        <v>179</v>
      </c>
      <c r="G38" s="24" t="s">
        <v>180</v>
      </c>
      <c r="H38" s="24" t="s">
        <v>181</v>
      </c>
      <c r="I38" s="27" t="s">
        <v>182</v>
      </c>
      <c r="J38" s="38">
        <v>3</v>
      </c>
      <c r="K38" s="16">
        <v>44013</v>
      </c>
      <c r="L38" s="16">
        <v>44196</v>
      </c>
      <c r="M38" s="17">
        <f>(L38-K38)/7</f>
        <v>26.142857142857142</v>
      </c>
      <c r="N38" s="38">
        <v>1</v>
      </c>
      <c r="O38" s="24" t="s">
        <v>183</v>
      </c>
    </row>
    <row r="39" spans="1:15" s="89" customFormat="1" ht="102" x14ac:dyDescent="0.25">
      <c r="A39" s="72">
        <v>29</v>
      </c>
      <c r="B39" s="87" t="s">
        <v>543</v>
      </c>
      <c r="C39" s="88" t="s">
        <v>26</v>
      </c>
      <c r="D39" s="2" t="s">
        <v>177</v>
      </c>
      <c r="E39" s="10" t="s">
        <v>178</v>
      </c>
      <c r="F39" s="10" t="s">
        <v>184</v>
      </c>
      <c r="G39" s="24" t="s">
        <v>185</v>
      </c>
      <c r="H39" s="24" t="s">
        <v>186</v>
      </c>
      <c r="I39" s="27" t="s">
        <v>187</v>
      </c>
      <c r="J39" s="38">
        <v>3</v>
      </c>
      <c r="K39" s="16">
        <v>43438</v>
      </c>
      <c r="L39" s="16">
        <v>44196</v>
      </c>
      <c r="M39" s="17">
        <f>(L39-K39)/7</f>
        <v>108.28571428571429</v>
      </c>
      <c r="N39" s="38">
        <v>1</v>
      </c>
      <c r="O39" s="29" t="s">
        <v>188</v>
      </c>
    </row>
    <row r="40" spans="1:15" s="89" customFormat="1" ht="127.5" x14ac:dyDescent="0.25">
      <c r="A40" s="86">
        <v>30</v>
      </c>
      <c r="B40" s="87" t="s">
        <v>544</v>
      </c>
      <c r="C40" s="88" t="s">
        <v>26</v>
      </c>
      <c r="D40" s="2" t="s">
        <v>177</v>
      </c>
      <c r="E40" s="10" t="s">
        <v>178</v>
      </c>
      <c r="F40" s="10" t="s">
        <v>189</v>
      </c>
      <c r="G40" s="24" t="s">
        <v>190</v>
      </c>
      <c r="H40" s="24" t="s">
        <v>191</v>
      </c>
      <c r="I40" s="27" t="s">
        <v>192</v>
      </c>
      <c r="J40" s="38">
        <v>2</v>
      </c>
      <c r="K40" s="16">
        <v>43438</v>
      </c>
      <c r="L40" s="16">
        <v>44196</v>
      </c>
      <c r="M40" s="17">
        <f>(L40-K40)/7</f>
        <v>108.28571428571429</v>
      </c>
      <c r="N40" s="38">
        <v>1</v>
      </c>
      <c r="O40" s="24" t="s">
        <v>193</v>
      </c>
    </row>
    <row r="41" spans="1:15" s="89" customFormat="1" ht="165.75" x14ac:dyDescent="0.25">
      <c r="A41" s="86">
        <v>31</v>
      </c>
      <c r="B41" s="87" t="s">
        <v>545</v>
      </c>
      <c r="C41" s="88" t="s">
        <v>26</v>
      </c>
      <c r="D41" s="2" t="s">
        <v>194</v>
      </c>
      <c r="E41" s="10" t="s">
        <v>195</v>
      </c>
      <c r="F41" s="10" t="s">
        <v>196</v>
      </c>
      <c r="G41" s="10" t="s">
        <v>197</v>
      </c>
      <c r="H41" s="10" t="s">
        <v>198</v>
      </c>
      <c r="I41" s="25" t="s">
        <v>199</v>
      </c>
      <c r="J41" s="25">
        <v>11</v>
      </c>
      <c r="K41" s="16">
        <v>43860</v>
      </c>
      <c r="L41" s="16">
        <v>44165</v>
      </c>
      <c r="M41" s="17">
        <f>(L41-K41)/7</f>
        <v>43.571428571428569</v>
      </c>
      <c r="N41" s="33">
        <v>5</v>
      </c>
      <c r="O41" s="24" t="s">
        <v>200</v>
      </c>
    </row>
    <row r="42" spans="1:15" s="89" customFormat="1" ht="165.75" x14ac:dyDescent="0.25">
      <c r="A42" s="72">
        <v>32</v>
      </c>
      <c r="B42" s="87" t="s">
        <v>546</v>
      </c>
      <c r="C42" s="88" t="s">
        <v>26</v>
      </c>
      <c r="D42" s="2" t="s">
        <v>194</v>
      </c>
      <c r="E42" s="10" t="s">
        <v>195</v>
      </c>
      <c r="F42" s="10" t="s">
        <v>196</v>
      </c>
      <c r="G42" s="10" t="s">
        <v>201</v>
      </c>
      <c r="H42" s="10" t="s">
        <v>202</v>
      </c>
      <c r="I42" s="25" t="s">
        <v>203</v>
      </c>
      <c r="J42" s="25">
        <v>1</v>
      </c>
      <c r="K42" s="16">
        <v>43860</v>
      </c>
      <c r="L42" s="16">
        <v>44165</v>
      </c>
      <c r="M42" s="17">
        <f>(L42-K42)/7</f>
        <v>43.571428571428569</v>
      </c>
      <c r="N42" s="33">
        <v>1</v>
      </c>
      <c r="O42" s="29" t="s">
        <v>204</v>
      </c>
    </row>
    <row r="43" spans="1:15" s="89" customFormat="1" ht="165.75" x14ac:dyDescent="0.25">
      <c r="A43" s="86">
        <v>33</v>
      </c>
      <c r="B43" s="87" t="s">
        <v>547</v>
      </c>
      <c r="C43" s="88" t="s">
        <v>26</v>
      </c>
      <c r="D43" s="2" t="s">
        <v>194</v>
      </c>
      <c r="E43" s="10" t="s">
        <v>195</v>
      </c>
      <c r="F43" s="10" t="s">
        <v>196</v>
      </c>
      <c r="G43" s="10" t="s">
        <v>205</v>
      </c>
      <c r="H43" s="10" t="s">
        <v>206</v>
      </c>
      <c r="I43" s="25" t="s">
        <v>207</v>
      </c>
      <c r="J43" s="25">
        <v>11</v>
      </c>
      <c r="K43" s="16">
        <v>43860</v>
      </c>
      <c r="L43" s="16">
        <v>44165</v>
      </c>
      <c r="M43" s="17">
        <f>(L43-K43)/7</f>
        <v>43.571428571428569</v>
      </c>
      <c r="N43" s="33">
        <v>5</v>
      </c>
      <c r="O43" s="24" t="s">
        <v>208</v>
      </c>
    </row>
    <row r="44" spans="1:15" s="89" customFormat="1" ht="165.75" x14ac:dyDescent="0.25">
      <c r="A44" s="86">
        <v>34</v>
      </c>
      <c r="B44" s="87" t="s">
        <v>548</v>
      </c>
      <c r="C44" s="88" t="s">
        <v>26</v>
      </c>
      <c r="D44" s="2" t="s">
        <v>209</v>
      </c>
      <c r="E44" s="10" t="s">
        <v>210</v>
      </c>
      <c r="F44" s="10" t="s">
        <v>211</v>
      </c>
      <c r="G44" s="10" t="s">
        <v>212</v>
      </c>
      <c r="H44" s="10" t="s">
        <v>213</v>
      </c>
      <c r="I44" s="25" t="s">
        <v>214</v>
      </c>
      <c r="J44" s="39">
        <v>7</v>
      </c>
      <c r="K44" s="16">
        <v>43983</v>
      </c>
      <c r="L44" s="16">
        <v>44196</v>
      </c>
      <c r="M44" s="17">
        <f>(L44-K44)/7</f>
        <v>30.428571428571427</v>
      </c>
      <c r="N44" s="33">
        <v>1</v>
      </c>
      <c r="O44" s="24" t="s">
        <v>215</v>
      </c>
    </row>
    <row r="45" spans="1:15" s="89" customFormat="1" ht="165.75" x14ac:dyDescent="0.25">
      <c r="A45" s="72">
        <v>35</v>
      </c>
      <c r="B45" s="87" t="s">
        <v>549</v>
      </c>
      <c r="C45" s="88" t="s">
        <v>26</v>
      </c>
      <c r="D45" s="2" t="s">
        <v>209</v>
      </c>
      <c r="E45" s="10" t="s">
        <v>210</v>
      </c>
      <c r="F45" s="10" t="s">
        <v>211</v>
      </c>
      <c r="G45" s="10" t="s">
        <v>212</v>
      </c>
      <c r="H45" s="10" t="s">
        <v>216</v>
      </c>
      <c r="I45" s="25" t="s">
        <v>217</v>
      </c>
      <c r="J45" s="39">
        <v>6</v>
      </c>
      <c r="K45" s="16">
        <v>44013</v>
      </c>
      <c r="L45" s="16">
        <v>44196</v>
      </c>
      <c r="M45" s="17">
        <f>(L45-K45)/7</f>
        <v>26.142857142857142</v>
      </c>
      <c r="N45" s="33">
        <v>1</v>
      </c>
      <c r="O45" s="29" t="s">
        <v>218</v>
      </c>
    </row>
    <row r="46" spans="1:15" s="89" customFormat="1" ht="114.75" x14ac:dyDescent="0.25">
      <c r="A46" s="86">
        <v>36</v>
      </c>
      <c r="B46" s="87" t="s">
        <v>550</v>
      </c>
      <c r="C46" s="88" t="s">
        <v>26</v>
      </c>
      <c r="D46" s="2" t="s">
        <v>230</v>
      </c>
      <c r="E46" s="10" t="s">
        <v>231</v>
      </c>
      <c r="F46" s="10" t="s">
        <v>232</v>
      </c>
      <c r="G46" s="24" t="s">
        <v>233</v>
      </c>
      <c r="H46" s="10" t="s">
        <v>234</v>
      </c>
      <c r="I46" s="25" t="s">
        <v>235</v>
      </c>
      <c r="J46" s="37">
        <v>1</v>
      </c>
      <c r="K46" s="16">
        <v>43438</v>
      </c>
      <c r="L46" s="16">
        <v>44196</v>
      </c>
      <c r="M46" s="17">
        <f>(L46-K46)/7</f>
        <v>108.28571428571429</v>
      </c>
      <c r="N46" s="33">
        <v>1</v>
      </c>
      <c r="O46" s="24" t="s">
        <v>236</v>
      </c>
    </row>
    <row r="47" spans="1:15" s="89" customFormat="1" ht="114.75" x14ac:dyDescent="0.25">
      <c r="A47" s="86">
        <v>37</v>
      </c>
      <c r="B47" s="87" t="s">
        <v>551</v>
      </c>
      <c r="C47" s="88" t="s">
        <v>26</v>
      </c>
      <c r="D47" s="2" t="s">
        <v>230</v>
      </c>
      <c r="E47" s="10" t="s">
        <v>231</v>
      </c>
      <c r="F47" s="10" t="s">
        <v>232</v>
      </c>
      <c r="G47" s="24" t="s">
        <v>237</v>
      </c>
      <c r="H47" s="24" t="s">
        <v>238</v>
      </c>
      <c r="I47" s="25" t="s">
        <v>239</v>
      </c>
      <c r="J47" s="38">
        <v>1</v>
      </c>
      <c r="K47" s="16">
        <v>43438</v>
      </c>
      <c r="L47" s="16">
        <v>44196</v>
      </c>
      <c r="M47" s="17">
        <f>(L47-K47)/7</f>
        <v>108.28571428571429</v>
      </c>
      <c r="N47" s="33">
        <v>1</v>
      </c>
      <c r="O47" s="24" t="s">
        <v>240</v>
      </c>
    </row>
    <row r="48" spans="1:15" s="89" customFormat="1" ht="63.75" x14ac:dyDescent="0.25">
      <c r="A48" s="72">
        <v>38</v>
      </c>
      <c r="B48" s="87" t="s">
        <v>552</v>
      </c>
      <c r="C48" s="88" t="s">
        <v>26</v>
      </c>
      <c r="D48" s="2" t="s">
        <v>264</v>
      </c>
      <c r="E48" s="10" t="s">
        <v>265</v>
      </c>
      <c r="F48" s="10" t="s">
        <v>266</v>
      </c>
      <c r="G48" s="24" t="s">
        <v>267</v>
      </c>
      <c r="H48" s="10" t="s">
        <v>268</v>
      </c>
      <c r="I48" s="25" t="s">
        <v>269</v>
      </c>
      <c r="J48" s="37">
        <v>1</v>
      </c>
      <c r="K48" s="16">
        <v>43438</v>
      </c>
      <c r="L48" s="16">
        <v>44196</v>
      </c>
      <c r="M48" s="17">
        <f>(L48-K48)/7</f>
        <v>108.28571428571429</v>
      </c>
      <c r="N48" s="41">
        <v>0</v>
      </c>
      <c r="O48" s="24" t="s">
        <v>270</v>
      </c>
    </row>
    <row r="49" spans="1:15" s="89" customFormat="1" ht="102" x14ac:dyDescent="0.25">
      <c r="A49" s="86">
        <v>39</v>
      </c>
      <c r="B49" s="87" t="s">
        <v>553</v>
      </c>
      <c r="C49" s="88" t="s">
        <v>26</v>
      </c>
      <c r="D49" s="2" t="s">
        <v>264</v>
      </c>
      <c r="E49" s="10" t="s">
        <v>271</v>
      </c>
      <c r="F49" s="10" t="s">
        <v>272</v>
      </c>
      <c r="G49" s="24" t="s">
        <v>273</v>
      </c>
      <c r="H49" s="24" t="s">
        <v>274</v>
      </c>
      <c r="I49" s="25" t="s">
        <v>239</v>
      </c>
      <c r="J49" s="25">
        <v>1</v>
      </c>
      <c r="K49" s="16">
        <v>43438</v>
      </c>
      <c r="L49" s="16">
        <v>44196</v>
      </c>
      <c r="M49" s="17">
        <f>(L49-K49)/7</f>
        <v>108.28571428571429</v>
      </c>
      <c r="N49" s="41">
        <v>0</v>
      </c>
      <c r="O49" s="24" t="s">
        <v>240</v>
      </c>
    </row>
    <row r="50" spans="1:15" s="89" customFormat="1" ht="165.75" x14ac:dyDescent="0.25">
      <c r="A50" s="86">
        <v>40</v>
      </c>
      <c r="B50" s="87" t="s">
        <v>554</v>
      </c>
      <c r="C50" s="88" t="s">
        <v>26</v>
      </c>
      <c r="D50" s="10" t="s">
        <v>275</v>
      </c>
      <c r="E50" s="10" t="s">
        <v>276</v>
      </c>
      <c r="F50" s="10" t="s">
        <v>277</v>
      </c>
      <c r="G50" s="10" t="s">
        <v>278</v>
      </c>
      <c r="H50" s="10" t="s">
        <v>234</v>
      </c>
      <c r="I50" s="25" t="s">
        <v>279</v>
      </c>
      <c r="J50" s="25">
        <v>1</v>
      </c>
      <c r="K50" s="16">
        <v>43438</v>
      </c>
      <c r="L50" s="16">
        <v>43646</v>
      </c>
      <c r="M50" s="17">
        <f>(L50-K50)/7</f>
        <v>29.714285714285715</v>
      </c>
      <c r="N50" s="25">
        <v>1</v>
      </c>
      <c r="O50" s="24" t="s">
        <v>280</v>
      </c>
    </row>
    <row r="51" spans="1:15" s="89" customFormat="1" ht="165.75" x14ac:dyDescent="0.25">
      <c r="A51" s="72">
        <v>41</v>
      </c>
      <c r="B51" s="87" t="s">
        <v>555</v>
      </c>
      <c r="C51" s="88" t="s">
        <v>26</v>
      </c>
      <c r="D51" s="10" t="s">
        <v>275</v>
      </c>
      <c r="E51" s="10" t="s">
        <v>281</v>
      </c>
      <c r="F51" s="10" t="s">
        <v>282</v>
      </c>
      <c r="G51" s="10" t="s">
        <v>278</v>
      </c>
      <c r="H51" s="10" t="s">
        <v>274</v>
      </c>
      <c r="I51" s="25" t="s">
        <v>239</v>
      </c>
      <c r="J51" s="25">
        <v>1</v>
      </c>
      <c r="K51" s="16">
        <v>43438</v>
      </c>
      <c r="L51" s="16">
        <v>44196</v>
      </c>
      <c r="M51" s="17">
        <f>(L51-K51)/7</f>
        <v>108.28571428571429</v>
      </c>
      <c r="N51" s="25">
        <v>1</v>
      </c>
      <c r="O51" s="24" t="s">
        <v>240</v>
      </c>
    </row>
    <row r="52" spans="1:15" s="89" customFormat="1" ht="165.75" x14ac:dyDescent="0.25">
      <c r="A52" s="86">
        <v>42</v>
      </c>
      <c r="B52" s="87" t="s">
        <v>556</v>
      </c>
      <c r="C52" s="88" t="s">
        <v>26</v>
      </c>
      <c r="D52" s="10" t="s">
        <v>283</v>
      </c>
      <c r="E52" s="10" t="s">
        <v>284</v>
      </c>
      <c r="F52" s="10" t="s">
        <v>277</v>
      </c>
      <c r="G52" s="10" t="s">
        <v>285</v>
      </c>
      <c r="H52" s="10" t="s">
        <v>286</v>
      </c>
      <c r="I52" s="25" t="s">
        <v>287</v>
      </c>
      <c r="J52" s="25">
        <v>1</v>
      </c>
      <c r="K52" s="16">
        <v>43438</v>
      </c>
      <c r="L52" s="16">
        <v>44196</v>
      </c>
      <c r="M52" s="17">
        <f>(L52-K52)/7</f>
        <v>108.28571428571429</v>
      </c>
      <c r="N52" s="25">
        <v>1</v>
      </c>
      <c r="O52" s="29" t="s">
        <v>288</v>
      </c>
    </row>
    <row r="53" spans="1:15" s="89" customFormat="1" ht="114.75" x14ac:dyDescent="0.25">
      <c r="A53" s="86">
        <v>43</v>
      </c>
      <c r="B53" s="87" t="s">
        <v>557</v>
      </c>
      <c r="C53" s="88" t="s">
        <v>26</v>
      </c>
      <c r="D53" s="10" t="s">
        <v>289</v>
      </c>
      <c r="E53" s="10" t="s">
        <v>290</v>
      </c>
      <c r="F53" s="10" t="s">
        <v>291</v>
      </c>
      <c r="G53" s="10" t="s">
        <v>212</v>
      </c>
      <c r="H53" s="10" t="s">
        <v>292</v>
      </c>
      <c r="I53" s="25" t="s">
        <v>293</v>
      </c>
      <c r="J53" s="25">
        <v>6</v>
      </c>
      <c r="K53" s="16">
        <v>44013</v>
      </c>
      <c r="L53" s="16">
        <v>44196</v>
      </c>
      <c r="M53" s="17">
        <f>(L53-K53)/7</f>
        <v>26.142857142857142</v>
      </c>
      <c r="N53" s="25">
        <v>1</v>
      </c>
      <c r="O53" s="24" t="s">
        <v>294</v>
      </c>
    </row>
    <row r="54" spans="1:15" s="89" customFormat="1" ht="114.75" x14ac:dyDescent="0.25">
      <c r="A54" s="72">
        <v>44</v>
      </c>
      <c r="B54" s="87" t="s">
        <v>558</v>
      </c>
      <c r="C54" s="88" t="s">
        <v>26</v>
      </c>
      <c r="D54" s="10" t="s">
        <v>289</v>
      </c>
      <c r="E54" s="10" t="s">
        <v>295</v>
      </c>
      <c r="F54" s="10" t="s">
        <v>291</v>
      </c>
      <c r="G54" s="10" t="s">
        <v>212</v>
      </c>
      <c r="H54" s="10" t="s">
        <v>216</v>
      </c>
      <c r="I54" s="25" t="s">
        <v>217</v>
      </c>
      <c r="J54" s="25">
        <v>6</v>
      </c>
      <c r="K54" s="16">
        <v>44013</v>
      </c>
      <c r="L54" s="16">
        <v>44196</v>
      </c>
      <c r="M54" s="17">
        <f>(L54-K54)/7</f>
        <v>26.142857142857142</v>
      </c>
      <c r="N54" s="25">
        <v>1</v>
      </c>
      <c r="O54" s="24" t="s">
        <v>296</v>
      </c>
    </row>
    <row r="55" spans="1:15" s="89" customFormat="1" ht="114.75" x14ac:dyDescent="0.25">
      <c r="A55" s="86">
        <v>45</v>
      </c>
      <c r="B55" s="87" t="s">
        <v>559</v>
      </c>
      <c r="C55" s="88" t="s">
        <v>26</v>
      </c>
      <c r="D55" s="10" t="s">
        <v>297</v>
      </c>
      <c r="E55" s="10" t="s">
        <v>298</v>
      </c>
      <c r="F55" s="10" t="s">
        <v>299</v>
      </c>
      <c r="G55" s="10" t="s">
        <v>300</v>
      </c>
      <c r="H55" s="10" t="s">
        <v>301</v>
      </c>
      <c r="I55" s="25" t="s">
        <v>302</v>
      </c>
      <c r="J55" s="25">
        <v>4</v>
      </c>
      <c r="K55" s="16">
        <v>43438</v>
      </c>
      <c r="L55" s="16">
        <v>44196</v>
      </c>
      <c r="M55" s="17">
        <f>(L55-K55)/7</f>
        <v>108.28571428571429</v>
      </c>
      <c r="N55" s="25">
        <v>1</v>
      </c>
      <c r="O55" s="24" t="s">
        <v>303</v>
      </c>
    </row>
    <row r="56" spans="1:15" s="89" customFormat="1" ht="114.75" x14ac:dyDescent="0.25">
      <c r="A56" s="86">
        <v>46</v>
      </c>
      <c r="B56" s="87" t="s">
        <v>560</v>
      </c>
      <c r="C56" s="88" t="s">
        <v>26</v>
      </c>
      <c r="D56" s="10" t="s">
        <v>297</v>
      </c>
      <c r="E56" s="10" t="s">
        <v>304</v>
      </c>
      <c r="F56" s="10" t="s">
        <v>299</v>
      </c>
      <c r="G56" s="10" t="s">
        <v>300</v>
      </c>
      <c r="H56" s="10" t="s">
        <v>305</v>
      </c>
      <c r="I56" s="25" t="s">
        <v>306</v>
      </c>
      <c r="J56" s="25">
        <v>4</v>
      </c>
      <c r="K56" s="16">
        <v>43438</v>
      </c>
      <c r="L56" s="42">
        <v>44196</v>
      </c>
      <c r="M56" s="17">
        <f>(L56-K56)/7</f>
        <v>108.28571428571429</v>
      </c>
      <c r="N56" s="25">
        <v>1</v>
      </c>
      <c r="O56" s="24" t="s">
        <v>307</v>
      </c>
    </row>
    <row r="57" spans="1:15" s="89" customFormat="1" ht="114.75" x14ac:dyDescent="0.25">
      <c r="A57" s="72">
        <v>47</v>
      </c>
      <c r="B57" s="87" t="s">
        <v>561</v>
      </c>
      <c r="C57" s="88" t="s">
        <v>26</v>
      </c>
      <c r="D57" s="10" t="s">
        <v>308</v>
      </c>
      <c r="E57" s="10" t="s">
        <v>309</v>
      </c>
      <c r="F57" s="10" t="s">
        <v>310</v>
      </c>
      <c r="G57" s="10" t="s">
        <v>311</v>
      </c>
      <c r="H57" s="10" t="s">
        <v>312</v>
      </c>
      <c r="I57" s="25" t="s">
        <v>313</v>
      </c>
      <c r="J57" s="25">
        <v>1</v>
      </c>
      <c r="K57" s="16">
        <v>43438</v>
      </c>
      <c r="L57" s="42">
        <v>44196</v>
      </c>
      <c r="M57" s="17">
        <f>(L57-K57)/7</f>
        <v>108.28571428571429</v>
      </c>
      <c r="N57" s="25">
        <v>1</v>
      </c>
      <c r="O57" s="24" t="s">
        <v>314</v>
      </c>
    </row>
    <row r="58" spans="1:15" s="89" customFormat="1" ht="114.75" x14ac:dyDescent="0.25">
      <c r="A58" s="86">
        <v>48</v>
      </c>
      <c r="B58" s="87" t="s">
        <v>562</v>
      </c>
      <c r="C58" s="88" t="s">
        <v>26</v>
      </c>
      <c r="D58" s="10" t="s">
        <v>308</v>
      </c>
      <c r="E58" s="10" t="s">
        <v>309</v>
      </c>
      <c r="F58" s="10" t="s">
        <v>315</v>
      </c>
      <c r="G58" s="10" t="s">
        <v>316</v>
      </c>
      <c r="H58" s="10" t="s">
        <v>317</v>
      </c>
      <c r="I58" s="25" t="s">
        <v>318</v>
      </c>
      <c r="J58" s="25">
        <v>1</v>
      </c>
      <c r="K58" s="16">
        <v>43438</v>
      </c>
      <c r="L58" s="42" t="s">
        <v>319</v>
      </c>
      <c r="M58" s="17">
        <f>(L58-K58)/7</f>
        <v>29.714285714285715</v>
      </c>
      <c r="N58" s="25">
        <v>1</v>
      </c>
      <c r="O58" s="24" t="s">
        <v>320</v>
      </c>
    </row>
    <row r="59" spans="1:15" s="89" customFormat="1" ht="114.75" x14ac:dyDescent="0.25">
      <c r="A59" s="86">
        <v>49</v>
      </c>
      <c r="B59" s="87" t="s">
        <v>563</v>
      </c>
      <c r="C59" s="88" t="s">
        <v>26</v>
      </c>
      <c r="D59" s="10" t="s">
        <v>342</v>
      </c>
      <c r="E59" s="10" t="s">
        <v>343</v>
      </c>
      <c r="F59" s="49" t="s">
        <v>344</v>
      </c>
      <c r="G59" s="49" t="s">
        <v>345</v>
      </c>
      <c r="H59" s="49" t="s">
        <v>346</v>
      </c>
      <c r="I59" s="49" t="s">
        <v>347</v>
      </c>
      <c r="J59" s="36">
        <v>1</v>
      </c>
      <c r="K59" s="7">
        <v>43831</v>
      </c>
      <c r="L59" s="16">
        <v>44012</v>
      </c>
      <c r="M59" s="36">
        <v>26.57</v>
      </c>
      <c r="N59" s="36">
        <v>1</v>
      </c>
      <c r="O59" s="12" t="s">
        <v>348</v>
      </c>
    </row>
    <row r="60" spans="1:15" s="89" customFormat="1" ht="153" x14ac:dyDescent="0.25">
      <c r="A60" s="72">
        <v>50</v>
      </c>
      <c r="B60" s="87" t="s">
        <v>564</v>
      </c>
      <c r="C60" s="88" t="s">
        <v>26</v>
      </c>
      <c r="D60" s="10" t="s">
        <v>342</v>
      </c>
      <c r="E60" s="10" t="s">
        <v>349</v>
      </c>
      <c r="F60" s="49" t="s">
        <v>350</v>
      </c>
      <c r="G60" s="49" t="s">
        <v>351</v>
      </c>
      <c r="H60" s="49" t="s">
        <v>352</v>
      </c>
      <c r="I60" s="49" t="s">
        <v>353</v>
      </c>
      <c r="J60" s="36">
        <v>1</v>
      </c>
      <c r="K60" s="7">
        <v>43831</v>
      </c>
      <c r="L60" s="16">
        <v>44165</v>
      </c>
      <c r="M60" s="36">
        <v>52.86</v>
      </c>
      <c r="N60" s="36">
        <v>1</v>
      </c>
      <c r="O60" s="12" t="s">
        <v>354</v>
      </c>
    </row>
    <row r="61" spans="1:15" s="89" customFormat="1" ht="140.25" x14ac:dyDescent="0.25">
      <c r="A61" s="86">
        <v>51</v>
      </c>
      <c r="B61" s="87" t="s">
        <v>565</v>
      </c>
      <c r="C61" s="88" t="s">
        <v>26</v>
      </c>
      <c r="D61" s="10" t="s">
        <v>342</v>
      </c>
      <c r="E61" s="10" t="s">
        <v>349</v>
      </c>
      <c r="F61" s="49" t="s">
        <v>355</v>
      </c>
      <c r="G61" s="49" t="s">
        <v>356</v>
      </c>
      <c r="H61" s="49" t="s">
        <v>357</v>
      </c>
      <c r="I61" s="49" t="s">
        <v>358</v>
      </c>
      <c r="J61" s="36">
        <v>1</v>
      </c>
      <c r="K61" s="7">
        <v>43831</v>
      </c>
      <c r="L61" s="16">
        <v>44012</v>
      </c>
      <c r="M61" s="36">
        <v>17.86</v>
      </c>
      <c r="N61" s="36">
        <v>1</v>
      </c>
      <c r="O61" s="12" t="s">
        <v>359</v>
      </c>
    </row>
    <row r="62" spans="1:15" s="89" customFormat="1" ht="114.75" x14ac:dyDescent="0.25">
      <c r="A62" s="86">
        <v>52</v>
      </c>
      <c r="B62" s="87" t="s">
        <v>566</v>
      </c>
      <c r="C62" s="88" t="s">
        <v>26</v>
      </c>
      <c r="D62" s="10" t="s">
        <v>360</v>
      </c>
      <c r="E62" s="10" t="s">
        <v>361</v>
      </c>
      <c r="F62" s="10" t="s">
        <v>362</v>
      </c>
      <c r="G62" s="10" t="s">
        <v>363</v>
      </c>
      <c r="H62" s="10" t="s">
        <v>364</v>
      </c>
      <c r="I62" s="10" t="s">
        <v>365</v>
      </c>
      <c r="J62" s="25">
        <v>1</v>
      </c>
      <c r="K62" s="16">
        <v>43438</v>
      </c>
      <c r="L62" s="16">
        <v>44165</v>
      </c>
      <c r="M62" s="25">
        <v>26.57</v>
      </c>
      <c r="N62" s="25">
        <v>1</v>
      </c>
      <c r="O62" s="24" t="s">
        <v>366</v>
      </c>
    </row>
    <row r="63" spans="1:15" s="89" customFormat="1" ht="114.75" x14ac:dyDescent="0.25">
      <c r="A63" s="72">
        <v>53</v>
      </c>
      <c r="B63" s="87" t="s">
        <v>567</v>
      </c>
      <c r="C63" s="88" t="s">
        <v>26</v>
      </c>
      <c r="D63" s="10" t="s">
        <v>360</v>
      </c>
      <c r="E63" s="10" t="s">
        <v>367</v>
      </c>
      <c r="F63" s="10" t="s">
        <v>362</v>
      </c>
      <c r="G63" s="10" t="s">
        <v>368</v>
      </c>
      <c r="H63" s="10" t="s">
        <v>369</v>
      </c>
      <c r="I63" s="10" t="s">
        <v>370</v>
      </c>
      <c r="J63" s="25">
        <v>1</v>
      </c>
      <c r="K63" s="16">
        <v>43438</v>
      </c>
      <c r="L63" s="16">
        <v>44165</v>
      </c>
      <c r="M63" s="25">
        <v>26.57</v>
      </c>
      <c r="N63" s="25">
        <v>1</v>
      </c>
      <c r="O63" s="24" t="s">
        <v>366</v>
      </c>
    </row>
    <row r="64" spans="1:15" s="89" customFormat="1" ht="114.75" x14ac:dyDescent="0.25">
      <c r="A64" s="86">
        <v>54</v>
      </c>
      <c r="B64" s="87" t="s">
        <v>568</v>
      </c>
      <c r="C64" s="88" t="s">
        <v>26</v>
      </c>
      <c r="D64" s="10" t="s">
        <v>360</v>
      </c>
      <c r="E64" s="10" t="s">
        <v>367</v>
      </c>
      <c r="F64" s="10" t="s">
        <v>362</v>
      </c>
      <c r="G64" s="10" t="s">
        <v>371</v>
      </c>
      <c r="H64" s="10" t="s">
        <v>372</v>
      </c>
      <c r="I64" s="10" t="s">
        <v>370</v>
      </c>
      <c r="J64" s="25">
        <v>1</v>
      </c>
      <c r="K64" s="16">
        <v>43438</v>
      </c>
      <c r="L64" s="16">
        <v>44165</v>
      </c>
      <c r="M64" s="25">
        <v>26.57</v>
      </c>
      <c r="N64" s="25">
        <v>1</v>
      </c>
      <c r="O64" s="24" t="s">
        <v>366</v>
      </c>
    </row>
    <row r="65" spans="1:15" s="89" customFormat="1" ht="165.75" x14ac:dyDescent="0.25">
      <c r="A65" s="86">
        <v>55</v>
      </c>
      <c r="B65" s="87" t="s">
        <v>569</v>
      </c>
      <c r="C65" s="88" t="s">
        <v>26</v>
      </c>
      <c r="D65" s="10" t="s">
        <v>373</v>
      </c>
      <c r="E65" s="10" t="s">
        <v>374</v>
      </c>
      <c r="F65" s="10" t="s">
        <v>375</v>
      </c>
      <c r="G65" s="10" t="s">
        <v>376</v>
      </c>
      <c r="H65" s="10" t="s">
        <v>377</v>
      </c>
      <c r="I65" s="10" t="s">
        <v>378</v>
      </c>
      <c r="J65" s="25">
        <v>1</v>
      </c>
      <c r="K65" s="16">
        <v>43438</v>
      </c>
      <c r="L65" s="16">
        <v>43830</v>
      </c>
      <c r="M65" s="25">
        <v>13.57</v>
      </c>
      <c r="N65" s="25">
        <v>1</v>
      </c>
      <c r="O65" s="29" t="s">
        <v>379</v>
      </c>
    </row>
    <row r="66" spans="1:15" s="89" customFormat="1" ht="165.75" x14ac:dyDescent="0.25">
      <c r="A66" s="72">
        <v>56</v>
      </c>
      <c r="B66" s="87" t="s">
        <v>570</v>
      </c>
      <c r="C66" s="88" t="s">
        <v>26</v>
      </c>
      <c r="D66" s="10" t="s">
        <v>373</v>
      </c>
      <c r="E66" s="10" t="s">
        <v>374</v>
      </c>
      <c r="F66" s="10" t="s">
        <v>375</v>
      </c>
      <c r="G66" s="10" t="s">
        <v>376</v>
      </c>
      <c r="H66" s="10" t="s">
        <v>380</v>
      </c>
      <c r="I66" s="10" t="s">
        <v>381</v>
      </c>
      <c r="J66" s="25">
        <v>12</v>
      </c>
      <c r="K66" s="16">
        <v>43438</v>
      </c>
      <c r="L66" s="42" t="s">
        <v>382</v>
      </c>
      <c r="M66" s="25">
        <v>52.86</v>
      </c>
      <c r="N66" s="25">
        <v>1</v>
      </c>
      <c r="O66" s="29" t="s">
        <v>383</v>
      </c>
    </row>
    <row r="67" spans="1:15" s="89" customFormat="1" ht="165.75" x14ac:dyDescent="0.25">
      <c r="A67" s="86">
        <v>57</v>
      </c>
      <c r="B67" s="87" t="s">
        <v>571</v>
      </c>
      <c r="C67" s="88" t="s">
        <v>26</v>
      </c>
      <c r="D67" s="10" t="s">
        <v>373</v>
      </c>
      <c r="E67" s="54" t="s">
        <v>374</v>
      </c>
      <c r="F67" s="10" t="s">
        <v>375</v>
      </c>
      <c r="G67" s="10" t="s">
        <v>376</v>
      </c>
      <c r="H67" s="10" t="s">
        <v>380</v>
      </c>
      <c r="I67" s="10" t="s">
        <v>381</v>
      </c>
      <c r="J67" s="25">
        <v>12</v>
      </c>
      <c r="K67" s="16">
        <v>43438</v>
      </c>
      <c r="L67" s="42" t="s">
        <v>382</v>
      </c>
      <c r="M67" s="25">
        <v>52.86</v>
      </c>
      <c r="N67" s="25">
        <v>1</v>
      </c>
      <c r="O67" s="29" t="s">
        <v>384</v>
      </c>
    </row>
    <row r="68" spans="1:15" s="89" customFormat="1" ht="153" x14ac:dyDescent="0.25">
      <c r="A68" s="86">
        <v>58</v>
      </c>
      <c r="B68" s="87" t="s">
        <v>572</v>
      </c>
      <c r="C68" s="88" t="s">
        <v>26</v>
      </c>
      <c r="D68" s="10" t="s">
        <v>389</v>
      </c>
      <c r="E68" s="54" t="s">
        <v>390</v>
      </c>
      <c r="F68" s="10" t="s">
        <v>391</v>
      </c>
      <c r="G68" s="10" t="s">
        <v>392</v>
      </c>
      <c r="H68" s="10" t="s">
        <v>393</v>
      </c>
      <c r="I68" s="25" t="s">
        <v>378</v>
      </c>
      <c r="J68" s="25">
        <v>1</v>
      </c>
      <c r="K68" s="16">
        <v>44013</v>
      </c>
      <c r="L68" s="16">
        <v>44196</v>
      </c>
      <c r="M68" s="17">
        <f>(L68-K68)/7</f>
        <v>26.142857142857142</v>
      </c>
      <c r="N68" s="25">
        <v>1</v>
      </c>
      <c r="O68" s="29" t="s">
        <v>394</v>
      </c>
    </row>
    <row r="69" spans="1:15" s="89" customFormat="1" ht="153" x14ac:dyDescent="0.25">
      <c r="A69" s="72">
        <v>59</v>
      </c>
      <c r="B69" s="87" t="s">
        <v>573</v>
      </c>
      <c r="C69" s="88" t="s">
        <v>26</v>
      </c>
      <c r="D69" s="10" t="s">
        <v>389</v>
      </c>
      <c r="E69" s="54" t="s">
        <v>390</v>
      </c>
      <c r="F69" s="10" t="s">
        <v>391</v>
      </c>
      <c r="G69" s="10" t="s">
        <v>395</v>
      </c>
      <c r="H69" s="10" t="s">
        <v>396</v>
      </c>
      <c r="I69" s="25" t="s">
        <v>397</v>
      </c>
      <c r="J69" s="25">
        <v>2</v>
      </c>
      <c r="K69" s="16">
        <v>44013</v>
      </c>
      <c r="L69" s="16">
        <v>44196</v>
      </c>
      <c r="M69" s="17">
        <v>26.142857142857142</v>
      </c>
      <c r="N69" s="25">
        <v>1</v>
      </c>
      <c r="O69" s="29" t="s">
        <v>398</v>
      </c>
    </row>
    <row r="70" spans="1:15" s="89" customFormat="1" ht="153" x14ac:dyDescent="0.25">
      <c r="A70" s="86">
        <v>60</v>
      </c>
      <c r="B70" s="87" t="s">
        <v>574</v>
      </c>
      <c r="C70" s="88" t="s">
        <v>26</v>
      </c>
      <c r="D70" s="10" t="s">
        <v>389</v>
      </c>
      <c r="E70" s="54" t="s">
        <v>390</v>
      </c>
      <c r="F70" s="10" t="s">
        <v>391</v>
      </c>
      <c r="G70" s="10" t="s">
        <v>395</v>
      </c>
      <c r="H70" s="10" t="s">
        <v>399</v>
      </c>
      <c r="I70" s="25" t="s">
        <v>400</v>
      </c>
      <c r="J70" s="25">
        <v>1</v>
      </c>
      <c r="K70" s="16">
        <v>44013</v>
      </c>
      <c r="L70" s="16">
        <v>44196</v>
      </c>
      <c r="M70" s="17">
        <v>26.142857142857142</v>
      </c>
      <c r="N70" s="25">
        <v>1</v>
      </c>
      <c r="O70" s="29" t="s">
        <v>401</v>
      </c>
    </row>
    <row r="71" spans="1:15" s="89" customFormat="1" ht="153" x14ac:dyDescent="0.25">
      <c r="A71" s="86">
        <v>61</v>
      </c>
      <c r="B71" s="87" t="s">
        <v>575</v>
      </c>
      <c r="C71" s="88" t="s">
        <v>26</v>
      </c>
      <c r="D71" s="10" t="s">
        <v>416</v>
      </c>
      <c r="E71" s="54" t="s">
        <v>417</v>
      </c>
      <c r="F71" s="51" t="s">
        <v>418</v>
      </c>
      <c r="G71" s="12" t="s">
        <v>419</v>
      </c>
      <c r="H71" s="10" t="s">
        <v>420</v>
      </c>
      <c r="I71" s="24" t="s">
        <v>421</v>
      </c>
      <c r="J71" s="25">
        <v>2</v>
      </c>
      <c r="K71" s="16">
        <v>43647</v>
      </c>
      <c r="L71" s="16">
        <v>43830</v>
      </c>
      <c r="M71" s="25">
        <v>24</v>
      </c>
      <c r="N71" s="10">
        <v>0</v>
      </c>
      <c r="O71" s="12" t="s">
        <v>422</v>
      </c>
    </row>
    <row r="72" spans="1:15" s="89" customFormat="1" ht="153" x14ac:dyDescent="0.25">
      <c r="A72" s="72">
        <v>62</v>
      </c>
      <c r="B72" s="87" t="s">
        <v>576</v>
      </c>
      <c r="C72" s="88" t="s">
        <v>26</v>
      </c>
      <c r="D72" s="10" t="s">
        <v>416</v>
      </c>
      <c r="E72" s="54" t="s">
        <v>417</v>
      </c>
      <c r="F72" s="51" t="s">
        <v>418</v>
      </c>
      <c r="G72" s="12" t="s">
        <v>423</v>
      </c>
      <c r="H72" s="10" t="s">
        <v>424</v>
      </c>
      <c r="I72" s="24" t="s">
        <v>425</v>
      </c>
      <c r="J72" s="25">
        <v>2</v>
      </c>
      <c r="K72" s="16">
        <v>43647</v>
      </c>
      <c r="L72" s="16">
        <v>43830</v>
      </c>
      <c r="M72" s="25">
        <v>24</v>
      </c>
      <c r="N72" s="10">
        <v>1</v>
      </c>
      <c r="O72" s="12" t="s">
        <v>426</v>
      </c>
    </row>
    <row r="73" spans="1:15" s="89" customFormat="1" ht="153" x14ac:dyDescent="0.25">
      <c r="A73" s="86">
        <v>63</v>
      </c>
      <c r="B73" s="87" t="s">
        <v>577</v>
      </c>
      <c r="C73" s="88" t="s">
        <v>26</v>
      </c>
      <c r="D73" s="10" t="s">
        <v>416</v>
      </c>
      <c r="E73" s="54" t="s">
        <v>417</v>
      </c>
      <c r="F73" s="51" t="s">
        <v>418</v>
      </c>
      <c r="G73" s="12" t="s">
        <v>427</v>
      </c>
      <c r="H73" s="10" t="s">
        <v>428</v>
      </c>
      <c r="I73" s="24" t="s">
        <v>429</v>
      </c>
      <c r="J73" s="25">
        <v>2</v>
      </c>
      <c r="K73" s="16">
        <v>43647</v>
      </c>
      <c r="L73" s="16">
        <v>43830</v>
      </c>
      <c r="M73" s="25">
        <v>24</v>
      </c>
      <c r="N73" s="10">
        <v>1</v>
      </c>
      <c r="O73" s="12" t="s">
        <v>430</v>
      </c>
    </row>
    <row r="74" spans="1:15" s="89" customFormat="1" ht="127.5" x14ac:dyDescent="0.25">
      <c r="A74" s="86">
        <v>64</v>
      </c>
      <c r="B74" s="87" t="s">
        <v>578</v>
      </c>
      <c r="C74" s="88" t="s">
        <v>26</v>
      </c>
      <c r="D74" s="10" t="s">
        <v>431</v>
      </c>
      <c r="E74" s="12" t="s">
        <v>432</v>
      </c>
      <c r="F74" s="10" t="s">
        <v>433</v>
      </c>
      <c r="G74" s="51" t="s">
        <v>434</v>
      </c>
      <c r="H74" s="10" t="s">
        <v>435</v>
      </c>
      <c r="I74" s="24" t="s">
        <v>436</v>
      </c>
      <c r="J74" s="25">
        <v>2</v>
      </c>
      <c r="K74" s="16">
        <v>43647</v>
      </c>
      <c r="L74" s="16">
        <v>43830</v>
      </c>
      <c r="M74" s="25">
        <v>24</v>
      </c>
      <c r="N74" s="10">
        <v>1</v>
      </c>
      <c r="O74" s="24" t="s">
        <v>437</v>
      </c>
    </row>
    <row r="75" spans="1:15" s="89" customFormat="1" ht="114.75" x14ac:dyDescent="0.25">
      <c r="A75" s="72">
        <v>65</v>
      </c>
      <c r="B75" s="87" t="s">
        <v>579</v>
      </c>
      <c r="C75" s="88" t="s">
        <v>26</v>
      </c>
      <c r="D75" s="10" t="s">
        <v>438</v>
      </c>
      <c r="E75" s="12" t="s">
        <v>439</v>
      </c>
      <c r="F75" s="10" t="s">
        <v>440</v>
      </c>
      <c r="G75" s="10" t="s">
        <v>441</v>
      </c>
      <c r="H75" s="10" t="s">
        <v>442</v>
      </c>
      <c r="I75" s="24" t="s">
        <v>443</v>
      </c>
      <c r="J75" s="25">
        <v>3</v>
      </c>
      <c r="K75" s="16">
        <v>43647</v>
      </c>
      <c r="L75" s="16">
        <v>43830</v>
      </c>
      <c r="M75" s="25">
        <v>24</v>
      </c>
      <c r="N75" s="10">
        <v>1</v>
      </c>
      <c r="O75" s="24" t="s">
        <v>444</v>
      </c>
    </row>
    <row r="76" spans="1:15" s="89" customFormat="1" ht="140.25" x14ac:dyDescent="0.25">
      <c r="A76" s="86">
        <v>66</v>
      </c>
      <c r="B76" s="87" t="s">
        <v>580</v>
      </c>
      <c r="C76" s="88" t="s">
        <v>26</v>
      </c>
      <c r="D76" s="10" t="s">
        <v>438</v>
      </c>
      <c r="E76" s="12" t="s">
        <v>439</v>
      </c>
      <c r="F76" s="10" t="s">
        <v>440</v>
      </c>
      <c r="G76" s="10" t="s">
        <v>445</v>
      </c>
      <c r="H76" s="10" t="s">
        <v>446</v>
      </c>
      <c r="I76" s="24" t="s">
        <v>447</v>
      </c>
      <c r="J76" s="25">
        <v>3</v>
      </c>
      <c r="K76" s="16">
        <v>43647</v>
      </c>
      <c r="L76" s="16">
        <v>43830</v>
      </c>
      <c r="M76" s="25">
        <v>24</v>
      </c>
      <c r="N76" s="10">
        <v>1</v>
      </c>
      <c r="O76" s="24" t="s">
        <v>448</v>
      </c>
    </row>
    <row r="77" spans="1:15" s="89" customFormat="1" ht="114.75" x14ac:dyDescent="0.25">
      <c r="A77" s="86">
        <v>67</v>
      </c>
      <c r="B77" s="87" t="s">
        <v>581</v>
      </c>
      <c r="C77" s="88" t="s">
        <v>26</v>
      </c>
      <c r="D77" s="10" t="s">
        <v>438</v>
      </c>
      <c r="E77" s="12" t="s">
        <v>439</v>
      </c>
      <c r="F77" s="10" t="s">
        <v>440</v>
      </c>
      <c r="G77" s="10" t="s">
        <v>449</v>
      </c>
      <c r="H77" s="10" t="s">
        <v>450</v>
      </c>
      <c r="I77" s="24" t="s">
        <v>451</v>
      </c>
      <c r="J77" s="25">
        <v>3</v>
      </c>
      <c r="K77" s="16">
        <v>43647</v>
      </c>
      <c r="L77" s="16">
        <v>43830</v>
      </c>
      <c r="M77" s="25">
        <v>24</v>
      </c>
      <c r="N77" s="10">
        <v>1</v>
      </c>
      <c r="O77" s="24" t="s">
        <v>452</v>
      </c>
    </row>
    <row r="78" spans="1:15" s="89" customFormat="1" ht="127.5" x14ac:dyDescent="0.25">
      <c r="A78" s="72">
        <v>68</v>
      </c>
      <c r="B78" s="87" t="s">
        <v>582</v>
      </c>
      <c r="C78" s="88" t="s">
        <v>26</v>
      </c>
      <c r="D78" s="2" t="s">
        <v>453</v>
      </c>
      <c r="E78" s="52" t="s">
        <v>454</v>
      </c>
      <c r="F78" s="52" t="s">
        <v>455</v>
      </c>
      <c r="G78" s="52" t="s">
        <v>456</v>
      </c>
      <c r="H78" s="52" t="s">
        <v>457</v>
      </c>
      <c r="I78" s="10" t="s">
        <v>458</v>
      </c>
      <c r="J78" s="39">
        <v>3</v>
      </c>
      <c r="K78" s="53">
        <v>43654</v>
      </c>
      <c r="L78" s="16">
        <v>44134</v>
      </c>
      <c r="M78" s="39">
        <v>16</v>
      </c>
      <c r="N78" s="2">
        <v>1</v>
      </c>
      <c r="O78" s="12" t="s">
        <v>459</v>
      </c>
    </row>
    <row r="79" spans="1:15" s="89" customFormat="1" ht="127.5" x14ac:dyDescent="0.25">
      <c r="A79" s="86">
        <v>69</v>
      </c>
      <c r="B79" s="87" t="s">
        <v>583</v>
      </c>
      <c r="C79" s="88" t="s">
        <v>26</v>
      </c>
      <c r="D79" s="2" t="s">
        <v>453</v>
      </c>
      <c r="E79" s="52" t="s">
        <v>460</v>
      </c>
      <c r="F79" s="52" t="s">
        <v>461</v>
      </c>
      <c r="G79" s="52" t="s">
        <v>462</v>
      </c>
      <c r="H79" s="52" t="s">
        <v>463</v>
      </c>
      <c r="I79" s="10" t="s">
        <v>464</v>
      </c>
      <c r="J79" s="39">
        <v>3</v>
      </c>
      <c r="K79" s="53">
        <v>43654</v>
      </c>
      <c r="L79" s="16">
        <v>44134</v>
      </c>
      <c r="M79" s="39">
        <v>16</v>
      </c>
      <c r="N79" s="2">
        <v>1</v>
      </c>
      <c r="O79" s="12" t="s">
        <v>465</v>
      </c>
    </row>
    <row r="80" spans="1:15" s="89" customFormat="1" ht="114.75" x14ac:dyDescent="0.25">
      <c r="A80" s="86">
        <v>70</v>
      </c>
      <c r="B80" s="87" t="s">
        <v>584</v>
      </c>
      <c r="C80" s="88" t="s">
        <v>26</v>
      </c>
      <c r="D80" s="10" t="s">
        <v>466</v>
      </c>
      <c r="E80" s="52" t="s">
        <v>467</v>
      </c>
      <c r="F80" s="10" t="s">
        <v>468</v>
      </c>
      <c r="G80" s="10" t="s">
        <v>445</v>
      </c>
      <c r="H80" s="10" t="s">
        <v>469</v>
      </c>
      <c r="I80" s="10" t="s">
        <v>470</v>
      </c>
      <c r="J80" s="25">
        <v>1</v>
      </c>
      <c r="K80" s="16">
        <v>43647</v>
      </c>
      <c r="L80" s="16">
        <v>43830</v>
      </c>
      <c r="M80" s="25">
        <v>24</v>
      </c>
      <c r="N80" s="10">
        <v>1</v>
      </c>
      <c r="O80" s="12" t="s">
        <v>471</v>
      </c>
    </row>
    <row r="81" spans="1:15" s="89" customFormat="1" ht="140.25" x14ac:dyDescent="0.25">
      <c r="A81" s="72">
        <v>71</v>
      </c>
      <c r="B81" s="87" t="s">
        <v>585</v>
      </c>
      <c r="C81" s="88" t="s">
        <v>26</v>
      </c>
      <c r="D81" s="2" t="s">
        <v>466</v>
      </c>
      <c r="E81" s="52" t="s">
        <v>472</v>
      </c>
      <c r="F81" s="52" t="s">
        <v>473</v>
      </c>
      <c r="G81" s="52" t="s">
        <v>474</v>
      </c>
      <c r="H81" s="52" t="s">
        <v>475</v>
      </c>
      <c r="I81" s="2" t="s">
        <v>44</v>
      </c>
      <c r="J81" s="39">
        <v>2</v>
      </c>
      <c r="K81" s="53">
        <v>43654</v>
      </c>
      <c r="L81" s="16">
        <v>44196</v>
      </c>
      <c r="M81" s="39">
        <v>20</v>
      </c>
      <c r="N81" s="2">
        <v>1</v>
      </c>
      <c r="O81" s="12" t="s">
        <v>476</v>
      </c>
    </row>
    <row r="82" spans="1:15" s="89" customFormat="1" ht="102" x14ac:dyDescent="0.25">
      <c r="A82" s="86">
        <v>72</v>
      </c>
      <c r="B82" s="87" t="s">
        <v>586</v>
      </c>
      <c r="C82" s="88" t="s">
        <v>26</v>
      </c>
      <c r="D82" s="10" t="s">
        <v>477</v>
      </c>
      <c r="E82" s="12" t="s">
        <v>478</v>
      </c>
      <c r="F82" s="12" t="s">
        <v>479</v>
      </c>
      <c r="G82" s="10" t="s">
        <v>441</v>
      </c>
      <c r="H82" s="10" t="s">
        <v>480</v>
      </c>
      <c r="I82" s="24" t="s">
        <v>443</v>
      </c>
      <c r="J82" s="25">
        <v>2</v>
      </c>
      <c r="K82" s="16">
        <v>43647</v>
      </c>
      <c r="L82" s="16">
        <v>43830</v>
      </c>
      <c r="M82" s="25">
        <v>24</v>
      </c>
      <c r="N82" s="10">
        <v>1</v>
      </c>
      <c r="O82" s="24" t="s">
        <v>444</v>
      </c>
    </row>
    <row r="83" spans="1:15" s="89" customFormat="1" ht="114.75" x14ac:dyDescent="0.25">
      <c r="A83" s="86">
        <v>73</v>
      </c>
      <c r="B83" s="87" t="s">
        <v>587</v>
      </c>
      <c r="C83" s="88" t="s">
        <v>26</v>
      </c>
      <c r="D83" s="10" t="s">
        <v>477</v>
      </c>
      <c r="E83" s="12" t="s">
        <v>478</v>
      </c>
      <c r="F83" s="12" t="s">
        <v>479</v>
      </c>
      <c r="G83" s="10" t="s">
        <v>481</v>
      </c>
      <c r="H83" s="10" t="s">
        <v>482</v>
      </c>
      <c r="I83" s="24" t="s">
        <v>447</v>
      </c>
      <c r="J83" s="25">
        <v>2</v>
      </c>
      <c r="K83" s="16">
        <v>43647</v>
      </c>
      <c r="L83" s="16">
        <v>43830</v>
      </c>
      <c r="M83" s="25">
        <v>24</v>
      </c>
      <c r="N83" s="10">
        <v>1</v>
      </c>
      <c r="O83" s="24" t="s">
        <v>452</v>
      </c>
    </row>
    <row r="84" spans="1:15" s="89" customFormat="1" ht="127.5" x14ac:dyDescent="0.25">
      <c r="A84" s="72">
        <v>74</v>
      </c>
      <c r="B84" s="87" t="s">
        <v>588</v>
      </c>
      <c r="C84" s="88" t="s">
        <v>26</v>
      </c>
      <c r="D84" s="10" t="s">
        <v>483</v>
      </c>
      <c r="E84" s="10" t="s">
        <v>484</v>
      </c>
      <c r="F84" s="10" t="s">
        <v>485</v>
      </c>
      <c r="G84" s="10" t="s">
        <v>486</v>
      </c>
      <c r="H84" s="10" t="s">
        <v>487</v>
      </c>
      <c r="I84" s="10" t="s">
        <v>488</v>
      </c>
      <c r="J84" s="25">
        <v>1</v>
      </c>
      <c r="K84" s="16">
        <v>43647</v>
      </c>
      <c r="L84" s="16">
        <v>43830</v>
      </c>
      <c r="M84" s="25">
        <v>24</v>
      </c>
      <c r="N84" s="10">
        <v>1</v>
      </c>
      <c r="O84" s="24" t="s">
        <v>452</v>
      </c>
    </row>
    <row r="85" spans="1:15" s="89" customFormat="1" ht="114.75" x14ac:dyDescent="0.25">
      <c r="A85" s="86">
        <v>75</v>
      </c>
      <c r="B85" s="87" t="s">
        <v>589</v>
      </c>
      <c r="C85" s="88" t="s">
        <v>26</v>
      </c>
      <c r="D85" s="10" t="s">
        <v>489</v>
      </c>
      <c r="E85" s="10" t="s">
        <v>490</v>
      </c>
      <c r="F85" s="10" t="s">
        <v>491</v>
      </c>
      <c r="G85" s="10" t="s">
        <v>492</v>
      </c>
      <c r="H85" s="10" t="s">
        <v>493</v>
      </c>
      <c r="I85" s="10" t="s">
        <v>494</v>
      </c>
      <c r="J85" s="25">
        <v>1</v>
      </c>
      <c r="K85" s="16">
        <v>43647</v>
      </c>
      <c r="L85" s="16">
        <v>43830</v>
      </c>
      <c r="M85" s="25">
        <v>24</v>
      </c>
      <c r="N85" s="10">
        <v>1</v>
      </c>
      <c r="O85" s="24" t="s">
        <v>452</v>
      </c>
    </row>
    <row r="86" spans="1:15" s="89" customFormat="1" ht="127.5" x14ac:dyDescent="0.25">
      <c r="A86" s="86">
        <v>76</v>
      </c>
      <c r="B86" s="87" t="s">
        <v>590</v>
      </c>
      <c r="C86" s="88" t="s">
        <v>26</v>
      </c>
      <c r="D86" s="2" t="s">
        <v>489</v>
      </c>
      <c r="E86" s="52" t="s">
        <v>490</v>
      </c>
      <c r="F86" s="52" t="s">
        <v>495</v>
      </c>
      <c r="G86" s="52" t="s">
        <v>496</v>
      </c>
      <c r="H86" s="52" t="s">
        <v>497</v>
      </c>
      <c r="I86" s="2" t="s">
        <v>498</v>
      </c>
      <c r="J86" s="39">
        <v>1</v>
      </c>
      <c r="K86" s="53">
        <v>43654</v>
      </c>
      <c r="L86" s="16">
        <v>43738</v>
      </c>
      <c r="M86" s="39">
        <v>12</v>
      </c>
      <c r="N86" s="2">
        <v>1</v>
      </c>
      <c r="O86" s="12" t="s">
        <v>499</v>
      </c>
    </row>
    <row r="87" spans="1:15" s="89" customFormat="1" ht="76.5" x14ac:dyDescent="0.25">
      <c r="A87" s="72">
        <v>77</v>
      </c>
      <c r="B87" s="87" t="s">
        <v>591</v>
      </c>
      <c r="C87" s="88" t="s">
        <v>26</v>
      </c>
      <c r="D87" s="10" t="s">
        <v>500</v>
      </c>
      <c r="E87" s="10" t="s">
        <v>501</v>
      </c>
      <c r="F87" s="10" t="s">
        <v>502</v>
      </c>
      <c r="G87" s="10" t="s">
        <v>503</v>
      </c>
      <c r="H87" s="10" t="s">
        <v>504</v>
      </c>
      <c r="I87" s="10" t="s">
        <v>505</v>
      </c>
      <c r="J87" s="25">
        <v>2</v>
      </c>
      <c r="K87" s="16">
        <v>43647</v>
      </c>
      <c r="L87" s="16">
        <v>43830</v>
      </c>
      <c r="M87" s="25">
        <v>24</v>
      </c>
      <c r="N87" s="10">
        <v>1</v>
      </c>
      <c r="O87" s="12" t="s">
        <v>504</v>
      </c>
    </row>
    <row r="88" spans="1:15" s="89" customFormat="1" ht="63.75" x14ac:dyDescent="0.25">
      <c r="A88" s="86">
        <v>78</v>
      </c>
      <c r="B88" s="87" t="s">
        <v>592</v>
      </c>
      <c r="C88" s="88" t="s">
        <v>26</v>
      </c>
      <c r="D88" s="10" t="s">
        <v>500</v>
      </c>
      <c r="E88" s="10" t="s">
        <v>506</v>
      </c>
      <c r="F88" s="10" t="s">
        <v>502</v>
      </c>
      <c r="G88" s="10" t="s">
        <v>507</v>
      </c>
      <c r="H88" s="10" t="s">
        <v>508</v>
      </c>
      <c r="I88" s="10" t="s">
        <v>509</v>
      </c>
      <c r="J88" s="25">
        <v>2</v>
      </c>
      <c r="K88" s="16">
        <v>43647</v>
      </c>
      <c r="L88" s="16">
        <v>43830</v>
      </c>
      <c r="M88" s="25">
        <v>24</v>
      </c>
      <c r="N88" s="10">
        <v>1</v>
      </c>
      <c r="O88" s="12" t="s">
        <v>510</v>
      </c>
    </row>
    <row r="89" spans="1:15" s="89" customFormat="1" ht="89.25" x14ac:dyDescent="0.25">
      <c r="A89" s="86">
        <v>79</v>
      </c>
      <c r="B89" s="87" t="s">
        <v>593</v>
      </c>
      <c r="C89" s="88" t="s">
        <v>26</v>
      </c>
      <c r="D89" s="10" t="s">
        <v>511</v>
      </c>
      <c r="E89" s="10" t="s">
        <v>512</v>
      </c>
      <c r="F89" s="10" t="s">
        <v>502</v>
      </c>
      <c r="G89" s="54" t="s">
        <v>513</v>
      </c>
      <c r="H89" s="54" t="s">
        <v>514</v>
      </c>
      <c r="I89" s="10" t="s">
        <v>509</v>
      </c>
      <c r="J89" s="25">
        <v>1</v>
      </c>
      <c r="K89" s="16">
        <v>43647</v>
      </c>
      <c r="L89" s="16">
        <v>44196</v>
      </c>
      <c r="M89" s="25">
        <v>24</v>
      </c>
      <c r="N89" s="10">
        <v>0</v>
      </c>
      <c r="O89" s="12" t="s">
        <v>515</v>
      </c>
    </row>
    <row r="350987" spans="1:1" x14ac:dyDescent="0.25">
      <c r="A350987" s="71" t="s">
        <v>25</v>
      </c>
    </row>
    <row r="350988" spans="1:1" x14ac:dyDescent="0.25">
      <c r="A350988" s="71" t="s">
        <v>26</v>
      </c>
    </row>
  </sheetData>
  <autoFilter ref="N1:N350988" xr:uid="{00000000-0001-0000-0000-000000000000}"/>
  <mergeCells count="1">
    <mergeCell ref="B8:O8"/>
  </mergeCells>
  <phoneticPr fontId="11" type="noConversion"/>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89" xr:uid="{859726D3-1AEB-435D-BCD4-34CE7DB03FBB}">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8:E81 E86 E50:E70" xr:uid="{E0E835EB-F4AE-4173-8216-582C404A863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8 F28:F30 F86:F89 E71:E73 F74:F81 E84:F85 E87:E89 F20:F22 F50:F70" xr:uid="{6B5BA352-4D90-4FBB-A71E-864BF11B08D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5 G75:G86 G50:G52 G20:G21 G55:G70" xr:uid="{A87ACC9A-0CE3-4251-B252-D777C49F95D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5 H50:H52 H55:H89" xr:uid="{40045A3F-8017-4621-944C-57CF30E0EB0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5 I84:I89 I78:I81 I50 I52 I55:I70" xr:uid="{AB1715FF-5689-463E-9898-211AEF8EEC9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15 J49:J89" xr:uid="{806E805C-D18C-44DA-9371-A98A241D0A7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71:K89" xr:uid="{A1BF56C9-99FE-4A0F-939F-9BCF6B50E8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15 L50:L52 L55:L58 L65:L89" xr:uid="{C5E24A85-51CC-45E0-87EC-0E853AC522E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59:M67 M71:M89" xr:uid="{D28DA3A3-E56D-4B7E-A33A-8B360B48C9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50:N89" xr:uid="{5D0C07BA-1FDD-4DF6-8535-7BD3C6BA3EE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89" xr:uid="{00000000-0002-0000-0000-000000000000}">
      <formula1>$A$350986:$A$350988</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73E6-832E-44D9-BCA1-21F4FA3B4C46}">
  <dimension ref="A1:Q30"/>
  <sheetViews>
    <sheetView topLeftCell="A9" zoomScale="80" zoomScaleNormal="80" workbookViewId="0">
      <pane ySplit="2" topLeftCell="A26" activePane="bottomLeft" state="frozen"/>
      <selection activeCell="A9" sqref="A9"/>
      <selection pane="bottomLeft" activeCell="H36" sqref="H36"/>
    </sheetView>
  </sheetViews>
  <sheetFormatPr baseColWidth="10" defaultRowHeight="15.75" x14ac:dyDescent="0.25"/>
  <cols>
    <col min="1" max="1" width="11.42578125" style="77"/>
    <col min="2" max="2" width="8.7109375" style="77" customWidth="1"/>
    <col min="17" max="17" width="24" customWidth="1"/>
  </cols>
  <sheetData>
    <row r="1" spans="1:17" s="59" customFormat="1" x14ac:dyDescent="0.25">
      <c r="A1" s="77"/>
      <c r="B1" s="77"/>
      <c r="D1" s="58" t="s">
        <v>0</v>
      </c>
      <c r="E1" s="55">
        <v>53</v>
      </c>
      <c r="F1" s="58" t="s">
        <v>1</v>
      </c>
    </row>
    <row r="2" spans="1:17" s="59" customFormat="1" x14ac:dyDescent="0.25">
      <c r="A2" s="77"/>
      <c r="B2" s="77"/>
      <c r="D2" s="58" t="s">
        <v>2</v>
      </c>
      <c r="E2" s="55">
        <v>400</v>
      </c>
      <c r="F2" s="58" t="s">
        <v>3</v>
      </c>
    </row>
    <row r="3" spans="1:17" s="59" customFormat="1" x14ac:dyDescent="0.25">
      <c r="A3" s="77"/>
      <c r="B3" s="77"/>
      <c r="D3" s="58" t="s">
        <v>4</v>
      </c>
      <c r="E3" s="55">
        <v>1</v>
      </c>
    </row>
    <row r="4" spans="1:17" s="59" customFormat="1" x14ac:dyDescent="0.25">
      <c r="A4" s="77"/>
      <c r="B4" s="77"/>
      <c r="D4" s="58" t="s">
        <v>5</v>
      </c>
      <c r="E4" s="55">
        <v>356</v>
      </c>
    </row>
    <row r="5" spans="1:17" s="59" customFormat="1" x14ac:dyDescent="0.25">
      <c r="A5" s="77"/>
      <c r="B5" s="77"/>
      <c r="D5" s="58" t="s">
        <v>6</v>
      </c>
      <c r="E5" s="56">
        <v>44561</v>
      </c>
    </row>
    <row r="6" spans="1:17" s="59" customFormat="1" x14ac:dyDescent="0.25">
      <c r="A6" s="77"/>
      <c r="B6" s="77"/>
      <c r="D6" s="58" t="s">
        <v>7</v>
      </c>
      <c r="E6" s="55">
        <v>6</v>
      </c>
      <c r="F6" s="58" t="s">
        <v>8</v>
      </c>
    </row>
    <row r="7" spans="1:17" s="59" customFormat="1" x14ac:dyDescent="0.25">
      <c r="A7" s="77"/>
      <c r="B7" s="77"/>
      <c r="E7" s="57"/>
    </row>
    <row r="8" spans="1:17" s="67" customFormat="1" x14ac:dyDescent="0.2">
      <c r="A8" s="77"/>
      <c r="B8" s="77"/>
      <c r="C8" s="64" t="s">
        <v>9</v>
      </c>
      <c r="D8" s="65" t="s">
        <v>10</v>
      </c>
      <c r="E8" s="66"/>
      <c r="F8" s="66"/>
      <c r="G8" s="66"/>
      <c r="H8" s="66"/>
      <c r="I8" s="66"/>
      <c r="J8" s="66"/>
      <c r="K8" s="66"/>
      <c r="L8" s="66"/>
      <c r="M8" s="66"/>
      <c r="N8" s="66"/>
      <c r="O8" s="66"/>
      <c r="P8" s="66"/>
      <c r="Q8" s="66"/>
    </row>
    <row r="9" spans="1:17" s="67" customFormat="1" x14ac:dyDescent="0.2">
      <c r="A9" s="77"/>
      <c r="B9" s="77"/>
      <c r="E9" s="68">
        <v>4</v>
      </c>
      <c r="F9" s="64">
        <v>8</v>
      </c>
      <c r="G9" s="64">
        <v>12</v>
      </c>
      <c r="H9" s="64">
        <v>16</v>
      </c>
      <c r="I9" s="64">
        <v>20</v>
      </c>
      <c r="J9" s="64">
        <v>24</v>
      </c>
      <c r="K9" s="64">
        <v>28</v>
      </c>
      <c r="L9" s="64">
        <v>31</v>
      </c>
      <c r="M9" s="64">
        <v>32</v>
      </c>
      <c r="N9" s="64">
        <v>36</v>
      </c>
      <c r="O9" s="64">
        <v>40</v>
      </c>
      <c r="P9" s="64">
        <v>44</v>
      </c>
      <c r="Q9" s="64">
        <v>48</v>
      </c>
    </row>
    <row r="10" spans="1:17" s="69" customFormat="1" ht="47.25" customHeight="1" thickBot="1" x14ac:dyDescent="0.3">
      <c r="A10" s="69" t="s">
        <v>597</v>
      </c>
      <c r="B10" s="69" t="s">
        <v>596</v>
      </c>
      <c r="E10" s="68" t="s">
        <v>11</v>
      </c>
      <c r="F10" s="68" t="s">
        <v>12</v>
      </c>
      <c r="G10" s="68" t="s">
        <v>13</v>
      </c>
      <c r="H10" s="68" t="s">
        <v>14</v>
      </c>
      <c r="I10" s="68" t="s">
        <v>15</v>
      </c>
      <c r="J10" s="68" t="s">
        <v>16</v>
      </c>
      <c r="K10" s="68" t="s">
        <v>17</v>
      </c>
      <c r="L10" s="68" t="s">
        <v>18</v>
      </c>
      <c r="M10" s="68" t="s">
        <v>19</v>
      </c>
      <c r="N10" s="68" t="s">
        <v>20</v>
      </c>
      <c r="O10" s="68" t="s">
        <v>21</v>
      </c>
      <c r="P10" s="68" t="s">
        <v>22</v>
      </c>
      <c r="Q10" s="68" t="s">
        <v>23</v>
      </c>
    </row>
    <row r="11" spans="1:17" ht="60" customHeight="1" thickBot="1" x14ac:dyDescent="0.3">
      <c r="A11" s="78">
        <v>1</v>
      </c>
      <c r="B11" s="77">
        <v>1</v>
      </c>
      <c r="C11" s="75">
        <v>1</v>
      </c>
      <c r="D11" s="76" t="s">
        <v>24</v>
      </c>
      <c r="E11" s="73" t="s">
        <v>26</v>
      </c>
      <c r="F11" s="62" t="s">
        <v>27</v>
      </c>
      <c r="G11" s="3" t="s">
        <v>28</v>
      </c>
      <c r="H11" s="4" t="s">
        <v>29</v>
      </c>
      <c r="I11" s="4" t="s">
        <v>30</v>
      </c>
      <c r="J11" s="5" t="s">
        <v>31</v>
      </c>
      <c r="K11" s="4" t="s">
        <v>32</v>
      </c>
      <c r="L11" s="6">
        <v>1</v>
      </c>
      <c r="M11" s="7">
        <v>43438</v>
      </c>
      <c r="N11" s="7">
        <v>44134</v>
      </c>
      <c r="O11" s="8">
        <f>(N11-M11)/7</f>
        <v>99.428571428571431</v>
      </c>
      <c r="P11" s="8">
        <v>1</v>
      </c>
      <c r="Q11" s="9" t="s">
        <v>33</v>
      </c>
    </row>
    <row r="12" spans="1:17" ht="60" customHeight="1" thickBot="1" x14ac:dyDescent="0.3">
      <c r="A12" s="78"/>
      <c r="B12" s="77">
        <v>2</v>
      </c>
      <c r="C12" s="75">
        <v>2</v>
      </c>
      <c r="D12" s="76" t="s">
        <v>516</v>
      </c>
      <c r="E12" s="73" t="s">
        <v>26</v>
      </c>
      <c r="F12" s="62" t="s">
        <v>27</v>
      </c>
      <c r="G12" s="3" t="s">
        <v>34</v>
      </c>
      <c r="H12" s="10" t="s">
        <v>29</v>
      </c>
      <c r="I12" s="4" t="s">
        <v>35</v>
      </c>
      <c r="J12" s="10" t="s">
        <v>36</v>
      </c>
      <c r="K12" s="10" t="s">
        <v>37</v>
      </c>
      <c r="L12" s="6">
        <v>1</v>
      </c>
      <c r="M12" s="7">
        <v>43438</v>
      </c>
      <c r="N12" s="7">
        <v>44134</v>
      </c>
      <c r="O12" s="8">
        <f>(N12-M12)/7</f>
        <v>99.428571428571431</v>
      </c>
      <c r="P12" s="8">
        <v>1</v>
      </c>
      <c r="Q12" s="9" t="s">
        <v>38</v>
      </c>
    </row>
    <row r="13" spans="1:17" ht="60" customHeight="1" thickBot="1" x14ac:dyDescent="0.3">
      <c r="A13" s="78">
        <v>2</v>
      </c>
      <c r="B13" s="77">
        <v>3</v>
      </c>
      <c r="C13" s="75">
        <v>38</v>
      </c>
      <c r="D13" s="76" t="s">
        <v>552</v>
      </c>
      <c r="E13" s="73" t="s">
        <v>26</v>
      </c>
      <c r="F13" s="62" t="s">
        <v>219</v>
      </c>
      <c r="G13" s="23" t="s">
        <v>220</v>
      </c>
      <c r="H13" s="10" t="s">
        <v>221</v>
      </c>
      <c r="I13" s="10" t="s">
        <v>222</v>
      </c>
      <c r="J13" s="10" t="s">
        <v>223</v>
      </c>
      <c r="K13" s="25" t="s">
        <v>224</v>
      </c>
      <c r="L13" s="33">
        <v>11</v>
      </c>
      <c r="M13" s="16">
        <v>43831</v>
      </c>
      <c r="N13" s="16">
        <v>44165</v>
      </c>
      <c r="O13" s="17">
        <f>(N13-M13)/7</f>
        <v>47.714285714285715</v>
      </c>
      <c r="P13" s="33">
        <v>1</v>
      </c>
      <c r="Q13" s="9" t="s">
        <v>225</v>
      </c>
    </row>
    <row r="14" spans="1:17" ht="60" customHeight="1" thickBot="1" x14ac:dyDescent="0.3">
      <c r="A14" s="78"/>
      <c r="B14" s="77">
        <v>4</v>
      </c>
      <c r="C14" s="75">
        <v>39</v>
      </c>
      <c r="D14" s="76" t="s">
        <v>553</v>
      </c>
      <c r="E14" s="73" t="s">
        <v>26</v>
      </c>
      <c r="F14" s="62" t="s">
        <v>219</v>
      </c>
      <c r="G14" s="23" t="s">
        <v>220</v>
      </c>
      <c r="H14" s="10" t="s">
        <v>221</v>
      </c>
      <c r="I14" s="10" t="s">
        <v>226</v>
      </c>
      <c r="J14" s="10" t="s">
        <v>227</v>
      </c>
      <c r="K14" s="25" t="s">
        <v>228</v>
      </c>
      <c r="L14" s="39">
        <v>1</v>
      </c>
      <c r="M14" s="16">
        <v>43831</v>
      </c>
      <c r="N14" s="16">
        <v>44165</v>
      </c>
      <c r="O14" s="17">
        <f>(N14-M14)/7</f>
        <v>47.714285714285715</v>
      </c>
      <c r="P14" s="33">
        <v>1</v>
      </c>
      <c r="Q14" s="9" t="s">
        <v>229</v>
      </c>
    </row>
    <row r="15" spans="1:17" ht="60" customHeight="1" thickBot="1" x14ac:dyDescent="0.3">
      <c r="A15" s="79">
        <v>3</v>
      </c>
      <c r="B15" s="77">
        <v>5</v>
      </c>
      <c r="C15" s="75">
        <v>42</v>
      </c>
      <c r="D15" s="76" t="s">
        <v>556</v>
      </c>
      <c r="E15" s="73" t="s">
        <v>26</v>
      </c>
      <c r="F15" s="62" t="s">
        <v>241</v>
      </c>
      <c r="G15" s="23" t="s">
        <v>242</v>
      </c>
      <c r="H15" s="10" t="s">
        <v>243</v>
      </c>
      <c r="I15" s="10" t="s">
        <v>244</v>
      </c>
      <c r="J15" s="10" t="s">
        <v>245</v>
      </c>
      <c r="K15" s="25" t="s">
        <v>246</v>
      </c>
      <c r="L15" s="38">
        <v>1</v>
      </c>
      <c r="M15" s="16">
        <v>43831</v>
      </c>
      <c r="N15" s="16">
        <v>44012</v>
      </c>
      <c r="O15" s="17">
        <f>(N15-M15)/7</f>
        <v>25.857142857142858</v>
      </c>
      <c r="P15" s="33">
        <v>1</v>
      </c>
      <c r="Q15" s="9" t="s">
        <v>247</v>
      </c>
    </row>
    <row r="16" spans="1:17" ht="60" customHeight="1" thickBot="1" x14ac:dyDescent="0.3">
      <c r="A16" s="78">
        <v>4</v>
      </c>
      <c r="B16" s="77">
        <v>6</v>
      </c>
      <c r="C16" s="75">
        <v>43</v>
      </c>
      <c r="D16" s="76" t="s">
        <v>557</v>
      </c>
      <c r="E16" s="73" t="s">
        <v>26</v>
      </c>
      <c r="F16" s="62" t="s">
        <v>248</v>
      </c>
      <c r="G16" s="23" t="s">
        <v>249</v>
      </c>
      <c r="H16" s="10" t="s">
        <v>250</v>
      </c>
      <c r="I16" s="24" t="s">
        <v>251</v>
      </c>
      <c r="J16" s="24" t="s">
        <v>252</v>
      </c>
      <c r="K16" s="27" t="s">
        <v>253</v>
      </c>
      <c r="L16" s="38">
        <v>11</v>
      </c>
      <c r="M16" s="16">
        <v>43831</v>
      </c>
      <c r="N16" s="16">
        <v>44012</v>
      </c>
      <c r="O16" s="17">
        <f>(N16-M16)/7</f>
        <v>25.857142857142858</v>
      </c>
      <c r="P16" s="33">
        <v>5</v>
      </c>
      <c r="Q16" s="9" t="s">
        <v>254</v>
      </c>
    </row>
    <row r="17" spans="1:17" ht="60" customHeight="1" thickBot="1" x14ac:dyDescent="0.3">
      <c r="A17" s="78"/>
      <c r="B17" s="77">
        <v>7</v>
      </c>
      <c r="C17" s="75">
        <v>44</v>
      </c>
      <c r="D17" s="76" t="s">
        <v>558</v>
      </c>
      <c r="E17" s="73" t="s">
        <v>26</v>
      </c>
      <c r="F17" s="62" t="s">
        <v>248</v>
      </c>
      <c r="G17" s="23" t="s">
        <v>255</v>
      </c>
      <c r="H17" s="10" t="s">
        <v>250</v>
      </c>
      <c r="I17" s="24" t="s">
        <v>256</v>
      </c>
      <c r="J17" s="24" t="s">
        <v>257</v>
      </c>
      <c r="K17" s="27" t="s">
        <v>258</v>
      </c>
      <c r="L17" s="38">
        <v>2</v>
      </c>
      <c r="M17" s="16">
        <v>43831</v>
      </c>
      <c r="N17" s="16">
        <v>44012</v>
      </c>
      <c r="O17" s="17">
        <f>(N17-M17)/7</f>
        <v>25.857142857142858</v>
      </c>
      <c r="P17" s="33">
        <v>1</v>
      </c>
      <c r="Q17" s="9" t="s">
        <v>259</v>
      </c>
    </row>
    <row r="18" spans="1:17" ht="60" customHeight="1" thickBot="1" x14ac:dyDescent="0.3">
      <c r="A18" s="78"/>
      <c r="B18" s="77">
        <v>8</v>
      </c>
      <c r="C18" s="75">
        <v>45</v>
      </c>
      <c r="D18" s="76" t="s">
        <v>559</v>
      </c>
      <c r="E18" s="73" t="s">
        <v>26</v>
      </c>
      <c r="F18" s="62" t="s">
        <v>248</v>
      </c>
      <c r="G18" s="23" t="s">
        <v>255</v>
      </c>
      <c r="H18" s="10" t="s">
        <v>250</v>
      </c>
      <c r="I18" s="24" t="s">
        <v>260</v>
      </c>
      <c r="J18" s="24" t="s">
        <v>261</v>
      </c>
      <c r="K18" s="27" t="s">
        <v>262</v>
      </c>
      <c r="L18" s="38">
        <v>3</v>
      </c>
      <c r="M18" s="16">
        <v>43831</v>
      </c>
      <c r="N18" s="16">
        <v>44012</v>
      </c>
      <c r="O18" s="17">
        <f>(N18-M18)/7</f>
        <v>25.857142857142858</v>
      </c>
      <c r="P18" s="33">
        <v>1</v>
      </c>
      <c r="Q18" s="40" t="s">
        <v>263</v>
      </c>
    </row>
    <row r="19" spans="1:17" ht="60" customHeight="1" thickBot="1" x14ac:dyDescent="0.3">
      <c r="A19" s="77">
        <v>5</v>
      </c>
      <c r="B19" s="77">
        <v>9</v>
      </c>
      <c r="C19" s="75">
        <v>57</v>
      </c>
      <c r="D19" s="74" t="s">
        <v>571</v>
      </c>
      <c r="E19" s="73" t="s">
        <v>26</v>
      </c>
      <c r="F19" s="63" t="s">
        <v>321</v>
      </c>
      <c r="G19" s="23" t="s">
        <v>322</v>
      </c>
      <c r="H19" s="10" t="s">
        <v>323</v>
      </c>
      <c r="I19" s="10" t="s">
        <v>324</v>
      </c>
      <c r="J19" s="10" t="s">
        <v>325</v>
      </c>
      <c r="K19" s="25" t="s">
        <v>326</v>
      </c>
      <c r="L19" s="25">
        <v>1</v>
      </c>
      <c r="M19" s="16">
        <v>43831</v>
      </c>
      <c r="N19" s="16">
        <v>44196</v>
      </c>
      <c r="O19" s="17">
        <f>(N19-M19)/7</f>
        <v>52.142857142857146</v>
      </c>
      <c r="P19" s="25">
        <v>1</v>
      </c>
      <c r="Q19" s="9" t="s">
        <v>327</v>
      </c>
    </row>
    <row r="20" spans="1:17" ht="60" customHeight="1" thickBot="1" x14ac:dyDescent="0.3">
      <c r="A20" s="78">
        <v>6</v>
      </c>
      <c r="B20" s="77">
        <v>10</v>
      </c>
      <c r="C20" s="75">
        <v>58</v>
      </c>
      <c r="D20" s="74" t="s">
        <v>572</v>
      </c>
      <c r="E20" s="73" t="s">
        <v>26</v>
      </c>
      <c r="F20" s="63" t="s">
        <v>328</v>
      </c>
      <c r="G20" s="43" t="s">
        <v>329</v>
      </c>
      <c r="H20" s="44" t="s">
        <v>330</v>
      </c>
      <c r="I20" s="44" t="s">
        <v>180</v>
      </c>
      <c r="J20" s="44" t="s">
        <v>331</v>
      </c>
      <c r="K20" s="45" t="s">
        <v>182</v>
      </c>
      <c r="L20" s="45">
        <v>3</v>
      </c>
      <c r="M20" s="46">
        <v>43438</v>
      </c>
      <c r="N20" s="46">
        <v>44196</v>
      </c>
      <c r="O20" s="47">
        <f>(N20-M20)/7</f>
        <v>108.28571428571429</v>
      </c>
      <c r="P20" s="45">
        <v>1</v>
      </c>
      <c r="Q20" s="48" t="s">
        <v>332</v>
      </c>
    </row>
    <row r="21" spans="1:17" ht="60" customHeight="1" thickBot="1" x14ac:dyDescent="0.3">
      <c r="A21" s="78"/>
      <c r="B21" s="77">
        <v>11</v>
      </c>
      <c r="C21" s="75">
        <v>59</v>
      </c>
      <c r="D21" s="74" t="s">
        <v>573</v>
      </c>
      <c r="E21" s="73" t="s">
        <v>26</v>
      </c>
      <c r="F21" s="63" t="s">
        <v>328</v>
      </c>
      <c r="G21" s="23" t="s">
        <v>333</v>
      </c>
      <c r="H21" s="10" t="s">
        <v>330</v>
      </c>
      <c r="I21" s="10" t="s">
        <v>334</v>
      </c>
      <c r="J21" s="10" t="s">
        <v>335</v>
      </c>
      <c r="K21" s="25" t="s">
        <v>336</v>
      </c>
      <c r="L21" s="25">
        <v>1</v>
      </c>
      <c r="M21" s="16">
        <v>43438</v>
      </c>
      <c r="N21" s="16">
        <v>44012</v>
      </c>
      <c r="O21" s="17">
        <f>(N21-M21)/7</f>
        <v>82</v>
      </c>
      <c r="P21" s="25">
        <v>1</v>
      </c>
      <c r="Q21" s="9" t="s">
        <v>337</v>
      </c>
    </row>
    <row r="22" spans="1:17" ht="60" customHeight="1" thickBot="1" x14ac:dyDescent="0.3">
      <c r="A22" s="80"/>
      <c r="B22" s="81">
        <v>12</v>
      </c>
      <c r="C22" s="75">
        <v>60</v>
      </c>
      <c r="D22" s="74" t="s">
        <v>574</v>
      </c>
      <c r="E22" s="73" t="s">
        <v>26</v>
      </c>
      <c r="F22" s="63" t="s">
        <v>328</v>
      </c>
      <c r="G22" s="23" t="s">
        <v>333</v>
      </c>
      <c r="H22" s="10" t="s">
        <v>330</v>
      </c>
      <c r="I22" s="10" t="s">
        <v>338</v>
      </c>
      <c r="J22" s="10" t="s">
        <v>339</v>
      </c>
      <c r="K22" s="25" t="s">
        <v>340</v>
      </c>
      <c r="L22" s="25">
        <v>1</v>
      </c>
      <c r="M22" s="16">
        <v>43438</v>
      </c>
      <c r="N22" s="16">
        <v>44012</v>
      </c>
      <c r="O22" s="17">
        <f>(N22-M22)/7</f>
        <v>82</v>
      </c>
      <c r="P22" s="25">
        <v>1</v>
      </c>
      <c r="Q22" s="9" t="s">
        <v>341</v>
      </c>
    </row>
    <row r="23" spans="1:17" ht="60" customHeight="1" thickBot="1" x14ac:dyDescent="0.3">
      <c r="A23" s="82">
        <v>7</v>
      </c>
      <c r="B23" s="82">
        <v>13</v>
      </c>
      <c r="C23" s="75">
        <v>70</v>
      </c>
      <c r="D23" s="74" t="s">
        <v>584</v>
      </c>
      <c r="E23" s="73" t="s">
        <v>26</v>
      </c>
      <c r="F23" s="63" t="s">
        <v>385</v>
      </c>
      <c r="G23" s="50" t="s">
        <v>386</v>
      </c>
      <c r="H23" s="10" t="s">
        <v>387</v>
      </c>
      <c r="I23" s="10" t="s">
        <v>388</v>
      </c>
      <c r="J23" s="24" t="s">
        <v>181</v>
      </c>
      <c r="K23" s="27" t="s">
        <v>182</v>
      </c>
      <c r="L23" s="38">
        <v>3</v>
      </c>
      <c r="M23" s="16">
        <v>44013</v>
      </c>
      <c r="N23" s="16">
        <v>44196</v>
      </c>
      <c r="O23" s="17">
        <f>(N23-M23)/7</f>
        <v>26.142857142857142</v>
      </c>
      <c r="P23" s="25">
        <v>1</v>
      </c>
      <c r="Q23" s="48" t="s">
        <v>332</v>
      </c>
    </row>
    <row r="24" spans="1:17" ht="60" customHeight="1" thickBot="1" x14ac:dyDescent="0.3">
      <c r="A24" s="83">
        <v>8</v>
      </c>
      <c r="B24" s="82">
        <v>14</v>
      </c>
      <c r="C24" s="75">
        <v>74</v>
      </c>
      <c r="D24" s="74" t="s">
        <v>588</v>
      </c>
      <c r="E24" s="73" t="s">
        <v>26</v>
      </c>
      <c r="F24" s="63" t="s">
        <v>402</v>
      </c>
      <c r="G24" s="50" t="s">
        <v>403</v>
      </c>
      <c r="H24" s="10" t="s">
        <v>404</v>
      </c>
      <c r="I24" s="10" t="s">
        <v>405</v>
      </c>
      <c r="J24" s="10" t="s">
        <v>406</v>
      </c>
      <c r="K24" s="25" t="s">
        <v>378</v>
      </c>
      <c r="L24" s="25">
        <v>1</v>
      </c>
      <c r="M24" s="16">
        <v>43831</v>
      </c>
      <c r="N24" s="16">
        <v>44196</v>
      </c>
      <c r="O24" s="17">
        <f>(N24-M24)/7</f>
        <v>52.142857142857146</v>
      </c>
      <c r="P24" s="25">
        <v>1</v>
      </c>
      <c r="Q24" s="9" t="s">
        <v>407</v>
      </c>
    </row>
    <row r="25" spans="1:17" ht="60" customHeight="1" thickBot="1" x14ac:dyDescent="0.3">
      <c r="A25" s="83"/>
      <c r="B25" s="82">
        <v>15</v>
      </c>
      <c r="C25" s="75">
        <v>75</v>
      </c>
      <c r="D25" s="74" t="s">
        <v>589</v>
      </c>
      <c r="E25" s="73" t="s">
        <v>26</v>
      </c>
      <c r="F25" s="63" t="s">
        <v>402</v>
      </c>
      <c r="G25" s="50" t="s">
        <v>408</v>
      </c>
      <c r="H25" s="10" t="s">
        <v>404</v>
      </c>
      <c r="I25" s="10" t="s">
        <v>409</v>
      </c>
      <c r="J25" s="10" t="s">
        <v>410</v>
      </c>
      <c r="K25" s="25" t="s">
        <v>411</v>
      </c>
      <c r="L25" s="25">
        <v>1</v>
      </c>
      <c r="M25" s="16">
        <v>43831</v>
      </c>
      <c r="N25" s="16">
        <v>44196</v>
      </c>
      <c r="O25" s="17">
        <f>(N25-M25)/7</f>
        <v>52.142857142857146</v>
      </c>
      <c r="P25" s="25">
        <v>1</v>
      </c>
      <c r="Q25" s="9" t="s">
        <v>412</v>
      </c>
    </row>
    <row r="26" spans="1:17" ht="60" customHeight="1" thickBot="1" x14ac:dyDescent="0.3">
      <c r="A26" s="83"/>
      <c r="B26" s="82">
        <v>16</v>
      </c>
      <c r="C26" s="75">
        <v>76</v>
      </c>
      <c r="D26" s="74" t="s">
        <v>590</v>
      </c>
      <c r="E26" s="73" t="s">
        <v>26</v>
      </c>
      <c r="F26" s="63" t="s">
        <v>402</v>
      </c>
      <c r="G26" s="50" t="s">
        <v>403</v>
      </c>
      <c r="H26" s="10" t="s">
        <v>404</v>
      </c>
      <c r="I26" s="10" t="s">
        <v>413</v>
      </c>
      <c r="J26" s="10" t="s">
        <v>414</v>
      </c>
      <c r="K26" s="25" t="s">
        <v>415</v>
      </c>
      <c r="L26" s="25">
        <v>1</v>
      </c>
      <c r="M26" s="16">
        <v>43800</v>
      </c>
      <c r="N26" s="16">
        <v>44196</v>
      </c>
      <c r="O26" s="17">
        <v>56.571428571428569</v>
      </c>
      <c r="P26" s="25">
        <v>2</v>
      </c>
      <c r="Q26" s="9" t="s">
        <v>594</v>
      </c>
    </row>
    <row r="28" spans="1:17" x14ac:dyDescent="0.25">
      <c r="A28" s="77">
        <v>8</v>
      </c>
      <c r="B28" s="77">
        <v>16</v>
      </c>
      <c r="C28" t="s">
        <v>600</v>
      </c>
    </row>
    <row r="29" spans="1:17" x14ac:dyDescent="0.25">
      <c r="A29" s="77">
        <v>36</v>
      </c>
      <c r="B29" s="77">
        <f>+'F14.1  PLANES DE MEJORAMIEN...'!A89</f>
        <v>79</v>
      </c>
      <c r="C29" t="s">
        <v>599</v>
      </c>
    </row>
    <row r="30" spans="1:17" x14ac:dyDescent="0.25">
      <c r="A30" s="77">
        <f>SUM(A28:A29)</f>
        <v>44</v>
      </c>
      <c r="B30" s="77">
        <f>SUM(B28:B29)</f>
        <v>95</v>
      </c>
      <c r="C30" t="s">
        <v>598</v>
      </c>
    </row>
  </sheetData>
  <mergeCells count="6">
    <mergeCell ref="D8:Q8"/>
    <mergeCell ref="A11:A12"/>
    <mergeCell ref="A13:A14"/>
    <mergeCell ref="A16:A18"/>
    <mergeCell ref="A20:A22"/>
    <mergeCell ref="A24:A26"/>
  </mergeCells>
  <phoneticPr fontId="11" type="noConversion"/>
  <dataValidations disablePrompts="1" count="14">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F11:F18 F20:F26" xr:uid="{C4CE2817-A6C3-42D2-8730-87AC5B7FB461}">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11:E12" xr:uid="{6ACA695B-EEF7-4B42-B6EB-9808764CA642}">
      <formula1>$C$351002:$C$351004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13:E14" xr:uid="{F788A6B4-E0E6-4C76-B24D-8FEA2475147A}">
      <formula1>$C$351000:$C$351002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15:E18" xr:uid="{3B8899A0-E603-4246-AC08-74B980298E45}">
      <formula1>$C$350998:$C$351000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19:E23" xr:uid="{81745B35-6AED-429B-92F8-17A85DFD8DFB}">
      <formula1>$C$350994:$C$350996</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P19:P26" xr:uid="{62387A81-2379-4BBE-A16E-FBCB8106B86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9:N22 N24:N26" xr:uid="{DE4B3175-0BE8-4C28-8BEF-614A47BBF8C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19:L22 L24:L26" xr:uid="{FDEAB41C-AD86-4EFD-BCB7-91AF8DCCB5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9:K22 K24:K26" xr:uid="{6C8BF1BA-DA2D-4743-A247-EB5759CAD1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9:J22 J24:J26" xr:uid="{A685F3E3-1A3E-4DFD-8440-CF26602186B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19:I26" xr:uid="{673F8234-7698-4087-8A48-72FE85767CF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H19:H26" xr:uid="{4B84EA9F-0F19-4023-ADAC-271C90A8F6FC}">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19:G26" xr:uid="{841806C0-7A29-4411-AAE6-30C12252DAD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E24:E26" xr:uid="{00000000-0002-0000-0000-000000000000}">
      <formula1>$C$350993:$C$350995</formula1>
    </dataValidation>
  </dataValidations>
  <pageMargins left="0.7" right="0.7" top="0.75" bottom="0.75" header="0.3" footer="0.3"/>
  <pageSetup paperSize="11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vt:lpstr>
      <vt:lpstr>F14.3 Accines Cumplid 31dic2021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Carlina Quijano Bautista</cp:lastModifiedBy>
  <dcterms:created xsi:type="dcterms:W3CDTF">2022-01-26T22:30:19Z</dcterms:created>
  <dcterms:modified xsi:type="dcterms:W3CDTF">2022-01-27T05:14:31Z</dcterms:modified>
</cp:coreProperties>
</file>