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ALVAREZ\Desktop\SUPERINTENDENCIA DE TRANSPORTE\DIRECCION ADMINISTRATIVA\DIRECCION ADMINISTRATIVA\CONTRATOS\PERSONA JURIDICA\NUEVO PROGRAMA DE SEGUROS\OBSERVACIONES PREPLIEGO\RESPUESTA OBSERVACIONES\INSUMO RESPUESTAS PENDIENTE\"/>
    </mc:Choice>
  </mc:AlternateContent>
  <xr:revisionPtr revIDLastSave="0" documentId="13_ncr:1_{06681740-A3BB-4E2B-83BD-265A87A3EBD1}" xr6:coauthVersionLast="47" xr6:coauthVersionMax="47" xr10:uidLastSave="{00000000-0000-0000-0000-000000000000}"/>
  <bookViews>
    <workbookView xWindow="75" yWindow="525" windowWidth="19395" windowHeight="108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2" i="1"/>
  <c r="L4" i="1" l="1"/>
  <c r="L2" i="1"/>
</calcChain>
</file>

<file path=xl/sharedStrings.xml><?xml version="1.0" encoding="utf-8"?>
<sst xmlns="http://schemas.openxmlformats.org/spreadsheetml/2006/main" count="24" uniqueCount="24">
  <si>
    <t>VIGENCIA</t>
  </si>
  <si>
    <t>SISTEMAS INTELIGENTES EN RED S A S</t>
  </si>
  <si>
    <t>CONTRATO INTERADMINISTRATIVO 0172/18</t>
  </si>
  <si>
    <t>NOMBRE RAZÓN SOCIAL</t>
  </si>
  <si>
    <t>DESCRIPCIÓN</t>
  </si>
  <si>
    <t>VALOR</t>
  </si>
  <si>
    <t>IDENTIFICACIÓN</t>
  </si>
  <si>
    <t>900457885</t>
  </si>
  <si>
    <t>ORACLE COLOMBIA LIMITADA</t>
  </si>
  <si>
    <t>860051135</t>
  </si>
  <si>
    <t>FECHA RP</t>
  </si>
  <si>
    <t>No. DÓLARES</t>
  </si>
  <si>
    <t>APOYO FORTALECIMIENTO INSTITUCiONAL Y SUPERVISIÓN INTEGRAL A LOS VIGILADOS A NIVEL NACIONAL</t>
  </si>
  <si>
    <t>FORTALECIMIENTO A LA SUPERVISIÓN INTEGRAL A LOS VIGILADOS A NIVEL  NACIONAL</t>
  </si>
  <si>
    <t>MEJORAMIENTO DE LA GESTIÓN Y CAPACIDAD INSTITUCIONAL PARA LA SUPERVISIÓN INTEGRAL A LOS VIGILADOS A NIVEL  NACIONAL</t>
  </si>
  <si>
    <t>TRM FECHA RP</t>
  </si>
  <si>
    <t>CONTRATO 463/19 - OFICINA TICs-LICENCIAMIENTO ORACLE ULA</t>
  </si>
  <si>
    <t>IMPLEMENTACIÓN DEL CENTRO DE MONITOREO DE CONTROL Y VIGILANCIA DE LA SUPERTRANSPORTE - NACIONAL</t>
  </si>
  <si>
    <t>VALOR TOTAL CONTRATO</t>
  </si>
  <si>
    <t>VALOR REFERENCIA</t>
  </si>
  <si>
    <t>PROYECTO DNP</t>
  </si>
  <si>
    <t>OBJETO</t>
  </si>
  <si>
    <t>Operación del Centro de Monitoreo de Actividades de Transporte (CEMAT), apoyo a la gestión de procesos misionales del Sistema Inteligente de la Superintendencia de Puertos y Transporte -SIS- y la generación de reportes para el soporte a las decisiones</t>
  </si>
  <si>
    <t>Adquisición de licenciamiento Oracle para los actuales servidores de bases de datos, que le den continuidad a los procesos misionales y de apoyo de la entidad, bajo del modelo de licenciamiento ilimitado Oracle, renovación de soporte y actualización de licencias, soporte técnico especializado y capacitación para la Superintendencia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</si>
</sst>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2" borderId="1" xfId="1" applyNumberFormat="1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justify" vertical="top" wrapText="1"/>
    </xf>
    <xf numFmtId="43" fontId="2" fillId="0" borderId="3" xfId="1" applyFont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49" fontId="0" fillId="2" borderId="2" xfId="0" applyNumberFormat="1" applyFill="1" applyBorder="1" applyAlignment="1">
      <alignment horizontal="center" vertical="top" wrapText="1"/>
    </xf>
    <xf numFmtId="49" fontId="0" fillId="2" borderId="4" xfId="0" applyNumberFormat="1" applyFill="1" applyBorder="1" applyAlignment="1">
      <alignment horizontal="center" vertical="top" wrapText="1"/>
    </xf>
    <xf numFmtId="2" fontId="0" fillId="0" borderId="2" xfId="1" applyNumberFormat="1" applyFont="1" applyBorder="1" applyAlignment="1">
      <alignment horizontal="center" vertical="top" wrapText="1"/>
    </xf>
    <xf numFmtId="2" fontId="0" fillId="0" borderId="4" xfId="1" applyNumberFormat="1" applyFont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justify" vertical="top" wrapText="1"/>
    </xf>
    <xf numFmtId="49" fontId="0" fillId="2" borderId="4" xfId="0" applyNumberFormat="1" applyFill="1" applyBorder="1" applyAlignment="1">
      <alignment horizontal="justify" vertical="top" wrapText="1"/>
    </xf>
    <xf numFmtId="43" fontId="0" fillId="0" borderId="2" xfId="1" applyFont="1" applyBorder="1" applyAlignment="1">
      <alignment horizontal="center" vertical="top"/>
    </xf>
    <xf numFmtId="43" fontId="0" fillId="0" borderId="4" xfId="1" applyFont="1" applyBorder="1" applyAlignment="1">
      <alignment horizontal="center" vertical="top"/>
    </xf>
    <xf numFmtId="164" fontId="0" fillId="2" borderId="2" xfId="1" applyNumberFormat="1" applyFont="1" applyFill="1" applyBorder="1" applyAlignment="1">
      <alignment horizontal="center" vertical="top"/>
    </xf>
    <xf numFmtId="164" fontId="0" fillId="2" borderId="4" xfId="1" applyNumberFormat="1" applyFont="1" applyFill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164" fontId="0" fillId="0" borderId="2" xfId="1" applyNumberFormat="1" applyFont="1" applyBorder="1" applyAlignment="1">
      <alignment horizontal="center" vertical="top"/>
    </xf>
    <xf numFmtId="164" fontId="0" fillId="0" borderId="4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2" fontId="0" fillId="0" borderId="1" xfId="1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topLeftCell="A2" workbookViewId="0">
      <selection activeCell="E2" sqref="E2:E3"/>
    </sheetView>
  </sheetViews>
  <sheetFormatPr baseColWidth="10" defaultRowHeight="15" x14ac:dyDescent="0.25"/>
  <cols>
    <col min="2" max="3" width="29.28515625" customWidth="1"/>
    <col min="4" max="4" width="24.5703125" customWidth="1"/>
    <col min="5" max="5" width="32.42578125" customWidth="1"/>
    <col min="6" max="6" width="22.140625" customWidth="1"/>
    <col min="7" max="7" width="16.85546875" bestFit="1" customWidth="1"/>
    <col min="8" max="8" width="25" bestFit="1" customWidth="1"/>
    <col min="10" max="10" width="13.85546875" bestFit="1" customWidth="1"/>
    <col min="11" max="11" width="14.140625" bestFit="1" customWidth="1"/>
    <col min="12" max="12" width="28.42578125" customWidth="1"/>
  </cols>
  <sheetData>
    <row r="1" spans="1:12" x14ac:dyDescent="0.25">
      <c r="A1" s="1" t="s">
        <v>0</v>
      </c>
      <c r="B1" s="1" t="s">
        <v>3</v>
      </c>
      <c r="C1" s="1" t="s">
        <v>6</v>
      </c>
      <c r="D1" s="1" t="s">
        <v>4</v>
      </c>
      <c r="E1" s="1" t="s">
        <v>21</v>
      </c>
      <c r="F1" s="1" t="s">
        <v>20</v>
      </c>
      <c r="G1" s="2" t="s">
        <v>5</v>
      </c>
      <c r="H1" s="6" t="s">
        <v>18</v>
      </c>
      <c r="I1" s="3" t="s">
        <v>10</v>
      </c>
      <c r="J1" s="1" t="s">
        <v>15</v>
      </c>
      <c r="K1" s="1" t="s">
        <v>11</v>
      </c>
      <c r="L1" s="1" t="s">
        <v>19</v>
      </c>
    </row>
    <row r="2" spans="1:12" ht="90" x14ac:dyDescent="0.25">
      <c r="A2" s="7">
        <v>2018</v>
      </c>
      <c r="B2" s="9" t="s">
        <v>1</v>
      </c>
      <c r="C2" s="11" t="s">
        <v>7</v>
      </c>
      <c r="D2" s="13" t="s">
        <v>2</v>
      </c>
      <c r="E2" s="9" t="s">
        <v>22</v>
      </c>
      <c r="F2" s="5" t="s">
        <v>12</v>
      </c>
      <c r="G2" s="4">
        <v>1329000000</v>
      </c>
      <c r="H2" s="17">
        <f>SUM(G2:G3)</f>
        <v>3980000000</v>
      </c>
      <c r="I2" s="19">
        <v>43105</v>
      </c>
      <c r="J2" s="21">
        <v>2885.76</v>
      </c>
      <c r="K2" s="15">
        <v>1000000</v>
      </c>
      <c r="L2" s="17">
        <f>+J2*K2</f>
        <v>2885760000</v>
      </c>
    </row>
    <row r="3" spans="1:12" ht="105" x14ac:dyDescent="0.25">
      <c r="A3" s="8"/>
      <c r="B3" s="10"/>
      <c r="C3" s="12"/>
      <c r="D3" s="14"/>
      <c r="E3" s="10"/>
      <c r="F3" s="5" t="s">
        <v>17</v>
      </c>
      <c r="G3" s="4">
        <v>2651000000</v>
      </c>
      <c r="H3" s="18"/>
      <c r="I3" s="20"/>
      <c r="J3" s="22"/>
      <c r="K3" s="16"/>
      <c r="L3" s="18"/>
    </row>
    <row r="4" spans="1:12" ht="78.75" customHeight="1" x14ac:dyDescent="0.25">
      <c r="A4" s="25">
        <v>2019</v>
      </c>
      <c r="B4" s="24" t="s">
        <v>8</v>
      </c>
      <c r="C4" s="26" t="s">
        <v>9</v>
      </c>
      <c r="D4" s="13" t="s">
        <v>16</v>
      </c>
      <c r="E4" s="9" t="s">
        <v>23</v>
      </c>
      <c r="F4" s="5" t="s">
        <v>13</v>
      </c>
      <c r="G4" s="4">
        <v>2400000000</v>
      </c>
      <c r="H4" s="17">
        <f>SUM(G4:G5)</f>
        <v>3601311142</v>
      </c>
      <c r="I4" s="27">
        <v>43677</v>
      </c>
      <c r="J4" s="23">
        <v>3296.85</v>
      </c>
      <c r="K4" s="15">
        <v>1000000</v>
      </c>
      <c r="L4" s="17">
        <f>+J4*K4</f>
        <v>3296850000</v>
      </c>
    </row>
    <row r="5" spans="1:12" ht="105" x14ac:dyDescent="0.25">
      <c r="A5" s="25"/>
      <c r="B5" s="24"/>
      <c r="C5" s="26"/>
      <c r="D5" s="14"/>
      <c r="E5" s="10"/>
      <c r="F5" s="5" t="s">
        <v>14</v>
      </c>
      <c r="G5" s="4">
        <v>1201311142</v>
      </c>
      <c r="H5" s="18"/>
      <c r="I5" s="27"/>
      <c r="J5" s="23"/>
      <c r="K5" s="16"/>
      <c r="L5" s="18"/>
    </row>
  </sheetData>
  <mergeCells count="20">
    <mergeCell ref="B4:B5"/>
    <mergeCell ref="A4:A5"/>
    <mergeCell ref="D4:D5"/>
    <mergeCell ref="C4:C5"/>
    <mergeCell ref="I4:I5"/>
    <mergeCell ref="H4:H5"/>
    <mergeCell ref="E4:E5"/>
    <mergeCell ref="L2:L3"/>
    <mergeCell ref="I2:I3"/>
    <mergeCell ref="J2:J3"/>
    <mergeCell ref="H2:H3"/>
    <mergeCell ref="K4:K5"/>
    <mergeCell ref="L4:L5"/>
    <mergeCell ref="J4:J5"/>
    <mergeCell ref="A2:A3"/>
    <mergeCell ref="B2:B3"/>
    <mergeCell ref="C2:C3"/>
    <mergeCell ref="D2:D3"/>
    <mergeCell ref="K2:K3"/>
    <mergeCell ref="E2:E3"/>
  </mergeCells>
  <pageMargins left="0.7" right="0.7" top="0.75" bottom="0.75" header="0.3" footer="0.3"/>
  <pageSetup orientation="portrait" r:id="rId1"/>
  <ignoredErrors>
    <ignoredError sqref="C4 C2" numberStoredAsText="1"/>
    <ignoredError sqref="H2 H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Yeinson Javier Ospina Villamil</dc:creator>
  <cp:lastModifiedBy>SARA ALVAREZ</cp:lastModifiedBy>
  <dcterms:created xsi:type="dcterms:W3CDTF">2022-11-15T16:22:48Z</dcterms:created>
  <dcterms:modified xsi:type="dcterms:W3CDTF">2022-11-15T21:22:17Z</dcterms:modified>
</cp:coreProperties>
</file>