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autoCompressPictures="0"/>
  <mc:AlternateContent xmlns:mc="http://schemas.openxmlformats.org/markup-compatibility/2006">
    <mc:Choice Requires="x15">
      <x15ac:absPath xmlns:x15ac="http://schemas.microsoft.com/office/spreadsheetml/2010/11/ac" url="C:\Users\mjcanon\Desktop\JOHANA\SUPERINTENDENCIA DE TRANSPORTE\SELECCIÓN ABREVIADA\Observaciones proyecto\Enviado 12-12-22\"/>
    </mc:Choice>
  </mc:AlternateContent>
  <bookViews>
    <workbookView xWindow="0" yWindow="0" windowWidth="23400" windowHeight="8595" tabRatio="500"/>
  </bookViews>
  <sheets>
    <sheet name="ESTUDIO DE MERCADO" sheetId="1" r:id="rId1"/>
    <sheet name="TASAS PROMEDIOS" sheetId="10" r:id="rId2"/>
    <sheet name="REL BIENES TRDM" sheetId="4" r:id="rId3"/>
    <sheet name="INVENTARIO DETALLADO" sheetId="11" r:id="rId4"/>
  </sheets>
  <definedNames>
    <definedName name="_xlnm._FilterDatabase" localSheetId="3" hidden="1">'INVENTARIO DETALLADO'!$B$3:$M$4663</definedName>
  </definedNames>
  <calcPr calcId="152511"/>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Y51" i="1" l="1"/>
  <c r="U51" i="1"/>
  <c r="Y39" i="1"/>
  <c r="U39" i="1"/>
  <c r="P48" i="1" l="1"/>
  <c r="Q48" i="1" s="1"/>
  <c r="Q33" i="1"/>
  <c r="P31" i="1"/>
  <c r="Q31" i="1" s="1"/>
  <c r="P32" i="1"/>
  <c r="Q32" i="1" s="1"/>
  <c r="P33" i="1"/>
  <c r="P34" i="1"/>
  <c r="Q34" i="1" s="1"/>
  <c r="P30" i="1"/>
  <c r="P37" i="1" l="1"/>
  <c r="Q30" i="1"/>
  <c r="Q37" i="1" s="1"/>
  <c r="Z36" i="1" l="1"/>
  <c r="Z31" i="1"/>
  <c r="Z32" i="1"/>
  <c r="Z33" i="1"/>
  <c r="Z34" i="1"/>
  <c r="Z30" i="1"/>
  <c r="Z43" i="1" l="1"/>
  <c r="AA43" i="1" s="1"/>
  <c r="X50" i="1" l="1"/>
  <c r="Y50" i="1" s="1"/>
  <c r="X44" i="1"/>
  <c r="Y44" i="1" s="1"/>
  <c r="X38" i="1"/>
  <c r="Y38" i="1" s="1"/>
  <c r="W53" i="1"/>
  <c r="T50" i="1"/>
  <c r="U50" i="1" s="1"/>
  <c r="T38" i="1"/>
  <c r="S53" i="1"/>
  <c r="Q51" i="1"/>
  <c r="O53" i="1"/>
  <c r="P49" i="1"/>
  <c r="Q49" i="1" s="1"/>
  <c r="Q39" i="1" l="1"/>
  <c r="Y53" i="1"/>
  <c r="X53" i="1"/>
  <c r="T53" i="1"/>
  <c r="U38" i="1"/>
  <c r="P53" i="1"/>
  <c r="Q53" i="1" l="1"/>
  <c r="Z38" i="1"/>
  <c r="U53" i="1"/>
  <c r="K23" i="1"/>
  <c r="M23" i="1" s="1"/>
  <c r="K22" i="1"/>
  <c r="L22" i="1" s="1"/>
  <c r="M22" i="1" s="1"/>
  <c r="Z37" i="1" l="1"/>
  <c r="Z29" i="1"/>
  <c r="F18" i="10"/>
  <c r="F13" i="10"/>
  <c r="F44" i="10"/>
  <c r="AA29" i="1" l="1"/>
  <c r="AA36" i="1"/>
  <c r="AA32" i="1"/>
  <c r="AA34" i="1"/>
  <c r="AA33" i="1"/>
  <c r="AA31" i="1"/>
  <c r="AA38" i="1"/>
  <c r="AB38" i="1" s="1"/>
  <c r="F33" i="10"/>
  <c r="F38" i="10"/>
  <c r="I17" i="1" l="1"/>
  <c r="F28" i="10"/>
  <c r="F23" i="10"/>
  <c r="G4661" i="11"/>
  <c r="G4660" i="11"/>
  <c r="G4659" i="11"/>
  <c r="G4658" i="11"/>
  <c r="E4657" i="11"/>
  <c r="G4657" i="11" s="1"/>
  <c r="E4656" i="11"/>
  <c r="F4656" i="11" s="1"/>
  <c r="E4655" i="11"/>
  <c r="F4655" i="11" s="1"/>
  <c r="E4654" i="11"/>
  <c r="G4653" i="11"/>
  <c r="G4652" i="11"/>
  <c r="L4651" i="11"/>
  <c r="L4650" i="11"/>
  <c r="L4649" i="11"/>
  <c r="L4648" i="11"/>
  <c r="L4647" i="11"/>
  <c r="L4646" i="11"/>
  <c r="L4645" i="11"/>
  <c r="J4644" i="11"/>
  <c r="G4643" i="11"/>
  <c r="G4642" i="11"/>
  <c r="G4641" i="11"/>
  <c r="G4640" i="11"/>
  <c r="G4639" i="11"/>
  <c r="G4638" i="11"/>
  <c r="G4637" i="11"/>
  <c r="G4636" i="11"/>
  <c r="G4635" i="11"/>
  <c r="G4634" i="11"/>
  <c r="G4633" i="11"/>
  <c r="G4632" i="11"/>
  <c r="G4631" i="11"/>
  <c r="G4630" i="11"/>
  <c r="G4629" i="11"/>
  <c r="G4628" i="11"/>
  <c r="G4627" i="11"/>
  <c r="G4626" i="11"/>
  <c r="G4625" i="11"/>
  <c r="G4624" i="11"/>
  <c r="G4623" i="11"/>
  <c r="G4622" i="11"/>
  <c r="G4621" i="11"/>
  <c r="G4620" i="11"/>
  <c r="G4619" i="11"/>
  <c r="G4618" i="11"/>
  <c r="G4617" i="11"/>
  <c r="G4616" i="11"/>
  <c r="G4615" i="11"/>
  <c r="G4614" i="11"/>
  <c r="G4613" i="11"/>
  <c r="G4612" i="11"/>
  <c r="G4611" i="11"/>
  <c r="G4610" i="11"/>
  <c r="G4609" i="11"/>
  <c r="G4608" i="11"/>
  <c r="G4607" i="11"/>
  <c r="G4606" i="11"/>
  <c r="G4605" i="11"/>
  <c r="G4604" i="11"/>
  <c r="G4603" i="11"/>
  <c r="G4602" i="11"/>
  <c r="G4601" i="11"/>
  <c r="G4600" i="11"/>
  <c r="G4599" i="11"/>
  <c r="G4598" i="11"/>
  <c r="L4597" i="11"/>
  <c r="G4596" i="11"/>
  <c r="G4595" i="11"/>
  <c r="G4594" i="11"/>
  <c r="G4593" i="11"/>
  <c r="G4592" i="11"/>
  <c r="G4591" i="11"/>
  <c r="G4590" i="11"/>
  <c r="G4589" i="11"/>
  <c r="G4588" i="11"/>
  <c r="G4587" i="11"/>
  <c r="G4586" i="11"/>
  <c r="G4585" i="11"/>
  <c r="G4584" i="11"/>
  <c r="G4583" i="11"/>
  <c r="G4582" i="11"/>
  <c r="G4581" i="11"/>
  <c r="G4580" i="11"/>
  <c r="G4579" i="11"/>
  <c r="G4578" i="11"/>
  <c r="G4577" i="11"/>
  <c r="G4576" i="11"/>
  <c r="G4575" i="11"/>
  <c r="L4574" i="11"/>
  <c r="G4573" i="11"/>
  <c r="G4572" i="11"/>
  <c r="G4571" i="11"/>
  <c r="G4570" i="11"/>
  <c r="L4569" i="11"/>
  <c r="L4568" i="11"/>
  <c r="L4567" i="11"/>
  <c r="L4566" i="11"/>
  <c r="L4565" i="11"/>
  <c r="L4564" i="11"/>
  <c r="I4563" i="11"/>
  <c r="L4562" i="11"/>
  <c r="L4561" i="11"/>
  <c r="L4560" i="11"/>
  <c r="L4559" i="11"/>
  <c r="L4558" i="11"/>
  <c r="L4557" i="11"/>
  <c r="L4556" i="11"/>
  <c r="L4555" i="11"/>
  <c r="F4554" i="11"/>
  <c r="F4553" i="11"/>
  <c r="K4552" i="11"/>
  <c r="K4551" i="11"/>
  <c r="K4550" i="11"/>
  <c r="K4549" i="11"/>
  <c r="K4548" i="11"/>
  <c r="F4547" i="11"/>
  <c r="F4546" i="11"/>
  <c r="G4545" i="11"/>
  <c r="F4544" i="11"/>
  <c r="L4543" i="11"/>
  <c r="L4542" i="11"/>
  <c r="L4541" i="11"/>
  <c r="L4540" i="11"/>
  <c r="G4539" i="11"/>
  <c r="G4538" i="11"/>
  <c r="L4537" i="11"/>
  <c r="L4536" i="11"/>
  <c r="L4535" i="11"/>
  <c r="L4534" i="11"/>
  <c r="L4533" i="11"/>
  <c r="L4532" i="11"/>
  <c r="L4531" i="11"/>
  <c r="L4530" i="11"/>
  <c r="L4529" i="11"/>
  <c r="L4528" i="11"/>
  <c r="L4527" i="11"/>
  <c r="L4526" i="11"/>
  <c r="L4525" i="11"/>
  <c r="L4524" i="11"/>
  <c r="L4523" i="11"/>
  <c r="L4522" i="11"/>
  <c r="I4521" i="11"/>
  <c r="G4520" i="11"/>
  <c r="G4519" i="11"/>
  <c r="G4518" i="11"/>
  <c r="G4517" i="11"/>
  <c r="F4516" i="11"/>
  <c r="F4515" i="11"/>
  <c r="F4514" i="11"/>
  <c r="F4513" i="11"/>
  <c r="F4512" i="11"/>
  <c r="F4511" i="11"/>
  <c r="F4510" i="11"/>
  <c r="F4509" i="11"/>
  <c r="F4508" i="11"/>
  <c r="F4507" i="11"/>
  <c r="F4506" i="11"/>
  <c r="F4505" i="11"/>
  <c r="F4504" i="11"/>
  <c r="F4503" i="11"/>
  <c r="F4502" i="11"/>
  <c r="F4501" i="11"/>
  <c r="F4500" i="11"/>
  <c r="F4499" i="11"/>
  <c r="F4498" i="11"/>
  <c r="F4497" i="11"/>
  <c r="F4496" i="11"/>
  <c r="F4495" i="11"/>
  <c r="F4494" i="11"/>
  <c r="F4493" i="11"/>
  <c r="F4492" i="11"/>
  <c r="F4491" i="11"/>
  <c r="F4490" i="11"/>
  <c r="F4489" i="11"/>
  <c r="F4488" i="11"/>
  <c r="F4487" i="11"/>
  <c r="F4486" i="11"/>
  <c r="F4485" i="11"/>
  <c r="F4484" i="11"/>
  <c r="F4483" i="11"/>
  <c r="F4482" i="11"/>
  <c r="F4481" i="11"/>
  <c r="F4480" i="11"/>
  <c r="F4479" i="11"/>
  <c r="F4478" i="11"/>
  <c r="F4477" i="11"/>
  <c r="G4476" i="11"/>
  <c r="F4475" i="11"/>
  <c r="L4474" i="11"/>
  <c r="L4473" i="11"/>
  <c r="G4472" i="11"/>
  <c r="G4471" i="11"/>
  <c r="G4470" i="11"/>
  <c r="G4469" i="11"/>
  <c r="G4468" i="11"/>
  <c r="G4467" i="11"/>
  <c r="G4466" i="11"/>
  <c r="G4465" i="11"/>
  <c r="G4464" i="11"/>
  <c r="G4463" i="11"/>
  <c r="G4462" i="11"/>
  <c r="G4461" i="11"/>
  <c r="G4460" i="11"/>
  <c r="G4459" i="11"/>
  <c r="L4458" i="11"/>
  <c r="M4457" i="11"/>
  <c r="G4456" i="11"/>
  <c r="G4455" i="11"/>
  <c r="G4454" i="11"/>
  <c r="G4453" i="11"/>
  <c r="G4452" i="11"/>
  <c r="G4451" i="11"/>
  <c r="G4450" i="11"/>
  <c r="G4449" i="11"/>
  <c r="G4448" i="11"/>
  <c r="G4447" i="11"/>
  <c r="G4446" i="11"/>
  <c r="G4445" i="11"/>
  <c r="G4444" i="11"/>
  <c r="G4443" i="11"/>
  <c r="G4442" i="11"/>
  <c r="G4441" i="11"/>
  <c r="G4440" i="11"/>
  <c r="G4439" i="11"/>
  <c r="G4438" i="11"/>
  <c r="G4437" i="11"/>
  <c r="G4436" i="11"/>
  <c r="G4435" i="11"/>
  <c r="G4434" i="11"/>
  <c r="G4433" i="11"/>
  <c r="G4432" i="11"/>
  <c r="G4431" i="11"/>
  <c r="G4430" i="11"/>
  <c r="G4429" i="11"/>
  <c r="G4428" i="11"/>
  <c r="G4427" i="11"/>
  <c r="G4426" i="11"/>
  <c r="G4425" i="11"/>
  <c r="G4424" i="11"/>
  <c r="G4423" i="11"/>
  <c r="G4422" i="11"/>
  <c r="G4421" i="11"/>
  <c r="G4420" i="11"/>
  <c r="G4419" i="11"/>
  <c r="G4418" i="11"/>
  <c r="G4417" i="11"/>
  <c r="G4416" i="11"/>
  <c r="G4415" i="11"/>
  <c r="G4414" i="11"/>
  <c r="G4413" i="11"/>
  <c r="G4412" i="11"/>
  <c r="G4411" i="11"/>
  <c r="G4410" i="11"/>
  <c r="G4409" i="11"/>
  <c r="G4408" i="11"/>
  <c r="G4407" i="11"/>
  <c r="G4406" i="11"/>
  <c r="G4405" i="11"/>
  <c r="G4404" i="11"/>
  <c r="G4403" i="11"/>
  <c r="G4402" i="11"/>
  <c r="G4401" i="11"/>
  <c r="G4400" i="11"/>
  <c r="G4399" i="11"/>
  <c r="G4398" i="11"/>
  <c r="G4397" i="11"/>
  <c r="G4396" i="11"/>
  <c r="G4395" i="11"/>
  <c r="G4394" i="11"/>
  <c r="G4393" i="11"/>
  <c r="G4392" i="11"/>
  <c r="G4391" i="11"/>
  <c r="G4390" i="11"/>
  <c r="G4389" i="11"/>
  <c r="G4388" i="11"/>
  <c r="J4387" i="11"/>
  <c r="G4386" i="11"/>
  <c r="G4385" i="11"/>
  <c r="G4384" i="11"/>
  <c r="G4383" i="11"/>
  <c r="G4382" i="11"/>
  <c r="G4381" i="11"/>
  <c r="G4380" i="11"/>
  <c r="G4379" i="11"/>
  <c r="G4378" i="11"/>
  <c r="G4377" i="11"/>
  <c r="G4376" i="11"/>
  <c r="G4375" i="11"/>
  <c r="G4374" i="11"/>
  <c r="G4373" i="11"/>
  <c r="G4372" i="11"/>
  <c r="G4371" i="11"/>
  <c r="G4370" i="11"/>
  <c r="G4369" i="11"/>
  <c r="G4368" i="11"/>
  <c r="G4367" i="11"/>
  <c r="G4366" i="11"/>
  <c r="G4365" i="11"/>
  <c r="G4364" i="11"/>
  <c r="G4363" i="11"/>
  <c r="G4362" i="11"/>
  <c r="G4361" i="11"/>
  <c r="G4360" i="11"/>
  <c r="G4359" i="11"/>
  <c r="G4358" i="11"/>
  <c r="G4357" i="11"/>
  <c r="G4356" i="11"/>
  <c r="G4355" i="11"/>
  <c r="G4354" i="11"/>
  <c r="G4353" i="11"/>
  <c r="G4352" i="11"/>
  <c r="G4351" i="11"/>
  <c r="G4350" i="11"/>
  <c r="G4349" i="11"/>
  <c r="G4348" i="11"/>
  <c r="G4347" i="11"/>
  <c r="G4346" i="11"/>
  <c r="G4345" i="11"/>
  <c r="G4344" i="11"/>
  <c r="G4343" i="11"/>
  <c r="G4342" i="11"/>
  <c r="G4341" i="11"/>
  <c r="G4340" i="11"/>
  <c r="G4339" i="11"/>
  <c r="G4338" i="11"/>
  <c r="G4337" i="11"/>
  <c r="G4336" i="11"/>
  <c r="G4335" i="11"/>
  <c r="G4334" i="11"/>
  <c r="G4333" i="11"/>
  <c r="G4332" i="11"/>
  <c r="G4331" i="11"/>
  <c r="G4330" i="11"/>
  <c r="G4329" i="11"/>
  <c r="G4328" i="11"/>
  <c r="G4327" i="11"/>
  <c r="G4326" i="11"/>
  <c r="G4325" i="11"/>
  <c r="G4324" i="11"/>
  <c r="G4323" i="11"/>
  <c r="G4322" i="11"/>
  <c r="G4321" i="11"/>
  <c r="G4320" i="11"/>
  <c r="G4319" i="11"/>
  <c r="G4318" i="11"/>
  <c r="G4317" i="11"/>
  <c r="G4316" i="11"/>
  <c r="G4315" i="11"/>
  <c r="G4314" i="11"/>
  <c r="G4313" i="11"/>
  <c r="G4312" i="11"/>
  <c r="G4311" i="11"/>
  <c r="G4310" i="11"/>
  <c r="G4309" i="11"/>
  <c r="G4308" i="11"/>
  <c r="J4307" i="11"/>
  <c r="J4306" i="11"/>
  <c r="J4305" i="11"/>
  <c r="J4304" i="11"/>
  <c r="J4303" i="11"/>
  <c r="J4302" i="11"/>
  <c r="J4301" i="11"/>
  <c r="J4300" i="11"/>
  <c r="J4299" i="11"/>
  <c r="J4298" i="11"/>
  <c r="J4297" i="11"/>
  <c r="J4296" i="11"/>
  <c r="J4295" i="11"/>
  <c r="J4294" i="11"/>
  <c r="J4293" i="11"/>
  <c r="J4292" i="11"/>
  <c r="J4291" i="11"/>
  <c r="J4290" i="11"/>
  <c r="J4289" i="11"/>
  <c r="J4288" i="11"/>
  <c r="G4287" i="11"/>
  <c r="G4286" i="11"/>
  <c r="G4285" i="11"/>
  <c r="G4284" i="11"/>
  <c r="G4283" i="11"/>
  <c r="F4282" i="11"/>
  <c r="F4281" i="11"/>
  <c r="F4280" i="11"/>
  <c r="F4279" i="11"/>
  <c r="G4278" i="11"/>
  <c r="G4277" i="11"/>
  <c r="G4276" i="11"/>
  <c r="G4275" i="11"/>
  <c r="G4274" i="11"/>
  <c r="G4273" i="11"/>
  <c r="G4272" i="11"/>
  <c r="G4271" i="11"/>
  <c r="G4270" i="11"/>
  <c r="G4269" i="11"/>
  <c r="G4268" i="11"/>
  <c r="G4267" i="11"/>
  <c r="G4266" i="11"/>
  <c r="G4265" i="11"/>
  <c r="G4264" i="11"/>
  <c r="G4263" i="11"/>
  <c r="G4262" i="11"/>
  <c r="G4261" i="11"/>
  <c r="G4260" i="11"/>
  <c r="G4259" i="11"/>
  <c r="G4258" i="11"/>
  <c r="G4257" i="11"/>
  <c r="G4256" i="11"/>
  <c r="G4255" i="11"/>
  <c r="G4254" i="11"/>
  <c r="G4253" i="11"/>
  <c r="G4252" i="11"/>
  <c r="G4251" i="11"/>
  <c r="G4250" i="11"/>
  <c r="G4249" i="11"/>
  <c r="G4248" i="11"/>
  <c r="G4247" i="11"/>
  <c r="G4246" i="11"/>
  <c r="G4245" i="11"/>
  <c r="G4244" i="11"/>
  <c r="G4243" i="11"/>
  <c r="G4242" i="11"/>
  <c r="G4241" i="11"/>
  <c r="G4240" i="11"/>
  <c r="G4239" i="11"/>
  <c r="G4238" i="11"/>
  <c r="G4237" i="11"/>
  <c r="G4236" i="11"/>
  <c r="G4235" i="11"/>
  <c r="G4234" i="11"/>
  <c r="G4233" i="11"/>
  <c r="G4232" i="11"/>
  <c r="G4231" i="11"/>
  <c r="G4230" i="11"/>
  <c r="G4229" i="11"/>
  <c r="G4228" i="11"/>
  <c r="G4227" i="11"/>
  <c r="G4226" i="11"/>
  <c r="G4225" i="11"/>
  <c r="G4224" i="11"/>
  <c r="G4223" i="11"/>
  <c r="G4222" i="11"/>
  <c r="G4221" i="11"/>
  <c r="G4220" i="11"/>
  <c r="G4219" i="11"/>
  <c r="G4218" i="11"/>
  <c r="G4217" i="11"/>
  <c r="G4216" i="11"/>
  <c r="G4215" i="11"/>
  <c r="G4214" i="11"/>
  <c r="G4213" i="11"/>
  <c r="G4212" i="11"/>
  <c r="G4211" i="11"/>
  <c r="G4210" i="11"/>
  <c r="G4209" i="11"/>
  <c r="G4208" i="11"/>
  <c r="G4207" i="11"/>
  <c r="G4206" i="11"/>
  <c r="G4205" i="11"/>
  <c r="G4204" i="11"/>
  <c r="G4203" i="11"/>
  <c r="G4202" i="11"/>
  <c r="G4201" i="11"/>
  <c r="G4200" i="11"/>
  <c r="G4199" i="11"/>
  <c r="G4198" i="11"/>
  <c r="G4197" i="11"/>
  <c r="G4196" i="11"/>
  <c r="G4195" i="11"/>
  <c r="G4194" i="11"/>
  <c r="G4193" i="11"/>
  <c r="G4192" i="11"/>
  <c r="G4191" i="11"/>
  <c r="G4190" i="11"/>
  <c r="G4189" i="11"/>
  <c r="G4188" i="11"/>
  <c r="G4187" i="11"/>
  <c r="G4186" i="11"/>
  <c r="G4185" i="11"/>
  <c r="G4184" i="11"/>
  <c r="G4183" i="11"/>
  <c r="G4182" i="11"/>
  <c r="G4181" i="11"/>
  <c r="G4180" i="11"/>
  <c r="G4179" i="11"/>
  <c r="G4178" i="11"/>
  <c r="G4177" i="11"/>
  <c r="G4176" i="11"/>
  <c r="G4175" i="11"/>
  <c r="G4174" i="11"/>
  <c r="G4173" i="11"/>
  <c r="G4172" i="11"/>
  <c r="G4171" i="11"/>
  <c r="G4170" i="11"/>
  <c r="G4169" i="11"/>
  <c r="G4168" i="11"/>
  <c r="G4167" i="11"/>
  <c r="G4166" i="11"/>
  <c r="G4165" i="11"/>
  <c r="G4164" i="11"/>
  <c r="G4163" i="11"/>
  <c r="G4162" i="11"/>
  <c r="G4161" i="11"/>
  <c r="G4160" i="11"/>
  <c r="G4159" i="11"/>
  <c r="G4158" i="11"/>
  <c r="G4157" i="11"/>
  <c r="G4156" i="11"/>
  <c r="G4155" i="11"/>
  <c r="G4154" i="11"/>
  <c r="G4153" i="11"/>
  <c r="G4152" i="11"/>
  <c r="G4151" i="11"/>
  <c r="G4150" i="11"/>
  <c r="G4149" i="11"/>
  <c r="G4148" i="11"/>
  <c r="G4147" i="11"/>
  <c r="G4146" i="11"/>
  <c r="G4145" i="11"/>
  <c r="G4144" i="11"/>
  <c r="G4143" i="11"/>
  <c r="G4142" i="11"/>
  <c r="G4141" i="11"/>
  <c r="G4140" i="11"/>
  <c r="G4139" i="11"/>
  <c r="G4138" i="11"/>
  <c r="G4137" i="11"/>
  <c r="G4136" i="11"/>
  <c r="G4135" i="11"/>
  <c r="G4134" i="11"/>
  <c r="G4133" i="11"/>
  <c r="G4132" i="11"/>
  <c r="G4131" i="11"/>
  <c r="G4130" i="11"/>
  <c r="G4129" i="11"/>
  <c r="G4128" i="11"/>
  <c r="G4127" i="11"/>
  <c r="G4126" i="11"/>
  <c r="G4125" i="11"/>
  <c r="G4124" i="11"/>
  <c r="G4123" i="11"/>
  <c r="G4122" i="11"/>
  <c r="G4121" i="11"/>
  <c r="G4120" i="11"/>
  <c r="G4119" i="11"/>
  <c r="G4118" i="11"/>
  <c r="G4117" i="11"/>
  <c r="G4116" i="11"/>
  <c r="G4115" i="11"/>
  <c r="G4114" i="11"/>
  <c r="G4113" i="11"/>
  <c r="G4112" i="11"/>
  <c r="G4111" i="11"/>
  <c r="G4110" i="11"/>
  <c r="G4109" i="11"/>
  <c r="G4108" i="11"/>
  <c r="G4107" i="11"/>
  <c r="G4106" i="11"/>
  <c r="G4105" i="11"/>
  <c r="G4104" i="11"/>
  <c r="G4103" i="11"/>
  <c r="G4102" i="11"/>
  <c r="G4101" i="11"/>
  <c r="G4100" i="11"/>
  <c r="G4099" i="11"/>
  <c r="G4098" i="11"/>
  <c r="G4097" i="11"/>
  <c r="G4096" i="11"/>
  <c r="G4095" i="11"/>
  <c r="G4094" i="11"/>
  <c r="G4093" i="11"/>
  <c r="G4092" i="11"/>
  <c r="G4091" i="11"/>
  <c r="G4090" i="11"/>
  <c r="G4089" i="11"/>
  <c r="G4088" i="11"/>
  <c r="G4087" i="11"/>
  <c r="G4086" i="11"/>
  <c r="G4085" i="11"/>
  <c r="G4084" i="11"/>
  <c r="G4083" i="11"/>
  <c r="G4082" i="11"/>
  <c r="G4081" i="11"/>
  <c r="G4080" i="11"/>
  <c r="G4079" i="11"/>
  <c r="G4078" i="11"/>
  <c r="G4077" i="11"/>
  <c r="G4076" i="11"/>
  <c r="G4075" i="11"/>
  <c r="G4074" i="11"/>
  <c r="G4073" i="11"/>
  <c r="G4072" i="11"/>
  <c r="G4071" i="11"/>
  <c r="G4070" i="11"/>
  <c r="G4069" i="11"/>
  <c r="G4068" i="11"/>
  <c r="G4067" i="11"/>
  <c r="G4066" i="11"/>
  <c r="G4065" i="11"/>
  <c r="G4064" i="11"/>
  <c r="G4063" i="11"/>
  <c r="G4062" i="11"/>
  <c r="G4061" i="11"/>
  <c r="G4060" i="11"/>
  <c r="G4059" i="11"/>
  <c r="G4058" i="11"/>
  <c r="G4057" i="11"/>
  <c r="G4056" i="11"/>
  <c r="G4055" i="11"/>
  <c r="G4054" i="11"/>
  <c r="G4053" i="11"/>
  <c r="G4052" i="11"/>
  <c r="G4051" i="11"/>
  <c r="G4050" i="11"/>
  <c r="G4049" i="11"/>
  <c r="G4048" i="11"/>
  <c r="G4047" i="11"/>
  <c r="G4046" i="11"/>
  <c r="G4045" i="11"/>
  <c r="G4044" i="11"/>
  <c r="G4043" i="11"/>
  <c r="G4042" i="11"/>
  <c r="G4041" i="11"/>
  <c r="G4040" i="11"/>
  <c r="G4039" i="11"/>
  <c r="G4038" i="11"/>
  <c r="G4037" i="11"/>
  <c r="G4036" i="11"/>
  <c r="G4035" i="11"/>
  <c r="G4034" i="11"/>
  <c r="G4033" i="11"/>
  <c r="G4032" i="11"/>
  <c r="G4031" i="11"/>
  <c r="G4030" i="11"/>
  <c r="G4029" i="11"/>
  <c r="G4028" i="11"/>
  <c r="G4027" i="11"/>
  <c r="G4026" i="11"/>
  <c r="G4025" i="11"/>
  <c r="G4024" i="11"/>
  <c r="G4023" i="11"/>
  <c r="G4022" i="11"/>
  <c r="G4021" i="11"/>
  <c r="G4020" i="11"/>
  <c r="G4019" i="11"/>
  <c r="G4018" i="11"/>
  <c r="G4017" i="11"/>
  <c r="G4016" i="11"/>
  <c r="G4015" i="11"/>
  <c r="G4014" i="11"/>
  <c r="G4013" i="11"/>
  <c r="G4012" i="11"/>
  <c r="G4011" i="11"/>
  <c r="G4010" i="11"/>
  <c r="G4009" i="11"/>
  <c r="G4008" i="11"/>
  <c r="G4007" i="11"/>
  <c r="G4006" i="11"/>
  <c r="G4005" i="11"/>
  <c r="G4004" i="11"/>
  <c r="G4003" i="11"/>
  <c r="G4002" i="11"/>
  <c r="G4001" i="11"/>
  <c r="G4000" i="11"/>
  <c r="G3999" i="11"/>
  <c r="J3998" i="11"/>
  <c r="J3997" i="11"/>
  <c r="J3996" i="11"/>
  <c r="J3995" i="11"/>
  <c r="J3994" i="11"/>
  <c r="J3993" i="11"/>
  <c r="J3992" i="11"/>
  <c r="J3991" i="11"/>
  <c r="J3990" i="11"/>
  <c r="J3989" i="11"/>
  <c r="J3988" i="11"/>
  <c r="J3987" i="11"/>
  <c r="J3986" i="11"/>
  <c r="J3985" i="11"/>
  <c r="J3984" i="11"/>
  <c r="J3983" i="11"/>
  <c r="J3982" i="11"/>
  <c r="J3981" i="11"/>
  <c r="J3980" i="11"/>
  <c r="J3979" i="11"/>
  <c r="J3978" i="11"/>
  <c r="J3977" i="11"/>
  <c r="J3976" i="11"/>
  <c r="J3975" i="11"/>
  <c r="J3974" i="11"/>
  <c r="J3973" i="11"/>
  <c r="J3972" i="11"/>
  <c r="J3971" i="11"/>
  <c r="J3970" i="11"/>
  <c r="J3969" i="11"/>
  <c r="J3968" i="11"/>
  <c r="J3967" i="11"/>
  <c r="J3966" i="11"/>
  <c r="J3965" i="11"/>
  <c r="J3964" i="11"/>
  <c r="J3963" i="11"/>
  <c r="J3962" i="11"/>
  <c r="J3961" i="11"/>
  <c r="J3960" i="11"/>
  <c r="J3959" i="11"/>
  <c r="J3958" i="11"/>
  <c r="J3957" i="11"/>
  <c r="J3956" i="11"/>
  <c r="J3955" i="11"/>
  <c r="J3954" i="11"/>
  <c r="J3953" i="11"/>
  <c r="J3952" i="11"/>
  <c r="J3951" i="11"/>
  <c r="J3950" i="11"/>
  <c r="J3949" i="11"/>
  <c r="J3948" i="11"/>
  <c r="J3947" i="11"/>
  <c r="J3946" i="11"/>
  <c r="J3945" i="11"/>
  <c r="J3944" i="11"/>
  <c r="J3943" i="11"/>
  <c r="J3942" i="11"/>
  <c r="J3941" i="11"/>
  <c r="J3940" i="11"/>
  <c r="J3939" i="11"/>
  <c r="J3938" i="11"/>
  <c r="J3937" i="11"/>
  <c r="J3936" i="11"/>
  <c r="J3935" i="11"/>
  <c r="J3934" i="11"/>
  <c r="J3933" i="11"/>
  <c r="J3932" i="11"/>
  <c r="J3931" i="11"/>
  <c r="J3930" i="11"/>
  <c r="J3929" i="11"/>
  <c r="J3928" i="11"/>
  <c r="J3927" i="11"/>
  <c r="J3926" i="11"/>
  <c r="J3925" i="11"/>
  <c r="J3924" i="11"/>
  <c r="J3923" i="11"/>
  <c r="J3922" i="11"/>
  <c r="J3921" i="11"/>
  <c r="J3920" i="11"/>
  <c r="J3919" i="11"/>
  <c r="J3918" i="11"/>
  <c r="J3917" i="11"/>
  <c r="J3916" i="11"/>
  <c r="J3915" i="11"/>
  <c r="J3914" i="11"/>
  <c r="J3913" i="11"/>
  <c r="J3912" i="11"/>
  <c r="J3911" i="11"/>
  <c r="J3910" i="11"/>
  <c r="J3909" i="11"/>
  <c r="J3908" i="11"/>
  <c r="J3907" i="11"/>
  <c r="J3906" i="11"/>
  <c r="J3905" i="11"/>
  <c r="J3904" i="11"/>
  <c r="J3903" i="11"/>
  <c r="J3902" i="11"/>
  <c r="J3901" i="11"/>
  <c r="J3900" i="11"/>
  <c r="J3899" i="11"/>
  <c r="J3898" i="11"/>
  <c r="J3897" i="11"/>
  <c r="J3896" i="11"/>
  <c r="J3895" i="11"/>
  <c r="J3894" i="11"/>
  <c r="J3893" i="11"/>
  <c r="J3892" i="11"/>
  <c r="J3891" i="11"/>
  <c r="J3890" i="11"/>
  <c r="J3889" i="11"/>
  <c r="J3888" i="11"/>
  <c r="J3887" i="11"/>
  <c r="J3886" i="11"/>
  <c r="J3885" i="11"/>
  <c r="J3884" i="11"/>
  <c r="J3883" i="11"/>
  <c r="J3882" i="11"/>
  <c r="J3881" i="11"/>
  <c r="J3880" i="11"/>
  <c r="J3879" i="11"/>
  <c r="J3878" i="11"/>
  <c r="J3877" i="11"/>
  <c r="J3876" i="11"/>
  <c r="J3875" i="11"/>
  <c r="J3874" i="11"/>
  <c r="J3873" i="11"/>
  <c r="J3872" i="11"/>
  <c r="J3871" i="11"/>
  <c r="J3870" i="11"/>
  <c r="J3869" i="11"/>
  <c r="J3868" i="11"/>
  <c r="J3867" i="11"/>
  <c r="J3866" i="11"/>
  <c r="J3865" i="11"/>
  <c r="J3864" i="11"/>
  <c r="J3863" i="11"/>
  <c r="J3862" i="11"/>
  <c r="J3861" i="11"/>
  <c r="J3860" i="11"/>
  <c r="J3859" i="11"/>
  <c r="J3858" i="11"/>
  <c r="J3857" i="11"/>
  <c r="J3856" i="11"/>
  <c r="J3855" i="11"/>
  <c r="J3854" i="11"/>
  <c r="J3853" i="11"/>
  <c r="J3852" i="11"/>
  <c r="J3851" i="11"/>
  <c r="J3850" i="11"/>
  <c r="J3849" i="11"/>
  <c r="J3848" i="11"/>
  <c r="J3847" i="11"/>
  <c r="J3846" i="11"/>
  <c r="J3845" i="11"/>
  <c r="J3844" i="11"/>
  <c r="J3843" i="11"/>
  <c r="J3842" i="11"/>
  <c r="J3841" i="11"/>
  <c r="J3840" i="11"/>
  <c r="J3839" i="11"/>
  <c r="J3838" i="11"/>
  <c r="J3837" i="11"/>
  <c r="J3836" i="11"/>
  <c r="J3835" i="11"/>
  <c r="J3834" i="11"/>
  <c r="J3833" i="11"/>
  <c r="J3832" i="11"/>
  <c r="J3831" i="11"/>
  <c r="J3830" i="11"/>
  <c r="J3829" i="11"/>
  <c r="J3828" i="11"/>
  <c r="J3827" i="11"/>
  <c r="J3826" i="11"/>
  <c r="J3825" i="11"/>
  <c r="J3824" i="11"/>
  <c r="J3823" i="11"/>
  <c r="J3822" i="11"/>
  <c r="J3821" i="11"/>
  <c r="J3820" i="11"/>
  <c r="J3819" i="11"/>
  <c r="J3818" i="11"/>
  <c r="J3817" i="11"/>
  <c r="J3816" i="11"/>
  <c r="J3815" i="11"/>
  <c r="J3814" i="11"/>
  <c r="J3813" i="11"/>
  <c r="J3812" i="11"/>
  <c r="J3811" i="11"/>
  <c r="J3810" i="11"/>
  <c r="J3809" i="11"/>
  <c r="J3808" i="11"/>
  <c r="J3807" i="11"/>
  <c r="J3806" i="11"/>
  <c r="J3805" i="11"/>
  <c r="J3804" i="11"/>
  <c r="J3803" i="11"/>
  <c r="J3802" i="11"/>
  <c r="J3801" i="11"/>
  <c r="J3800" i="11"/>
  <c r="J3799" i="11"/>
  <c r="J3798" i="11"/>
  <c r="J3797" i="11"/>
  <c r="J3796" i="11"/>
  <c r="J3795" i="11"/>
  <c r="J3794" i="11"/>
  <c r="J3793" i="11"/>
  <c r="J3792" i="11"/>
  <c r="J3791" i="11"/>
  <c r="J3790" i="11"/>
  <c r="J3789" i="11"/>
  <c r="J3788" i="11"/>
  <c r="J3787" i="11"/>
  <c r="J3786" i="11"/>
  <c r="J3785" i="11"/>
  <c r="J3784" i="11"/>
  <c r="J3783" i="11"/>
  <c r="J3782" i="11"/>
  <c r="J3781" i="11"/>
  <c r="J3780" i="11"/>
  <c r="J3779" i="11"/>
  <c r="J3778" i="11"/>
  <c r="J3777" i="11"/>
  <c r="J3776" i="11"/>
  <c r="J3775" i="11"/>
  <c r="J3774" i="11"/>
  <c r="J3773" i="11"/>
  <c r="J3772" i="11"/>
  <c r="J3771" i="11"/>
  <c r="J3770" i="11"/>
  <c r="J3769" i="11"/>
  <c r="J3768" i="11"/>
  <c r="J3767" i="11"/>
  <c r="J3766" i="11"/>
  <c r="J3765" i="11"/>
  <c r="J3764" i="11"/>
  <c r="J3763" i="11"/>
  <c r="J3762" i="11"/>
  <c r="J3761" i="11"/>
  <c r="J3760" i="11"/>
  <c r="J3759" i="11"/>
  <c r="J3758" i="11"/>
  <c r="J3757" i="11"/>
  <c r="J3756" i="11"/>
  <c r="J3755" i="11"/>
  <c r="J3754" i="11"/>
  <c r="J3753" i="11"/>
  <c r="J3752" i="11"/>
  <c r="J3751" i="11"/>
  <c r="J3750" i="11"/>
  <c r="J3749" i="11"/>
  <c r="J3748" i="11"/>
  <c r="J3747" i="11"/>
  <c r="J3746" i="11"/>
  <c r="J3745" i="11"/>
  <c r="J3744" i="11"/>
  <c r="J3743" i="11"/>
  <c r="J3742" i="11"/>
  <c r="J3741" i="11"/>
  <c r="J3740" i="11"/>
  <c r="J3739" i="11"/>
  <c r="J3738" i="11"/>
  <c r="J3737" i="11"/>
  <c r="J3736" i="11"/>
  <c r="J3735" i="11"/>
  <c r="J3734" i="11"/>
  <c r="J3733" i="11"/>
  <c r="J3732" i="11"/>
  <c r="J3731" i="11"/>
  <c r="J3730" i="11"/>
  <c r="J3729" i="11"/>
  <c r="J3728" i="11"/>
  <c r="J3727" i="11"/>
  <c r="J3726" i="11"/>
  <c r="J3725" i="11"/>
  <c r="J3724" i="11"/>
  <c r="J3723" i="11"/>
  <c r="J3722" i="11"/>
  <c r="J3721" i="11"/>
  <c r="J3720" i="11"/>
  <c r="J3719" i="11"/>
  <c r="G3718" i="11"/>
  <c r="G3717" i="11"/>
  <c r="G3716" i="11"/>
  <c r="G3715" i="11"/>
  <c r="G3714" i="11"/>
  <c r="G3713" i="11"/>
  <c r="G3712" i="11"/>
  <c r="G3711" i="11"/>
  <c r="G3710" i="11"/>
  <c r="G3709" i="11"/>
  <c r="G3708" i="11"/>
  <c r="G3707" i="11"/>
  <c r="G3706" i="11"/>
  <c r="G3705" i="11"/>
  <c r="G3704" i="11"/>
  <c r="G3703" i="11"/>
  <c r="G3702" i="11"/>
  <c r="G3701" i="11"/>
  <c r="G3700" i="11"/>
  <c r="G3699" i="11"/>
  <c r="G3698" i="11"/>
  <c r="G3697" i="11"/>
  <c r="G3696" i="11"/>
  <c r="G3695" i="11"/>
  <c r="G3694" i="11"/>
  <c r="G3693" i="11"/>
  <c r="G3692" i="11"/>
  <c r="G3691" i="11"/>
  <c r="G3690" i="11"/>
  <c r="G3689" i="11"/>
  <c r="G3688" i="11"/>
  <c r="G3687" i="11"/>
  <c r="G3686" i="11"/>
  <c r="G3685" i="11"/>
  <c r="G3684" i="11"/>
  <c r="G3683" i="11"/>
  <c r="G3682" i="11"/>
  <c r="G3681" i="11"/>
  <c r="G3680" i="11"/>
  <c r="G3679" i="11"/>
  <c r="G3678" i="11"/>
  <c r="G3677" i="11"/>
  <c r="G3676" i="11"/>
  <c r="G3675" i="11"/>
  <c r="G3674" i="11"/>
  <c r="G3673" i="11"/>
  <c r="G3672" i="11"/>
  <c r="G3671" i="11"/>
  <c r="G3670" i="11"/>
  <c r="G3669" i="11"/>
  <c r="G3668" i="11"/>
  <c r="G3667" i="11"/>
  <c r="G3666" i="11"/>
  <c r="G3665" i="11"/>
  <c r="G3664" i="11"/>
  <c r="G3663" i="11"/>
  <c r="G3662" i="11"/>
  <c r="G3661" i="11"/>
  <c r="G3660" i="11"/>
  <c r="G3659" i="11"/>
  <c r="G3658" i="11"/>
  <c r="G3657" i="11"/>
  <c r="G3656" i="11"/>
  <c r="G3655" i="11"/>
  <c r="G3654" i="11"/>
  <c r="G3653" i="11"/>
  <c r="G3652" i="11"/>
  <c r="G3651" i="11"/>
  <c r="G3650" i="11"/>
  <c r="G3649" i="11"/>
  <c r="G3648" i="11"/>
  <c r="G3647" i="11"/>
  <c r="G3646" i="11"/>
  <c r="G3645" i="11"/>
  <c r="G3644" i="11"/>
  <c r="G3643" i="11"/>
  <c r="G3642" i="11"/>
  <c r="G3641" i="11"/>
  <c r="G3640" i="11"/>
  <c r="G3639" i="11"/>
  <c r="G3638" i="11"/>
  <c r="G3637" i="11"/>
  <c r="G3636" i="11"/>
  <c r="G3635" i="11"/>
  <c r="G3634" i="11"/>
  <c r="G3633" i="11"/>
  <c r="G3632" i="11"/>
  <c r="G3631" i="11"/>
  <c r="G3630" i="11"/>
  <c r="G3629" i="11"/>
  <c r="G3628" i="11"/>
  <c r="G3627" i="11"/>
  <c r="G3626" i="11"/>
  <c r="G3625" i="11"/>
  <c r="G3624" i="11"/>
  <c r="G3623" i="11"/>
  <c r="G3622" i="11"/>
  <c r="G3621" i="11"/>
  <c r="G3620" i="11"/>
  <c r="G3619" i="11"/>
  <c r="G3618" i="11"/>
  <c r="G3617" i="11"/>
  <c r="G3616" i="11"/>
  <c r="G3615" i="11"/>
  <c r="G3614" i="11"/>
  <c r="G3613" i="11"/>
  <c r="G3612" i="11"/>
  <c r="G3611" i="11"/>
  <c r="G3610" i="11"/>
  <c r="G3609" i="11"/>
  <c r="G3608" i="11"/>
  <c r="G3607" i="11"/>
  <c r="G3606" i="11"/>
  <c r="G3605" i="11"/>
  <c r="G3604" i="11"/>
  <c r="G3603" i="11"/>
  <c r="G3602" i="11"/>
  <c r="G3601" i="11"/>
  <c r="G3600" i="11"/>
  <c r="G3599" i="11"/>
  <c r="G3598" i="11"/>
  <c r="G3597" i="11"/>
  <c r="G3596" i="11"/>
  <c r="G3595" i="11"/>
  <c r="G3594" i="11"/>
  <c r="G3593" i="11"/>
  <c r="G3592" i="11"/>
  <c r="G3591" i="11"/>
  <c r="G3590" i="11"/>
  <c r="G3589" i="11"/>
  <c r="G3588" i="11"/>
  <c r="G3587" i="11"/>
  <c r="G3586" i="11"/>
  <c r="G3585" i="11"/>
  <c r="G3584" i="11"/>
  <c r="G3583" i="11"/>
  <c r="G3582" i="11"/>
  <c r="G3581" i="11"/>
  <c r="G3580" i="11"/>
  <c r="G3579" i="11"/>
  <c r="G3578" i="11"/>
  <c r="G3577" i="11"/>
  <c r="G3576" i="11"/>
  <c r="G3575" i="11"/>
  <c r="G3574" i="11"/>
  <c r="G3573" i="11"/>
  <c r="G3572" i="11"/>
  <c r="G3571" i="11"/>
  <c r="G3570" i="11"/>
  <c r="G3569" i="11"/>
  <c r="G3568" i="11"/>
  <c r="G3567" i="11"/>
  <c r="G3566" i="11"/>
  <c r="G3565" i="11"/>
  <c r="G3564" i="11"/>
  <c r="G3563" i="11"/>
  <c r="G3562" i="11"/>
  <c r="G3561" i="11"/>
  <c r="G3560" i="11"/>
  <c r="G3559" i="11"/>
  <c r="G3558" i="11"/>
  <c r="G3557" i="11"/>
  <c r="G3556" i="11"/>
  <c r="G3555" i="11"/>
  <c r="G3554" i="11"/>
  <c r="L3553" i="11"/>
  <c r="J3552" i="11"/>
  <c r="J3551" i="11"/>
  <c r="J3550" i="11"/>
  <c r="J3549" i="11"/>
  <c r="J3548" i="11"/>
  <c r="J3547" i="11"/>
  <c r="J3546" i="11"/>
  <c r="J3545" i="11"/>
  <c r="J3544" i="11"/>
  <c r="J3543" i="11"/>
  <c r="J3542" i="11"/>
  <c r="J3541" i="11"/>
  <c r="J3540" i="11"/>
  <c r="J3539" i="11"/>
  <c r="J3538" i="11"/>
  <c r="J3537" i="11"/>
  <c r="J3536" i="11"/>
  <c r="J3535" i="11"/>
  <c r="J3534" i="11"/>
  <c r="J3533" i="11"/>
  <c r="L3532" i="11"/>
  <c r="G3531" i="11"/>
  <c r="F3530" i="11"/>
  <c r="F3529" i="11"/>
  <c r="F3528" i="11"/>
  <c r="F3527" i="11"/>
  <c r="F3526" i="11"/>
  <c r="F3525" i="11"/>
  <c r="F3524" i="11"/>
  <c r="F3523" i="11"/>
  <c r="F3522" i="11"/>
  <c r="F3521" i="11"/>
  <c r="F3520" i="11"/>
  <c r="F3519" i="11"/>
  <c r="F3518" i="11"/>
  <c r="F3517" i="11"/>
  <c r="F3516" i="11"/>
  <c r="F3515" i="11"/>
  <c r="F3514" i="11"/>
  <c r="F3513" i="11"/>
  <c r="F3512" i="11"/>
  <c r="F3511" i="11"/>
  <c r="F3510" i="11"/>
  <c r="F3509" i="11"/>
  <c r="F3508" i="11"/>
  <c r="F3507" i="11"/>
  <c r="F3506" i="11"/>
  <c r="F3505" i="11"/>
  <c r="F3504" i="11"/>
  <c r="F3503" i="11"/>
  <c r="F3502" i="11"/>
  <c r="F3501" i="11"/>
  <c r="F3500" i="11"/>
  <c r="F3499" i="11"/>
  <c r="F3498" i="11"/>
  <c r="F3497" i="11"/>
  <c r="F3496" i="11"/>
  <c r="F3495" i="11"/>
  <c r="F3494" i="11"/>
  <c r="F3493" i="11"/>
  <c r="F3492" i="11"/>
  <c r="F3491" i="11"/>
  <c r="F3490" i="11"/>
  <c r="F3489" i="11"/>
  <c r="F3488" i="11"/>
  <c r="F3487" i="11"/>
  <c r="F3486" i="11"/>
  <c r="F3485" i="11"/>
  <c r="F3484" i="11"/>
  <c r="F3483" i="11"/>
  <c r="F3482" i="11"/>
  <c r="F3481" i="11"/>
  <c r="F3480" i="11"/>
  <c r="F3479" i="11"/>
  <c r="F3478" i="11"/>
  <c r="F3477" i="11"/>
  <c r="F3476" i="11"/>
  <c r="F3475" i="11"/>
  <c r="F3474" i="11"/>
  <c r="F3473" i="11"/>
  <c r="F3472" i="11"/>
  <c r="F3471" i="11"/>
  <c r="F3470" i="11"/>
  <c r="F3469" i="11"/>
  <c r="F3468" i="11"/>
  <c r="F3467" i="11"/>
  <c r="F3466" i="11"/>
  <c r="F3465" i="11"/>
  <c r="F3464" i="11"/>
  <c r="F3463" i="11"/>
  <c r="F3462" i="11"/>
  <c r="F3461" i="11"/>
  <c r="F3460" i="11"/>
  <c r="F3459" i="11"/>
  <c r="F3458" i="11"/>
  <c r="F3457" i="11"/>
  <c r="F3456" i="11"/>
  <c r="F3455" i="11"/>
  <c r="F3454" i="11"/>
  <c r="F3453" i="11"/>
  <c r="F3452" i="11"/>
  <c r="F3451" i="11"/>
  <c r="F3450" i="11"/>
  <c r="G3449" i="11"/>
  <c r="G3448" i="11"/>
  <c r="G3447" i="11"/>
  <c r="G3446" i="11"/>
  <c r="F3445" i="11"/>
  <c r="G3444" i="11"/>
  <c r="F3443" i="11"/>
  <c r="F3442" i="11"/>
  <c r="F3441" i="11"/>
  <c r="F3440" i="11"/>
  <c r="F3439" i="11"/>
  <c r="F3438" i="11"/>
  <c r="F3437" i="11"/>
  <c r="F3436" i="11"/>
  <c r="F3435" i="11"/>
  <c r="F3434" i="11"/>
  <c r="F3433" i="11"/>
  <c r="F3432" i="11"/>
  <c r="F3431" i="11"/>
  <c r="F3430" i="11"/>
  <c r="F3429" i="11"/>
  <c r="F3428" i="11"/>
  <c r="F3427" i="11"/>
  <c r="F3426" i="11"/>
  <c r="F3425" i="11"/>
  <c r="F3424" i="11"/>
  <c r="G3423" i="11"/>
  <c r="G3422" i="11"/>
  <c r="G3421" i="11"/>
  <c r="G3420" i="11"/>
  <c r="G3419" i="11"/>
  <c r="G3418" i="11"/>
  <c r="G3417" i="11"/>
  <c r="G3416" i="11"/>
  <c r="G3415" i="11"/>
  <c r="G3414" i="11"/>
  <c r="G3413" i="11"/>
  <c r="G3412" i="11"/>
  <c r="G3411" i="11"/>
  <c r="G3410" i="11"/>
  <c r="G3409" i="11"/>
  <c r="G3408" i="11"/>
  <c r="G3407" i="11"/>
  <c r="G3406" i="11"/>
  <c r="G3405" i="11"/>
  <c r="G3404" i="11"/>
  <c r="G3403" i="11"/>
  <c r="G3402" i="11"/>
  <c r="G3401" i="11"/>
  <c r="G3400" i="11"/>
  <c r="G3399" i="11"/>
  <c r="G3398" i="11"/>
  <c r="G3397" i="11"/>
  <c r="G3396" i="11"/>
  <c r="G3395" i="11"/>
  <c r="G3394" i="11"/>
  <c r="G3393" i="11"/>
  <c r="G3392" i="11"/>
  <c r="G3391" i="11"/>
  <c r="G3390" i="11"/>
  <c r="G3389" i="11"/>
  <c r="G3388" i="11"/>
  <c r="G3387" i="11"/>
  <c r="G3386" i="11"/>
  <c r="G3385" i="11"/>
  <c r="G3384" i="11"/>
  <c r="G3383" i="11"/>
  <c r="G3382" i="11"/>
  <c r="G3381" i="11"/>
  <c r="G3380" i="11"/>
  <c r="G3379" i="11"/>
  <c r="G3378" i="11"/>
  <c r="G3377" i="11"/>
  <c r="G3376" i="11"/>
  <c r="G3375" i="11"/>
  <c r="G3374" i="11"/>
  <c r="G3373" i="11"/>
  <c r="G3372" i="11"/>
  <c r="G3371" i="11"/>
  <c r="G3370" i="11"/>
  <c r="G3369" i="11"/>
  <c r="G3368" i="11"/>
  <c r="G3367" i="11"/>
  <c r="G3366" i="11"/>
  <c r="G3365" i="11"/>
  <c r="G3364" i="11"/>
  <c r="G3363" i="11"/>
  <c r="G3362" i="11"/>
  <c r="G3361" i="11"/>
  <c r="G3360" i="11"/>
  <c r="G3359" i="11"/>
  <c r="G3358" i="11"/>
  <c r="G3357" i="11"/>
  <c r="G3356" i="11"/>
  <c r="G3355" i="11"/>
  <c r="G3354" i="11"/>
  <c r="G3353" i="11"/>
  <c r="G3352" i="11"/>
  <c r="G3351" i="11"/>
  <c r="G3350" i="11"/>
  <c r="G3349" i="11"/>
  <c r="G3348" i="11"/>
  <c r="G3347" i="11"/>
  <c r="G3346" i="11"/>
  <c r="G3345" i="11"/>
  <c r="G3344" i="11"/>
  <c r="G3343" i="11"/>
  <c r="G3342" i="11"/>
  <c r="G3341" i="11"/>
  <c r="G3340" i="11"/>
  <c r="G3339" i="11"/>
  <c r="G3338" i="11"/>
  <c r="G3337" i="11"/>
  <c r="G3336" i="11"/>
  <c r="G3335" i="11"/>
  <c r="G3334" i="11"/>
  <c r="G3333" i="11"/>
  <c r="G3332" i="11"/>
  <c r="G3331" i="11"/>
  <c r="G3330" i="11"/>
  <c r="G3329" i="11"/>
  <c r="G3328" i="11"/>
  <c r="G3327" i="11"/>
  <c r="G3326" i="11"/>
  <c r="G3325" i="11"/>
  <c r="G3324" i="11"/>
  <c r="G3323" i="11"/>
  <c r="G3322" i="11"/>
  <c r="G3321" i="11"/>
  <c r="G3320" i="11"/>
  <c r="G3319" i="11"/>
  <c r="G3318" i="11"/>
  <c r="G3317" i="11"/>
  <c r="G3316" i="11"/>
  <c r="G3315" i="11"/>
  <c r="G3314" i="11"/>
  <c r="G3313" i="11"/>
  <c r="G3312" i="11"/>
  <c r="G3311" i="11"/>
  <c r="G3310" i="11"/>
  <c r="G3309" i="11"/>
  <c r="G3308" i="11"/>
  <c r="G3307" i="11"/>
  <c r="G3306" i="11"/>
  <c r="G3305" i="11"/>
  <c r="G3304" i="11"/>
  <c r="G3303" i="11"/>
  <c r="G3302" i="11"/>
  <c r="G3301" i="11"/>
  <c r="G3300" i="11"/>
  <c r="G3299" i="11"/>
  <c r="G3298" i="11"/>
  <c r="G3297" i="11"/>
  <c r="G3296" i="11"/>
  <c r="G3295" i="11"/>
  <c r="G3294" i="11"/>
  <c r="G3293" i="11"/>
  <c r="G3292" i="11"/>
  <c r="G3291" i="11"/>
  <c r="G3290" i="11"/>
  <c r="G3289" i="11"/>
  <c r="G3288" i="11"/>
  <c r="G3287" i="11"/>
  <c r="G3286" i="11"/>
  <c r="G3285" i="11"/>
  <c r="G3284" i="11"/>
  <c r="G3283" i="11"/>
  <c r="G3282" i="11"/>
  <c r="G3281" i="11"/>
  <c r="G3280" i="11"/>
  <c r="G3279" i="11"/>
  <c r="G3278" i="11"/>
  <c r="G3277" i="11"/>
  <c r="G3276" i="11"/>
  <c r="G3275" i="11"/>
  <c r="G3274" i="11"/>
  <c r="G3273" i="11"/>
  <c r="G3272" i="11"/>
  <c r="G3271" i="11"/>
  <c r="G3270" i="11"/>
  <c r="G3269" i="11"/>
  <c r="G3268" i="11"/>
  <c r="G3267" i="11"/>
  <c r="G3266" i="11"/>
  <c r="G3265" i="11"/>
  <c r="G3264" i="11"/>
  <c r="G3263" i="11"/>
  <c r="G3262" i="11"/>
  <c r="G3261" i="11"/>
  <c r="G3260" i="11"/>
  <c r="G3259" i="11"/>
  <c r="G3258" i="11"/>
  <c r="G3257" i="11"/>
  <c r="G3256" i="11"/>
  <c r="G3255" i="11"/>
  <c r="G3254" i="11"/>
  <c r="G3253" i="11"/>
  <c r="G3252" i="11"/>
  <c r="G3251" i="11"/>
  <c r="G3250" i="11"/>
  <c r="G3249" i="11"/>
  <c r="G3248" i="11"/>
  <c r="G3247" i="11"/>
  <c r="G3246" i="11"/>
  <c r="G3245" i="11"/>
  <c r="G3244" i="11"/>
  <c r="G3243" i="11"/>
  <c r="G3242" i="11"/>
  <c r="G3241" i="11"/>
  <c r="G3240" i="11"/>
  <c r="G3239" i="11"/>
  <c r="G3238" i="11"/>
  <c r="G3237" i="11"/>
  <c r="G3236" i="11"/>
  <c r="G3235" i="11"/>
  <c r="G3234" i="11"/>
  <c r="G3233" i="11"/>
  <c r="G3232" i="11"/>
  <c r="G3231" i="11"/>
  <c r="G3230" i="11"/>
  <c r="G3229" i="11"/>
  <c r="G3228" i="11"/>
  <c r="G3227" i="11"/>
  <c r="G3226" i="11"/>
  <c r="G3225" i="11"/>
  <c r="G3224" i="11"/>
  <c r="G3223" i="11"/>
  <c r="G3222" i="11"/>
  <c r="G3221" i="11"/>
  <c r="G3220" i="11"/>
  <c r="G3219" i="11"/>
  <c r="G3218" i="11"/>
  <c r="G3217" i="11"/>
  <c r="G3216" i="11"/>
  <c r="G3215" i="11"/>
  <c r="G3214" i="11"/>
  <c r="G3213" i="11"/>
  <c r="G3212" i="11"/>
  <c r="G3211" i="11"/>
  <c r="G3210" i="11"/>
  <c r="G3209" i="11"/>
  <c r="G3208" i="11"/>
  <c r="G3207" i="11"/>
  <c r="G3206" i="11"/>
  <c r="G3205" i="11"/>
  <c r="G3204" i="11"/>
  <c r="G3203" i="11"/>
  <c r="G3202" i="11"/>
  <c r="G3201" i="11"/>
  <c r="G3200" i="11"/>
  <c r="G3199" i="11"/>
  <c r="G3198" i="11"/>
  <c r="G3197" i="11"/>
  <c r="G3196" i="11"/>
  <c r="G3195" i="11"/>
  <c r="G3194" i="11"/>
  <c r="G3193" i="11"/>
  <c r="G3192" i="11"/>
  <c r="G3191" i="11"/>
  <c r="G3190" i="11"/>
  <c r="G3189" i="11"/>
  <c r="G3188" i="11"/>
  <c r="G3187" i="11"/>
  <c r="G3186" i="11"/>
  <c r="G3185" i="11"/>
  <c r="G3184" i="11"/>
  <c r="G3183" i="11"/>
  <c r="G3182" i="11"/>
  <c r="G3181" i="11"/>
  <c r="G3180" i="11"/>
  <c r="G3179" i="11"/>
  <c r="G3178" i="11"/>
  <c r="G3177" i="11"/>
  <c r="G3176" i="11"/>
  <c r="G3175" i="11"/>
  <c r="G3174" i="11"/>
  <c r="G3173" i="11"/>
  <c r="G3172" i="11"/>
  <c r="G3171" i="11"/>
  <c r="G3170" i="11"/>
  <c r="G3169" i="11"/>
  <c r="G3168" i="11"/>
  <c r="G3167" i="11"/>
  <c r="G3166" i="11"/>
  <c r="G3165" i="11"/>
  <c r="G3164" i="11"/>
  <c r="G3163" i="11"/>
  <c r="G3162" i="11"/>
  <c r="G3161" i="11"/>
  <c r="G3160" i="11"/>
  <c r="G3159" i="11"/>
  <c r="G3158" i="11"/>
  <c r="G3157" i="11"/>
  <c r="G3156" i="11"/>
  <c r="G3155" i="11"/>
  <c r="G3154" i="11"/>
  <c r="G3153" i="11"/>
  <c r="G3152" i="11"/>
  <c r="G3151" i="11"/>
  <c r="G3150" i="11"/>
  <c r="G3149" i="11"/>
  <c r="G3148" i="11"/>
  <c r="G3147" i="11"/>
  <c r="G3146" i="11"/>
  <c r="G3145" i="11"/>
  <c r="G3144" i="11"/>
  <c r="G3143" i="11"/>
  <c r="G3142" i="11"/>
  <c r="G3141" i="11"/>
  <c r="G3140" i="11"/>
  <c r="J3139" i="11"/>
  <c r="J3138" i="11"/>
  <c r="J3137" i="11"/>
  <c r="J3136" i="11"/>
  <c r="J3135" i="11"/>
  <c r="J3134" i="11"/>
  <c r="J3133" i="11"/>
  <c r="J3132" i="11"/>
  <c r="J3131" i="11"/>
  <c r="J3130" i="11"/>
  <c r="J3129" i="11"/>
  <c r="J3128" i="11"/>
  <c r="J3127" i="11"/>
  <c r="J3126" i="11"/>
  <c r="J3125" i="11"/>
  <c r="J3124" i="11"/>
  <c r="J3123" i="11"/>
  <c r="J3122" i="11"/>
  <c r="J3121" i="11"/>
  <c r="J3120" i="11"/>
  <c r="J3119" i="11"/>
  <c r="J3118" i="11"/>
  <c r="J3117" i="11"/>
  <c r="J3116" i="11"/>
  <c r="J3115" i="11"/>
  <c r="J3114" i="11"/>
  <c r="J3113" i="11"/>
  <c r="J3112" i="11"/>
  <c r="J3111" i="11"/>
  <c r="J3110" i="11"/>
  <c r="J3109" i="11"/>
  <c r="J3108" i="11"/>
  <c r="J3107" i="11"/>
  <c r="J3106" i="11"/>
  <c r="J3105" i="11"/>
  <c r="J3104" i="11"/>
  <c r="J3103" i="11"/>
  <c r="J3102" i="11"/>
  <c r="J3101" i="11"/>
  <c r="J3100" i="11"/>
  <c r="J3099" i="11"/>
  <c r="J3098" i="11"/>
  <c r="J3097" i="11"/>
  <c r="J3096" i="11"/>
  <c r="J3095" i="11"/>
  <c r="J3094" i="11"/>
  <c r="J3093" i="11"/>
  <c r="J3092" i="11"/>
  <c r="J3091" i="11"/>
  <c r="J3090" i="11"/>
  <c r="J3089" i="11"/>
  <c r="J3088" i="11"/>
  <c r="J3087" i="11"/>
  <c r="J3086" i="11"/>
  <c r="J3085" i="11"/>
  <c r="J3084" i="11"/>
  <c r="J3083" i="11"/>
  <c r="J3082" i="11"/>
  <c r="J3081" i="11"/>
  <c r="J3080" i="11"/>
  <c r="J3079" i="11"/>
  <c r="J3078" i="11"/>
  <c r="J3077" i="11"/>
  <c r="J3076" i="11"/>
  <c r="J3075" i="11"/>
  <c r="J3074" i="11"/>
  <c r="J3073" i="11"/>
  <c r="J3072" i="11"/>
  <c r="J3071" i="11"/>
  <c r="J3070" i="11"/>
  <c r="J3069" i="11"/>
  <c r="J3068" i="11"/>
  <c r="J3067" i="11"/>
  <c r="J3066" i="11"/>
  <c r="J3065" i="11"/>
  <c r="J3064" i="11"/>
  <c r="J3063" i="11"/>
  <c r="J3062" i="11"/>
  <c r="J3061" i="11"/>
  <c r="J3060" i="11"/>
  <c r="J3059" i="11"/>
  <c r="J3058" i="11"/>
  <c r="J3057" i="11"/>
  <c r="J3056" i="11"/>
  <c r="J3055" i="11"/>
  <c r="J3054" i="11"/>
  <c r="J3053" i="11"/>
  <c r="J3052" i="11"/>
  <c r="J3051" i="11"/>
  <c r="J3050" i="11"/>
  <c r="J3049" i="11"/>
  <c r="J3048" i="11"/>
  <c r="J3047" i="11"/>
  <c r="J3046" i="11"/>
  <c r="J3045" i="11"/>
  <c r="J3044" i="11"/>
  <c r="J3043" i="11"/>
  <c r="J3042" i="11"/>
  <c r="J3041" i="11"/>
  <c r="J3040" i="11"/>
  <c r="J3039" i="11"/>
  <c r="J3038" i="11"/>
  <c r="J3037" i="11"/>
  <c r="J3036" i="11"/>
  <c r="J3035" i="11"/>
  <c r="J3034" i="11"/>
  <c r="J3033" i="11"/>
  <c r="J3032" i="11"/>
  <c r="J3031" i="11"/>
  <c r="J3030" i="11"/>
  <c r="J3029" i="11"/>
  <c r="J3028" i="11"/>
  <c r="J3027" i="11"/>
  <c r="J3026" i="11"/>
  <c r="J3025" i="11"/>
  <c r="J3024" i="11"/>
  <c r="J3023" i="11"/>
  <c r="J3022" i="11"/>
  <c r="J3021" i="11"/>
  <c r="J3020" i="11"/>
  <c r="J3019" i="11"/>
  <c r="J3018" i="11"/>
  <c r="J3017" i="11"/>
  <c r="J3016" i="11"/>
  <c r="J3015" i="11"/>
  <c r="J3014" i="11"/>
  <c r="J3013" i="11"/>
  <c r="J3012" i="11"/>
  <c r="J3011" i="11"/>
  <c r="J3010" i="11"/>
  <c r="J3009" i="11"/>
  <c r="J3008" i="11"/>
  <c r="J3007" i="11"/>
  <c r="J3006" i="11"/>
  <c r="J3005" i="11"/>
  <c r="J3004" i="11"/>
  <c r="J3003" i="11"/>
  <c r="J3002" i="11"/>
  <c r="J3001" i="11"/>
  <c r="J3000" i="11"/>
  <c r="J2999" i="11"/>
  <c r="J2998" i="11"/>
  <c r="J2997" i="11"/>
  <c r="J2996" i="11"/>
  <c r="J2995" i="11"/>
  <c r="J2994" i="11"/>
  <c r="J2993" i="11"/>
  <c r="J2992" i="11"/>
  <c r="J2991" i="11"/>
  <c r="J2990" i="11"/>
  <c r="J2989" i="11"/>
  <c r="J2988" i="11"/>
  <c r="J2987" i="11"/>
  <c r="J2986" i="11"/>
  <c r="J2985" i="11"/>
  <c r="J2984" i="11"/>
  <c r="J2983" i="11"/>
  <c r="J2982" i="11"/>
  <c r="J2981" i="11"/>
  <c r="J2980" i="11"/>
  <c r="J2979" i="11"/>
  <c r="J2978" i="11"/>
  <c r="J2977" i="11"/>
  <c r="J2976" i="11"/>
  <c r="J2975" i="11"/>
  <c r="J2974" i="11"/>
  <c r="J2973" i="11"/>
  <c r="J2972" i="11"/>
  <c r="J2971" i="11"/>
  <c r="J2970" i="11"/>
  <c r="J2969" i="11"/>
  <c r="J2968" i="11"/>
  <c r="J2967" i="11"/>
  <c r="J2966" i="11"/>
  <c r="J2965" i="11"/>
  <c r="J2964" i="11"/>
  <c r="J2963" i="11"/>
  <c r="J2962" i="11"/>
  <c r="J2961" i="11"/>
  <c r="J2960" i="11"/>
  <c r="J2959" i="11"/>
  <c r="J2958" i="11"/>
  <c r="J2957" i="11"/>
  <c r="J2956" i="11"/>
  <c r="J2955" i="11"/>
  <c r="J2954" i="11"/>
  <c r="J2953" i="11"/>
  <c r="J2952" i="11"/>
  <c r="J2951" i="11"/>
  <c r="J2950" i="11"/>
  <c r="J2949" i="11"/>
  <c r="J2948" i="11"/>
  <c r="J2947" i="11"/>
  <c r="J2946" i="11"/>
  <c r="J2945" i="11"/>
  <c r="J2944" i="11"/>
  <c r="J2943" i="11"/>
  <c r="J2942" i="11"/>
  <c r="J2941" i="11"/>
  <c r="J2940" i="11"/>
  <c r="J2939" i="11"/>
  <c r="J2938" i="11"/>
  <c r="J2937" i="11"/>
  <c r="J2936" i="11"/>
  <c r="J2935" i="11"/>
  <c r="J2934" i="11"/>
  <c r="J2933" i="11"/>
  <c r="J2932" i="11"/>
  <c r="J2931" i="11"/>
  <c r="J2930" i="11"/>
  <c r="J2929" i="11"/>
  <c r="J2928" i="11"/>
  <c r="J2927" i="11"/>
  <c r="J2926" i="11"/>
  <c r="J2925" i="11"/>
  <c r="J2924" i="11"/>
  <c r="J2923" i="11"/>
  <c r="J2922" i="11"/>
  <c r="J2921" i="11"/>
  <c r="J2920" i="11"/>
  <c r="J2919" i="11"/>
  <c r="J2918" i="11"/>
  <c r="J2917" i="11"/>
  <c r="J2916" i="11"/>
  <c r="J2915" i="11"/>
  <c r="J2914" i="11"/>
  <c r="J2913" i="11"/>
  <c r="J2912" i="11"/>
  <c r="J2911" i="11"/>
  <c r="J2910" i="11"/>
  <c r="J2909" i="11"/>
  <c r="J2908" i="11"/>
  <c r="J2907" i="11"/>
  <c r="J2906" i="11"/>
  <c r="J2905" i="11"/>
  <c r="J2904" i="11"/>
  <c r="J2903" i="11"/>
  <c r="J2902" i="11"/>
  <c r="J2901" i="11"/>
  <c r="J2900" i="11"/>
  <c r="J2899" i="11"/>
  <c r="J2898" i="11"/>
  <c r="J2897" i="11"/>
  <c r="J2896" i="11"/>
  <c r="J2895" i="11"/>
  <c r="J2894" i="11"/>
  <c r="J2893" i="11"/>
  <c r="J2892" i="11"/>
  <c r="J2891" i="11"/>
  <c r="J2890" i="11"/>
  <c r="J2889" i="11"/>
  <c r="J2888" i="11"/>
  <c r="J2887" i="11"/>
  <c r="J2886" i="11"/>
  <c r="J2885" i="11"/>
  <c r="J2884" i="11"/>
  <c r="J2883" i="11"/>
  <c r="J2882" i="11"/>
  <c r="J2881" i="11"/>
  <c r="J2880" i="11"/>
  <c r="J2879" i="11"/>
  <c r="J2878" i="11"/>
  <c r="J2877" i="11"/>
  <c r="J2876" i="11"/>
  <c r="J2875" i="11"/>
  <c r="J2874" i="11"/>
  <c r="J2873" i="11"/>
  <c r="J2872" i="11"/>
  <c r="J2871" i="11"/>
  <c r="J2870" i="11"/>
  <c r="J2869" i="11"/>
  <c r="J2868" i="11"/>
  <c r="J2867" i="11"/>
  <c r="J2866" i="11"/>
  <c r="J2865" i="11"/>
  <c r="J2864" i="11"/>
  <c r="J2863" i="11"/>
  <c r="J2862" i="11"/>
  <c r="J2861" i="11"/>
  <c r="J2860" i="11"/>
  <c r="G2859" i="11"/>
  <c r="G2858" i="11"/>
  <c r="G2857" i="11"/>
  <c r="G2856" i="11"/>
  <c r="G2855" i="11"/>
  <c r="G2854" i="11"/>
  <c r="G2853" i="11"/>
  <c r="G2852" i="11"/>
  <c r="G2851" i="11"/>
  <c r="F2850" i="11"/>
  <c r="F2849" i="11"/>
  <c r="F2848" i="11"/>
  <c r="F2847" i="11"/>
  <c r="M2846" i="11"/>
  <c r="M2845" i="11"/>
  <c r="M2844" i="11"/>
  <c r="M2843" i="11"/>
  <c r="G2842" i="11"/>
  <c r="G2841" i="11"/>
  <c r="G2840" i="11"/>
  <c r="G2839" i="11"/>
  <c r="G2838" i="11"/>
  <c r="G2837" i="11"/>
  <c r="G2836" i="11"/>
  <c r="G2835" i="11"/>
  <c r="G2834" i="11"/>
  <c r="G2833" i="11"/>
  <c r="G2832" i="11"/>
  <c r="G2831" i="11"/>
  <c r="G2830" i="11"/>
  <c r="G2829" i="11"/>
  <c r="G2828" i="11"/>
  <c r="G2827" i="11"/>
  <c r="G2826" i="11"/>
  <c r="G2825" i="11"/>
  <c r="G2824" i="11"/>
  <c r="G2823" i="11"/>
  <c r="I2822" i="11"/>
  <c r="F2821" i="11"/>
  <c r="F2820" i="11"/>
  <c r="F2819" i="11"/>
  <c r="F2818" i="11"/>
  <c r="F2817" i="11"/>
  <c r="F2816" i="11"/>
  <c r="F2815" i="11"/>
  <c r="F2814" i="11"/>
  <c r="F2813" i="11"/>
  <c r="F2812" i="11"/>
  <c r="F2811" i="11"/>
  <c r="F2810" i="11"/>
  <c r="F2809" i="11"/>
  <c r="F2808" i="11"/>
  <c r="F2807" i="11"/>
  <c r="F2806" i="11"/>
  <c r="F2805" i="11"/>
  <c r="F2804" i="11"/>
  <c r="F2803" i="11"/>
  <c r="F2802" i="11"/>
  <c r="F2801" i="11"/>
  <c r="F2800" i="11"/>
  <c r="F2799" i="11"/>
  <c r="F2798" i="11"/>
  <c r="F2797" i="11"/>
  <c r="F2796" i="11"/>
  <c r="F2795" i="11"/>
  <c r="F2794" i="11"/>
  <c r="F2793" i="11"/>
  <c r="F2792" i="11"/>
  <c r="F2791" i="11"/>
  <c r="F2790" i="11"/>
  <c r="F2789" i="11"/>
  <c r="F2788" i="11"/>
  <c r="F2787" i="11"/>
  <c r="F2786" i="11"/>
  <c r="F2785" i="11"/>
  <c r="F2784" i="11"/>
  <c r="F2783" i="11"/>
  <c r="F2782" i="11"/>
  <c r="F2781" i="11"/>
  <c r="F2780" i="11"/>
  <c r="F2779" i="11"/>
  <c r="F2778" i="11"/>
  <c r="F2777" i="11"/>
  <c r="F2776" i="11"/>
  <c r="F2775" i="11"/>
  <c r="F2774" i="11"/>
  <c r="F2773" i="11"/>
  <c r="F2772" i="11"/>
  <c r="F2771" i="11"/>
  <c r="F2770" i="11"/>
  <c r="F2769" i="11"/>
  <c r="F2768" i="11"/>
  <c r="F2767" i="11"/>
  <c r="F2766" i="11"/>
  <c r="F2765" i="11"/>
  <c r="F2764" i="11"/>
  <c r="F2763" i="11"/>
  <c r="F2762" i="11"/>
  <c r="F2761" i="11"/>
  <c r="F2760" i="11"/>
  <c r="F2759" i="11"/>
  <c r="F2758" i="11"/>
  <c r="F2757" i="11"/>
  <c r="F2756" i="11"/>
  <c r="F2755" i="11"/>
  <c r="F2754" i="11"/>
  <c r="F2753" i="11"/>
  <c r="F2752" i="11"/>
  <c r="F2751" i="11"/>
  <c r="F2750" i="11"/>
  <c r="F2749" i="11"/>
  <c r="F2748" i="11"/>
  <c r="F2747" i="11"/>
  <c r="F2746" i="11"/>
  <c r="F2745" i="11"/>
  <c r="F2744" i="11"/>
  <c r="F2743" i="11"/>
  <c r="F2742" i="11"/>
  <c r="F2741" i="11"/>
  <c r="F2740" i="11"/>
  <c r="F2739" i="11"/>
  <c r="F2738" i="11"/>
  <c r="F2737" i="11"/>
  <c r="F2736" i="11"/>
  <c r="F2735" i="11"/>
  <c r="F2734" i="11"/>
  <c r="F2733" i="11"/>
  <c r="F2732" i="11"/>
  <c r="F2731" i="11"/>
  <c r="F2730" i="11"/>
  <c r="F2729" i="11"/>
  <c r="F2728" i="11"/>
  <c r="F2727" i="11"/>
  <c r="F2726" i="11"/>
  <c r="F2725" i="11"/>
  <c r="F2724" i="11"/>
  <c r="G2723" i="11"/>
  <c r="G2722" i="11"/>
  <c r="G2721" i="11"/>
  <c r="G2720" i="11"/>
  <c r="F2719" i="11"/>
  <c r="F2718" i="11"/>
  <c r="F2717" i="11"/>
  <c r="F2716" i="11"/>
  <c r="F2715" i="11"/>
  <c r="F2714" i="11"/>
  <c r="F2713" i="11"/>
  <c r="F2712" i="11"/>
  <c r="F2711" i="11"/>
  <c r="F2710" i="11"/>
  <c r="F2709" i="11"/>
  <c r="F2708" i="11"/>
  <c r="F2707" i="11"/>
  <c r="F2706" i="11"/>
  <c r="F2705" i="11"/>
  <c r="F2704" i="11"/>
  <c r="F2703" i="11"/>
  <c r="F2702" i="11"/>
  <c r="F2701" i="11"/>
  <c r="F2700" i="11"/>
  <c r="F2699" i="11"/>
  <c r="F2698" i="11"/>
  <c r="F2697" i="11"/>
  <c r="F2696" i="11"/>
  <c r="F2695" i="11"/>
  <c r="F2694" i="11"/>
  <c r="G2693" i="11"/>
  <c r="G2692" i="11"/>
  <c r="G2691" i="11"/>
  <c r="G2690" i="11"/>
  <c r="G2689" i="11"/>
  <c r="G2688" i="11"/>
  <c r="G2687" i="11"/>
  <c r="G2686" i="11"/>
  <c r="L2685" i="11"/>
  <c r="L2684" i="11"/>
  <c r="L2683" i="11"/>
  <c r="L2682" i="11"/>
  <c r="L2681" i="11"/>
  <c r="L2680" i="11"/>
  <c r="L2679" i="11"/>
  <c r="L2678" i="11"/>
  <c r="L2677" i="11"/>
  <c r="L2676" i="11"/>
  <c r="J2675" i="11"/>
  <c r="F2674" i="11"/>
  <c r="F2673" i="11"/>
  <c r="F2672" i="11"/>
  <c r="F2671" i="11"/>
  <c r="F2670" i="11"/>
  <c r="F2669" i="11"/>
  <c r="F2668" i="11"/>
  <c r="F2667" i="11"/>
  <c r="F2666" i="11"/>
  <c r="F2665" i="11"/>
  <c r="F2664" i="11"/>
  <c r="F2663" i="11"/>
  <c r="F2662" i="11"/>
  <c r="F2661" i="11"/>
  <c r="F2660" i="11"/>
  <c r="F2659" i="11"/>
  <c r="F2658" i="11"/>
  <c r="F2657" i="11"/>
  <c r="F2656" i="11"/>
  <c r="F2655" i="11"/>
  <c r="F2654" i="11"/>
  <c r="F2653" i="11"/>
  <c r="F2652" i="11"/>
  <c r="F2651" i="11"/>
  <c r="F2650" i="11"/>
  <c r="F2649" i="11"/>
  <c r="F2648" i="11"/>
  <c r="F2647" i="11"/>
  <c r="F2646" i="11"/>
  <c r="F2645" i="11"/>
  <c r="F2644" i="11"/>
  <c r="F2643" i="11"/>
  <c r="F2642" i="11"/>
  <c r="F2641" i="11"/>
  <c r="F2640" i="11"/>
  <c r="F2639" i="11"/>
  <c r="F2638" i="11"/>
  <c r="F2637" i="11"/>
  <c r="F2636" i="11"/>
  <c r="F2635" i="11"/>
  <c r="F2634" i="11"/>
  <c r="F2633" i="11"/>
  <c r="F2632" i="11"/>
  <c r="F2631" i="11"/>
  <c r="F2630" i="11"/>
  <c r="F2629" i="11"/>
  <c r="F2628" i="11"/>
  <c r="F2627" i="11"/>
  <c r="F2626" i="11"/>
  <c r="F2625" i="11"/>
  <c r="F2624" i="11"/>
  <c r="F2623" i="11"/>
  <c r="F2622" i="11"/>
  <c r="F2621" i="11"/>
  <c r="F2620" i="11"/>
  <c r="F2619" i="11"/>
  <c r="F2618" i="11"/>
  <c r="F2617" i="11"/>
  <c r="F2616" i="11"/>
  <c r="F2615" i="11"/>
  <c r="F2614" i="11"/>
  <c r="F2613" i="11"/>
  <c r="F2612" i="11"/>
  <c r="F2611" i="11"/>
  <c r="F2610" i="11"/>
  <c r="F2609" i="11"/>
  <c r="F2608" i="11"/>
  <c r="F2607" i="11"/>
  <c r="F2606" i="11"/>
  <c r="F2605" i="11"/>
  <c r="F2604" i="11"/>
  <c r="F2603" i="11"/>
  <c r="F2602" i="11"/>
  <c r="F2601" i="11"/>
  <c r="F2600" i="11"/>
  <c r="F2599" i="11"/>
  <c r="F2598" i="11"/>
  <c r="F2597" i="11"/>
  <c r="F2596" i="11"/>
  <c r="F2595" i="11"/>
  <c r="F2594" i="11"/>
  <c r="F2593" i="11"/>
  <c r="F2592" i="11"/>
  <c r="F2591" i="11"/>
  <c r="F2590" i="11"/>
  <c r="F2589" i="11"/>
  <c r="F2588" i="11"/>
  <c r="F2587" i="11"/>
  <c r="F2586" i="11"/>
  <c r="L2585" i="11"/>
  <c r="G2584" i="11"/>
  <c r="G2583" i="11"/>
  <c r="L2582" i="11"/>
  <c r="L2581" i="11"/>
  <c r="J2580" i="11"/>
  <c r="G2579" i="11"/>
  <c r="G2578" i="11"/>
  <c r="G2577" i="11"/>
  <c r="G2576" i="11"/>
  <c r="G2575" i="11"/>
  <c r="M2574" i="11"/>
  <c r="G2573" i="11"/>
  <c r="G2572" i="11"/>
  <c r="G2571" i="11"/>
  <c r="G2570" i="11"/>
  <c r="G2569" i="11"/>
  <c r="G2568" i="11"/>
  <c r="G2567" i="11"/>
  <c r="G2566" i="11"/>
  <c r="G2565" i="11"/>
  <c r="G2564" i="11"/>
  <c r="L2563" i="11"/>
  <c r="L2562" i="11"/>
  <c r="G2561" i="11"/>
  <c r="G2560" i="11"/>
  <c r="L2559" i="11"/>
  <c r="L2558" i="11"/>
  <c r="G2557" i="11"/>
  <c r="G2556" i="11"/>
  <c r="G2555" i="11"/>
  <c r="G2554" i="11"/>
  <c r="G2553" i="11"/>
  <c r="G2552" i="11"/>
  <c r="G2551" i="11"/>
  <c r="G2550" i="11"/>
  <c r="G2549" i="11"/>
  <c r="G2548" i="11"/>
  <c r="G2547" i="11"/>
  <c r="G2546" i="11"/>
  <c r="G2545" i="11"/>
  <c r="G2544" i="11"/>
  <c r="L2543" i="11"/>
  <c r="G2542" i="11"/>
  <c r="G2541" i="11"/>
  <c r="G2540" i="11"/>
  <c r="G2539" i="11"/>
  <c r="L2538" i="11"/>
  <c r="F2537" i="11"/>
  <c r="F2536" i="11"/>
  <c r="F2535" i="11"/>
  <c r="F2534" i="11"/>
  <c r="F2533" i="11"/>
  <c r="F2532" i="11"/>
  <c r="F2531" i="11"/>
  <c r="F2530" i="11"/>
  <c r="F2529" i="11"/>
  <c r="F2528" i="11"/>
  <c r="F2527" i="11"/>
  <c r="F2526" i="11"/>
  <c r="F2525" i="11"/>
  <c r="F2524" i="11"/>
  <c r="F2523" i="11"/>
  <c r="F2522" i="11"/>
  <c r="F2521" i="11"/>
  <c r="F2520" i="11"/>
  <c r="F2519" i="11"/>
  <c r="F2518" i="11"/>
  <c r="F2517" i="11"/>
  <c r="F2516" i="11"/>
  <c r="F2515" i="11"/>
  <c r="F2514" i="11"/>
  <c r="F2513" i="11"/>
  <c r="F2512" i="11"/>
  <c r="F2511" i="11"/>
  <c r="F2510" i="11"/>
  <c r="F2509" i="11"/>
  <c r="F2508" i="11"/>
  <c r="F2507" i="11"/>
  <c r="F2506" i="11"/>
  <c r="F2505" i="11"/>
  <c r="F2504" i="11"/>
  <c r="F2503" i="11"/>
  <c r="F2502" i="11"/>
  <c r="F2501" i="11"/>
  <c r="F2500" i="11"/>
  <c r="F2499" i="11"/>
  <c r="F2498" i="11"/>
  <c r="F2497" i="11"/>
  <c r="F2496" i="11"/>
  <c r="F2495" i="11"/>
  <c r="F2494" i="11"/>
  <c r="F2493" i="11"/>
  <c r="F2492" i="11"/>
  <c r="F2491" i="11"/>
  <c r="F2490" i="11"/>
  <c r="F2489" i="11"/>
  <c r="F2488" i="11"/>
  <c r="F2487" i="11"/>
  <c r="F2486" i="11"/>
  <c r="F2485" i="11"/>
  <c r="F2484" i="11"/>
  <c r="F2483" i="11"/>
  <c r="F2482" i="11"/>
  <c r="F2481" i="11"/>
  <c r="F2480" i="11"/>
  <c r="F2479" i="11"/>
  <c r="F2478" i="11"/>
  <c r="F2477" i="11"/>
  <c r="F2476" i="11"/>
  <c r="F2475" i="11"/>
  <c r="F2474" i="11"/>
  <c r="F2473" i="11"/>
  <c r="F2472" i="11"/>
  <c r="F2471" i="11"/>
  <c r="F2470" i="11"/>
  <c r="F2469" i="11"/>
  <c r="F2468" i="11"/>
  <c r="F2467" i="11"/>
  <c r="F2466" i="11"/>
  <c r="F2465" i="11"/>
  <c r="F2464" i="11"/>
  <c r="F2463" i="11"/>
  <c r="F2462" i="11"/>
  <c r="F2461" i="11"/>
  <c r="F2460" i="11"/>
  <c r="F2459" i="11"/>
  <c r="F2458" i="11"/>
  <c r="F2457" i="11"/>
  <c r="F2456" i="11"/>
  <c r="F2455" i="11"/>
  <c r="F2454" i="11"/>
  <c r="F2453" i="11"/>
  <c r="F2452" i="11"/>
  <c r="F2451" i="11"/>
  <c r="F2450" i="11"/>
  <c r="F2449" i="11"/>
  <c r="F2448" i="11"/>
  <c r="F2447" i="11"/>
  <c r="F2446" i="11"/>
  <c r="F2445" i="11"/>
  <c r="F2444" i="11"/>
  <c r="F2443" i="11"/>
  <c r="F2442" i="11"/>
  <c r="F2441" i="11"/>
  <c r="F2440" i="11"/>
  <c r="F2439" i="11"/>
  <c r="F2438" i="11"/>
  <c r="F2437" i="11"/>
  <c r="F2436" i="11"/>
  <c r="F2435" i="11"/>
  <c r="F2434" i="11"/>
  <c r="F2433" i="11"/>
  <c r="F2432" i="11"/>
  <c r="F2431" i="11"/>
  <c r="F2430" i="11"/>
  <c r="F2429" i="11"/>
  <c r="F2428" i="11"/>
  <c r="F2427" i="11"/>
  <c r="F2426" i="11"/>
  <c r="F2425" i="11"/>
  <c r="F2424" i="11"/>
  <c r="F2423" i="11"/>
  <c r="F2422" i="11"/>
  <c r="F2421" i="11"/>
  <c r="F2420" i="11"/>
  <c r="F2419" i="11"/>
  <c r="F2418" i="11"/>
  <c r="F2417" i="11"/>
  <c r="F2416" i="11"/>
  <c r="F2415" i="11"/>
  <c r="F2414" i="11"/>
  <c r="F2413" i="11"/>
  <c r="F2412" i="11"/>
  <c r="F2411" i="11"/>
  <c r="F2410" i="11"/>
  <c r="F2409" i="11"/>
  <c r="F2408" i="11"/>
  <c r="F2407" i="11"/>
  <c r="F2406" i="11"/>
  <c r="F2405" i="11"/>
  <c r="F2404" i="11"/>
  <c r="F2403" i="11"/>
  <c r="F2402" i="11"/>
  <c r="F2401" i="11"/>
  <c r="F2400" i="11"/>
  <c r="F2399" i="11"/>
  <c r="F2398" i="11"/>
  <c r="F2397" i="11"/>
  <c r="F2396" i="11"/>
  <c r="F2395" i="11"/>
  <c r="F2394" i="11"/>
  <c r="F2393" i="11"/>
  <c r="F2392" i="11"/>
  <c r="F2391" i="11"/>
  <c r="F2390" i="11"/>
  <c r="F2389" i="11"/>
  <c r="F2388" i="11"/>
  <c r="F2387" i="11"/>
  <c r="F2386" i="11"/>
  <c r="F2385" i="11"/>
  <c r="F2384" i="11"/>
  <c r="F2383" i="11"/>
  <c r="F2382" i="11"/>
  <c r="F2381" i="11"/>
  <c r="F2380" i="11"/>
  <c r="F2379" i="11"/>
  <c r="F2378" i="11"/>
  <c r="F2377" i="11"/>
  <c r="F2376" i="11"/>
  <c r="F2375" i="11"/>
  <c r="F2374" i="11"/>
  <c r="F2373" i="11"/>
  <c r="F2372" i="11"/>
  <c r="F2371" i="11"/>
  <c r="F2370" i="11"/>
  <c r="F2369" i="11"/>
  <c r="F2368" i="11"/>
  <c r="F2367" i="11"/>
  <c r="F2366" i="11"/>
  <c r="F2365" i="11"/>
  <c r="F2364" i="11"/>
  <c r="F2363" i="11"/>
  <c r="F2362" i="11"/>
  <c r="F2361" i="11"/>
  <c r="F2360" i="11"/>
  <c r="F2359" i="11"/>
  <c r="F2358" i="11"/>
  <c r="F2357" i="11"/>
  <c r="F2356" i="11"/>
  <c r="F2355" i="11"/>
  <c r="F2354" i="11"/>
  <c r="F2353" i="11"/>
  <c r="F2352" i="11"/>
  <c r="F2351" i="11"/>
  <c r="F2350" i="11"/>
  <c r="F2349" i="11"/>
  <c r="F2348" i="11"/>
  <c r="F2347" i="11"/>
  <c r="F2346" i="11"/>
  <c r="F2345" i="11"/>
  <c r="F2344" i="11"/>
  <c r="F2343" i="11"/>
  <c r="F2342" i="11"/>
  <c r="F2341" i="11"/>
  <c r="F2340" i="11"/>
  <c r="F2339" i="11"/>
  <c r="F2338" i="11"/>
  <c r="F2337" i="11"/>
  <c r="F2336" i="11"/>
  <c r="F2335" i="11"/>
  <c r="F2334" i="11"/>
  <c r="F2333" i="11"/>
  <c r="F2332" i="11"/>
  <c r="F2331" i="11"/>
  <c r="F2330" i="11"/>
  <c r="F2329" i="11"/>
  <c r="F2328" i="11"/>
  <c r="F2327" i="11"/>
  <c r="F2326" i="11"/>
  <c r="F2325" i="11"/>
  <c r="F2324" i="11"/>
  <c r="F2323" i="11"/>
  <c r="F2322" i="11"/>
  <c r="F2321" i="11"/>
  <c r="F2320" i="11"/>
  <c r="F2319" i="11"/>
  <c r="F2318" i="11"/>
  <c r="F2317" i="11"/>
  <c r="F2316" i="11"/>
  <c r="F2315" i="11"/>
  <c r="F2314" i="11"/>
  <c r="F2313" i="11"/>
  <c r="F2312" i="11"/>
  <c r="F2311" i="11"/>
  <c r="F2310" i="11"/>
  <c r="F2309" i="11"/>
  <c r="F2308" i="11"/>
  <c r="F2307" i="11"/>
  <c r="F2306" i="11"/>
  <c r="F2305" i="11"/>
  <c r="F2304" i="11"/>
  <c r="F2303" i="11"/>
  <c r="F2302" i="11"/>
  <c r="F2301" i="11"/>
  <c r="F2300" i="11"/>
  <c r="F2299" i="11"/>
  <c r="F2298" i="11"/>
  <c r="F2297" i="11"/>
  <c r="F2296" i="11"/>
  <c r="F2295" i="11"/>
  <c r="F2294" i="11"/>
  <c r="F2293" i="11"/>
  <c r="F2292" i="11"/>
  <c r="F2291" i="11"/>
  <c r="F2290" i="11"/>
  <c r="F2289" i="11"/>
  <c r="F2288" i="11"/>
  <c r="F2287" i="11"/>
  <c r="F2286" i="11"/>
  <c r="F2285" i="11"/>
  <c r="F2284" i="11"/>
  <c r="F2283" i="11"/>
  <c r="F2282" i="11"/>
  <c r="F2281" i="11"/>
  <c r="F2280" i="11"/>
  <c r="F2279" i="11"/>
  <c r="F2278" i="11"/>
  <c r="F2277" i="11"/>
  <c r="F2276" i="11"/>
  <c r="F2275" i="11"/>
  <c r="F2274" i="11"/>
  <c r="F2273" i="11"/>
  <c r="F2272" i="11"/>
  <c r="F2271" i="11"/>
  <c r="F2270" i="11"/>
  <c r="F2269" i="11"/>
  <c r="F2268" i="11"/>
  <c r="F2267" i="11"/>
  <c r="F2266" i="11"/>
  <c r="F2265" i="11"/>
  <c r="F2264" i="11"/>
  <c r="F2263" i="11"/>
  <c r="F2262" i="11"/>
  <c r="F2261" i="11"/>
  <c r="F2260" i="11"/>
  <c r="F2259" i="11"/>
  <c r="F2258" i="11"/>
  <c r="F2257" i="11"/>
  <c r="F2256" i="11"/>
  <c r="F2255" i="11"/>
  <c r="F2254" i="11"/>
  <c r="F2253" i="11"/>
  <c r="F2252" i="11"/>
  <c r="J2251" i="11"/>
  <c r="J2250" i="11"/>
  <c r="J2249" i="11"/>
  <c r="J2248" i="11"/>
  <c r="J2247" i="11"/>
  <c r="J2246" i="11"/>
  <c r="J2245" i="11"/>
  <c r="J2244" i="11"/>
  <c r="J2243" i="11"/>
  <c r="J2242" i="11"/>
  <c r="J2241" i="11"/>
  <c r="J2240" i="11"/>
  <c r="J2239" i="11"/>
  <c r="J2238" i="11"/>
  <c r="J2237" i="11"/>
  <c r="J2236" i="11"/>
  <c r="J2235" i="11"/>
  <c r="J2234" i="11"/>
  <c r="J2233" i="11"/>
  <c r="J2232" i="11"/>
  <c r="J2231" i="11"/>
  <c r="J2230" i="11"/>
  <c r="J2229" i="11"/>
  <c r="J2228" i="11"/>
  <c r="J2227" i="11"/>
  <c r="G2226" i="11"/>
  <c r="G2225" i="11"/>
  <c r="G2224" i="11"/>
  <c r="G2223" i="11"/>
  <c r="G2222" i="11"/>
  <c r="G2221" i="11"/>
  <c r="G2220" i="11"/>
  <c r="G2219" i="11"/>
  <c r="G2218" i="11"/>
  <c r="G2217" i="11"/>
  <c r="G2216" i="11"/>
  <c r="G2215" i="11"/>
  <c r="G2214" i="11"/>
  <c r="G2213" i="11"/>
  <c r="G2212" i="11"/>
  <c r="G2211" i="11"/>
  <c r="G2210" i="11"/>
  <c r="G2209" i="11"/>
  <c r="G2208" i="11"/>
  <c r="G2207" i="11"/>
  <c r="G2206" i="11"/>
  <c r="G2205" i="11"/>
  <c r="G2204" i="11"/>
  <c r="G2203" i="11"/>
  <c r="G2202" i="11"/>
  <c r="G2201" i="11"/>
  <c r="G2200" i="11"/>
  <c r="G2199" i="11"/>
  <c r="G2198" i="11"/>
  <c r="G2197" i="11"/>
  <c r="G2196" i="11"/>
  <c r="G2195" i="11"/>
  <c r="G2194" i="11"/>
  <c r="G2193" i="11"/>
  <c r="G2192" i="11"/>
  <c r="G2191" i="11"/>
  <c r="G2190" i="11"/>
  <c r="G2189" i="11"/>
  <c r="G2188" i="11"/>
  <c r="G2187" i="11"/>
  <c r="G2186" i="11"/>
  <c r="G2185" i="11"/>
  <c r="G2184" i="11"/>
  <c r="G2183" i="11"/>
  <c r="G2182" i="11"/>
  <c r="G2181" i="11"/>
  <c r="G2180" i="11"/>
  <c r="G2179" i="11"/>
  <c r="G2178" i="11"/>
  <c r="G2177" i="11"/>
  <c r="G2176" i="11"/>
  <c r="G2175" i="11"/>
  <c r="G2174" i="11"/>
  <c r="G2173" i="11"/>
  <c r="G2172" i="11"/>
  <c r="G2171" i="11"/>
  <c r="G2170" i="11"/>
  <c r="G2169" i="11"/>
  <c r="G2168" i="11"/>
  <c r="G2167" i="11"/>
  <c r="G2166" i="11"/>
  <c r="G2165" i="11"/>
  <c r="G2164" i="11"/>
  <c r="G2163" i="11"/>
  <c r="G2162" i="11"/>
  <c r="G2161" i="11"/>
  <c r="G2160" i="11"/>
  <c r="G2159" i="11"/>
  <c r="G2158" i="11"/>
  <c r="G2157" i="11"/>
  <c r="G2156" i="11"/>
  <c r="G2155" i="11"/>
  <c r="G2154" i="11"/>
  <c r="G2153" i="11"/>
  <c r="G2152" i="11"/>
  <c r="G2151" i="11"/>
  <c r="G2150" i="11"/>
  <c r="G2149" i="11"/>
  <c r="G2148" i="11"/>
  <c r="G2147" i="11"/>
  <c r="G2146" i="11"/>
  <c r="G2145" i="11"/>
  <c r="G2144" i="11"/>
  <c r="G2143" i="11"/>
  <c r="G2142" i="11"/>
  <c r="G2141" i="11"/>
  <c r="G2140" i="11"/>
  <c r="G2139" i="11"/>
  <c r="G2138" i="11"/>
  <c r="G2137" i="11"/>
  <c r="G2136" i="11"/>
  <c r="G2135" i="11"/>
  <c r="G2134" i="11"/>
  <c r="G2133" i="11"/>
  <c r="G2132" i="11"/>
  <c r="G2131" i="11"/>
  <c r="G2130" i="11"/>
  <c r="G2129" i="11"/>
  <c r="G2128" i="11"/>
  <c r="G2127" i="11"/>
  <c r="G2126" i="11"/>
  <c r="G2125" i="11"/>
  <c r="G2124" i="11"/>
  <c r="G2123" i="11"/>
  <c r="G2122" i="11"/>
  <c r="G2121" i="11"/>
  <c r="G2120" i="11"/>
  <c r="G2119" i="11"/>
  <c r="G2118" i="11"/>
  <c r="G2117" i="11"/>
  <c r="G2116" i="11"/>
  <c r="G2115" i="11"/>
  <c r="G2114" i="11"/>
  <c r="G2113" i="11"/>
  <c r="G2112" i="11"/>
  <c r="G2111" i="11"/>
  <c r="G2110" i="11"/>
  <c r="G2109" i="11"/>
  <c r="G2108" i="11"/>
  <c r="G2107" i="11"/>
  <c r="G2106" i="11"/>
  <c r="G2105" i="11"/>
  <c r="G2104" i="11"/>
  <c r="G2103" i="11"/>
  <c r="G2102" i="11"/>
  <c r="G2101" i="11"/>
  <c r="G2100" i="11"/>
  <c r="G2099" i="11"/>
  <c r="G2098" i="11"/>
  <c r="G2097" i="11"/>
  <c r="G2096" i="11"/>
  <c r="G2095" i="11"/>
  <c r="G2094" i="11"/>
  <c r="G2093" i="11"/>
  <c r="G2092" i="11"/>
  <c r="G2091" i="11"/>
  <c r="G2090" i="11"/>
  <c r="G2089" i="11"/>
  <c r="G2088" i="11"/>
  <c r="G2087" i="11"/>
  <c r="G2086" i="11"/>
  <c r="G2085" i="11"/>
  <c r="G2084" i="11"/>
  <c r="G2083" i="11"/>
  <c r="G2082" i="11"/>
  <c r="G2081" i="11"/>
  <c r="G2080" i="11"/>
  <c r="G2079" i="11"/>
  <c r="G2078" i="11"/>
  <c r="G2077" i="11"/>
  <c r="G2076" i="11"/>
  <c r="G2075" i="11"/>
  <c r="G2074" i="11"/>
  <c r="G2073" i="11"/>
  <c r="G2072" i="11"/>
  <c r="G2071" i="11"/>
  <c r="G2070" i="11"/>
  <c r="G2069" i="11"/>
  <c r="G2068" i="11"/>
  <c r="G2067" i="11"/>
  <c r="G2066" i="11"/>
  <c r="G2065" i="11"/>
  <c r="G2064" i="11"/>
  <c r="G2063" i="11"/>
  <c r="G2062" i="11"/>
  <c r="G2061" i="11"/>
  <c r="G2060" i="11"/>
  <c r="G2059" i="11"/>
  <c r="G2058" i="11"/>
  <c r="G2057" i="11"/>
  <c r="G2056" i="11"/>
  <c r="G2055" i="11"/>
  <c r="G2054" i="11"/>
  <c r="G2053" i="11"/>
  <c r="G2052" i="11"/>
  <c r="G2051" i="11"/>
  <c r="G2050" i="11"/>
  <c r="G2049" i="11"/>
  <c r="G2048" i="11"/>
  <c r="G2047" i="11"/>
  <c r="G2046" i="11"/>
  <c r="G2045" i="11"/>
  <c r="G2044" i="11"/>
  <c r="G2043" i="11"/>
  <c r="G2042" i="11"/>
  <c r="G2041" i="11"/>
  <c r="G2040" i="11"/>
  <c r="G2039" i="11"/>
  <c r="G2038" i="11"/>
  <c r="G2037" i="11"/>
  <c r="G2036" i="11"/>
  <c r="G2035" i="11"/>
  <c r="G2034" i="11"/>
  <c r="G2033" i="11"/>
  <c r="G2032" i="11"/>
  <c r="G2031" i="11"/>
  <c r="G2030" i="11"/>
  <c r="G2029" i="11"/>
  <c r="G2028" i="11"/>
  <c r="G2027" i="11"/>
  <c r="G2026" i="11"/>
  <c r="G2025" i="11"/>
  <c r="G2024" i="11"/>
  <c r="G2023" i="11"/>
  <c r="G2022" i="11"/>
  <c r="G2021" i="11"/>
  <c r="G2020" i="11"/>
  <c r="G2019" i="11"/>
  <c r="G2018" i="11"/>
  <c r="G2017" i="11"/>
  <c r="G2016" i="11"/>
  <c r="G2015" i="11"/>
  <c r="G2014" i="11"/>
  <c r="G2013" i="11"/>
  <c r="G2012" i="11"/>
  <c r="G2011" i="11"/>
  <c r="G2010" i="11"/>
  <c r="G2009" i="11"/>
  <c r="G2008" i="11"/>
  <c r="G2007" i="11"/>
  <c r="G2006" i="11"/>
  <c r="G2005" i="11"/>
  <c r="G2004" i="11"/>
  <c r="G2003" i="11"/>
  <c r="G2002" i="11"/>
  <c r="G2001" i="11"/>
  <c r="G2000" i="11"/>
  <c r="J1999" i="11"/>
  <c r="J1998" i="11"/>
  <c r="J1997" i="11"/>
  <c r="J1996" i="11"/>
  <c r="J1995" i="11"/>
  <c r="J1994" i="11"/>
  <c r="J1993" i="11"/>
  <c r="J1992" i="11"/>
  <c r="J1991" i="11"/>
  <c r="J1990" i="11"/>
  <c r="J1989" i="11"/>
  <c r="J1988" i="11"/>
  <c r="J1987" i="11"/>
  <c r="J1986" i="11"/>
  <c r="J1985" i="11"/>
  <c r="J1984" i="11"/>
  <c r="J1983" i="11"/>
  <c r="J1982" i="11"/>
  <c r="J1981" i="11"/>
  <c r="J1980" i="11"/>
  <c r="J1979" i="11"/>
  <c r="J1978" i="11"/>
  <c r="J1977" i="11"/>
  <c r="J1976" i="11"/>
  <c r="J1975" i="11"/>
  <c r="J1974" i="11"/>
  <c r="J1973" i="11"/>
  <c r="J1972" i="11"/>
  <c r="J1971" i="11"/>
  <c r="J1970" i="11"/>
  <c r="J1969" i="11"/>
  <c r="J1968" i="11"/>
  <c r="J1967" i="11"/>
  <c r="J1966" i="11"/>
  <c r="J1965" i="11"/>
  <c r="J1964" i="11"/>
  <c r="J1963" i="11"/>
  <c r="J1962" i="11"/>
  <c r="J1961" i="11"/>
  <c r="J1960" i="11"/>
  <c r="J1959" i="11"/>
  <c r="J1958" i="11"/>
  <c r="J1957" i="11"/>
  <c r="J1956" i="11"/>
  <c r="J1955" i="11"/>
  <c r="J1954" i="11"/>
  <c r="J1953" i="11"/>
  <c r="J1952" i="11"/>
  <c r="J1951" i="11"/>
  <c r="J1950" i="11"/>
  <c r="J1949" i="11"/>
  <c r="J1948" i="11"/>
  <c r="J1947" i="11"/>
  <c r="J1946" i="11"/>
  <c r="J1945" i="11"/>
  <c r="J1944" i="11"/>
  <c r="J1943" i="11"/>
  <c r="J1942" i="11"/>
  <c r="J1941" i="11"/>
  <c r="J1940" i="11"/>
  <c r="J1939" i="11"/>
  <c r="J1938" i="11"/>
  <c r="J1937" i="11"/>
  <c r="J1936" i="11"/>
  <c r="J1935" i="11"/>
  <c r="J1934" i="11"/>
  <c r="J1933" i="11"/>
  <c r="J1932" i="11"/>
  <c r="J1931" i="11"/>
  <c r="J1930" i="11"/>
  <c r="J1929" i="11"/>
  <c r="J1928" i="11"/>
  <c r="J1927" i="11"/>
  <c r="J1926" i="11"/>
  <c r="J1925" i="11"/>
  <c r="J1924" i="11"/>
  <c r="J1923" i="11"/>
  <c r="J1922" i="11"/>
  <c r="J1921" i="11"/>
  <c r="J1920" i="11"/>
  <c r="J1919" i="11"/>
  <c r="J1918" i="11"/>
  <c r="J1917" i="11"/>
  <c r="J1916" i="11"/>
  <c r="J1915" i="11"/>
  <c r="J1914" i="11"/>
  <c r="J1913" i="11"/>
  <c r="J1912" i="11"/>
  <c r="J1911" i="11"/>
  <c r="J1910" i="11"/>
  <c r="J1909" i="11"/>
  <c r="J1908" i="11"/>
  <c r="J1907" i="11"/>
  <c r="J1906" i="11"/>
  <c r="J1905" i="11"/>
  <c r="J1904" i="11"/>
  <c r="J1903" i="11"/>
  <c r="J1902" i="11"/>
  <c r="J1901" i="11"/>
  <c r="M1900" i="11"/>
  <c r="I1899" i="11"/>
  <c r="F1898" i="11"/>
  <c r="I1897" i="11"/>
  <c r="G1896" i="11"/>
  <c r="G1895" i="11"/>
  <c r="G1894" i="11"/>
  <c r="M1893" i="11"/>
  <c r="F1892" i="11"/>
  <c r="F1891" i="11"/>
  <c r="F1890" i="11"/>
  <c r="F1889" i="11"/>
  <c r="G1888" i="11"/>
  <c r="G1887" i="11"/>
  <c r="G1886" i="11"/>
  <c r="G1885" i="11"/>
  <c r="G1884" i="11"/>
  <c r="G1883" i="11"/>
  <c r="G1882" i="11"/>
  <c r="G1881" i="11"/>
  <c r="G1880" i="11"/>
  <c r="G1879" i="11"/>
  <c r="G1878" i="11"/>
  <c r="G1877" i="11"/>
  <c r="G1876" i="11"/>
  <c r="G1875" i="11"/>
  <c r="G1874" i="11"/>
  <c r="G1873" i="11"/>
  <c r="G1872" i="11"/>
  <c r="G1871" i="11"/>
  <c r="G1870" i="11"/>
  <c r="F1869" i="11"/>
  <c r="F1868" i="11"/>
  <c r="F1867" i="11"/>
  <c r="F1866" i="11"/>
  <c r="F1865" i="11"/>
  <c r="F1864" i="11"/>
  <c r="F1863" i="11"/>
  <c r="F1862" i="11"/>
  <c r="F1861" i="11"/>
  <c r="F1860" i="11"/>
  <c r="F1859" i="11"/>
  <c r="F1858" i="11"/>
  <c r="F1857" i="11"/>
  <c r="F1856" i="11"/>
  <c r="F1855" i="11"/>
  <c r="F1854" i="11"/>
  <c r="F1853" i="11"/>
  <c r="F1852" i="11"/>
  <c r="F1851" i="11"/>
  <c r="F1850" i="11"/>
  <c r="F1849" i="11"/>
  <c r="F1848" i="11"/>
  <c r="F1847" i="11"/>
  <c r="F1846" i="11"/>
  <c r="F1845" i="11"/>
  <c r="F1844" i="11"/>
  <c r="F1843" i="11"/>
  <c r="F1842" i="11"/>
  <c r="F1841" i="11"/>
  <c r="F1840" i="11"/>
  <c r="F1839" i="11"/>
  <c r="F1838" i="11"/>
  <c r="F1837" i="11"/>
  <c r="F1836" i="11"/>
  <c r="F1835" i="11"/>
  <c r="F1834" i="11"/>
  <c r="F1833" i="11"/>
  <c r="F1832" i="11"/>
  <c r="F1831" i="11"/>
  <c r="F1830" i="11"/>
  <c r="F1829" i="11"/>
  <c r="F1828" i="11"/>
  <c r="F1827" i="11"/>
  <c r="F1826" i="11"/>
  <c r="F1825" i="11"/>
  <c r="F1824" i="11"/>
  <c r="F1823" i="11"/>
  <c r="F1822" i="11"/>
  <c r="F1821" i="11"/>
  <c r="F1820" i="11"/>
  <c r="F1819" i="11"/>
  <c r="F1818" i="11"/>
  <c r="F1817" i="11"/>
  <c r="F1816" i="11"/>
  <c r="G1815" i="11"/>
  <c r="G1814" i="11"/>
  <c r="G1813" i="11"/>
  <c r="G1812" i="11"/>
  <c r="G1811" i="11"/>
  <c r="G1810" i="11"/>
  <c r="G1809" i="11"/>
  <c r="G1808" i="11"/>
  <c r="G1807" i="11"/>
  <c r="G1806" i="11"/>
  <c r="M1805" i="11"/>
  <c r="I1804" i="11"/>
  <c r="I1803" i="11"/>
  <c r="I1802" i="11"/>
  <c r="I1801" i="11"/>
  <c r="I1800" i="11"/>
  <c r="I1799" i="11"/>
  <c r="G1798" i="11"/>
  <c r="G1797" i="11"/>
  <c r="G1796" i="11"/>
  <c r="G1795" i="11"/>
  <c r="G1794" i="11"/>
  <c r="G1793" i="11"/>
  <c r="G1792" i="11"/>
  <c r="G1791" i="11"/>
  <c r="G1790" i="11"/>
  <c r="G1789" i="11"/>
  <c r="J1788" i="11"/>
  <c r="G1787" i="11"/>
  <c r="J1786" i="11"/>
  <c r="J1785" i="11"/>
  <c r="J1784" i="11"/>
  <c r="J1783" i="11"/>
  <c r="J1782" i="11"/>
  <c r="J1781" i="11"/>
  <c r="J1780" i="11"/>
  <c r="J1779" i="11"/>
  <c r="J1778" i="11"/>
  <c r="J1777" i="11"/>
  <c r="J1776" i="11"/>
  <c r="J1775" i="11"/>
  <c r="J1774" i="11"/>
  <c r="J1773" i="11"/>
  <c r="J1772" i="11"/>
  <c r="G1771" i="11"/>
  <c r="M1770" i="11"/>
  <c r="L1769" i="11"/>
  <c r="M1768" i="11"/>
  <c r="F1767" i="11"/>
  <c r="G1766" i="11"/>
  <c r="G1765" i="11"/>
  <c r="G1764" i="11"/>
  <c r="G1763" i="11"/>
  <c r="G1762" i="11"/>
  <c r="G1761" i="11"/>
  <c r="G1760" i="11"/>
  <c r="G1759" i="11"/>
  <c r="G1758" i="11"/>
  <c r="G1757" i="11"/>
  <c r="G1756" i="11"/>
  <c r="G1755" i="11"/>
  <c r="G1754" i="11"/>
  <c r="G1753" i="11"/>
  <c r="G1752" i="11"/>
  <c r="G1751" i="11"/>
  <c r="G1750" i="11"/>
  <c r="G1749" i="11"/>
  <c r="G1748" i="11"/>
  <c r="G1747" i="11"/>
  <c r="G1746" i="11"/>
  <c r="G1745" i="11"/>
  <c r="G1744" i="11"/>
  <c r="G1743" i="11"/>
  <c r="G1742" i="11"/>
  <c r="G1741" i="11"/>
  <c r="G1740" i="11"/>
  <c r="G1739" i="11"/>
  <c r="G1738" i="11"/>
  <c r="G1737" i="11"/>
  <c r="G1736" i="11"/>
  <c r="G1735" i="11"/>
  <c r="G1734" i="11"/>
  <c r="G1733" i="11"/>
  <c r="G1732" i="11"/>
  <c r="G1731" i="11"/>
  <c r="G1730" i="11"/>
  <c r="G1729" i="11"/>
  <c r="G1728" i="11"/>
  <c r="G1727" i="11"/>
  <c r="G1726" i="11"/>
  <c r="G1725" i="11"/>
  <c r="G1724" i="11"/>
  <c r="G1723" i="11"/>
  <c r="G1722" i="11"/>
  <c r="G1721" i="11"/>
  <c r="G1720" i="11"/>
  <c r="G1719" i="11"/>
  <c r="G1718" i="11"/>
  <c r="G1717" i="11"/>
  <c r="G1716" i="11"/>
  <c r="G1715" i="11"/>
  <c r="G1714" i="11"/>
  <c r="G1713" i="11"/>
  <c r="G1712" i="11"/>
  <c r="G1711" i="11"/>
  <c r="G1710" i="11"/>
  <c r="G1709" i="11"/>
  <c r="G1708" i="11"/>
  <c r="G1707" i="11"/>
  <c r="G1706" i="11"/>
  <c r="G1705" i="11"/>
  <c r="G1704" i="11"/>
  <c r="G1703" i="11"/>
  <c r="G1702" i="11"/>
  <c r="G1701" i="11"/>
  <c r="G1700" i="11"/>
  <c r="G1699" i="11"/>
  <c r="G1698" i="11"/>
  <c r="G1697" i="11"/>
  <c r="G1696" i="11"/>
  <c r="G1695" i="11"/>
  <c r="G1694" i="11"/>
  <c r="G1693" i="11"/>
  <c r="G1692" i="11"/>
  <c r="G1691" i="11"/>
  <c r="G1690" i="11"/>
  <c r="G1689" i="11"/>
  <c r="G1688" i="11"/>
  <c r="G1687" i="11"/>
  <c r="G1686" i="11"/>
  <c r="G1685" i="11"/>
  <c r="G1684" i="11"/>
  <c r="G1683" i="11"/>
  <c r="G1682" i="11"/>
  <c r="G1681" i="11"/>
  <c r="G1680" i="11"/>
  <c r="G1679" i="11"/>
  <c r="G1678" i="11"/>
  <c r="G1677" i="11"/>
  <c r="G1676" i="11"/>
  <c r="G1675" i="11"/>
  <c r="G1674" i="11"/>
  <c r="G1673" i="11"/>
  <c r="G1672" i="11"/>
  <c r="G1671" i="11"/>
  <c r="G1670" i="11"/>
  <c r="G1669" i="11"/>
  <c r="G1668" i="11"/>
  <c r="G1667" i="11"/>
  <c r="J1666" i="11"/>
  <c r="J1665" i="11"/>
  <c r="J1664" i="11"/>
  <c r="J1663" i="11"/>
  <c r="J1662" i="11"/>
  <c r="J1661" i="11"/>
  <c r="J1660" i="11"/>
  <c r="J1659" i="11"/>
  <c r="J1658" i="11"/>
  <c r="J1657" i="11"/>
  <c r="J1656" i="11"/>
  <c r="J1655" i="11"/>
  <c r="J1654" i="11"/>
  <c r="J1653" i="11"/>
  <c r="J1652" i="11"/>
  <c r="J1651" i="11"/>
  <c r="J1650" i="11"/>
  <c r="J1649" i="11"/>
  <c r="J1648" i="11"/>
  <c r="J1647" i="11"/>
  <c r="G1646" i="11"/>
  <c r="G1645" i="11"/>
  <c r="G1644" i="11"/>
  <c r="M1643" i="11"/>
  <c r="G1642" i="11"/>
  <c r="G1641" i="11"/>
  <c r="G1640" i="11"/>
  <c r="G1639" i="11"/>
  <c r="G1638" i="11"/>
  <c r="G1637" i="11"/>
  <c r="G1636" i="11"/>
  <c r="G1635" i="11"/>
  <c r="G1634" i="11"/>
  <c r="G1633" i="11"/>
  <c r="G1632" i="11"/>
  <c r="G1631" i="11"/>
  <c r="G1630" i="11"/>
  <c r="G1629" i="11"/>
  <c r="G1628" i="11"/>
  <c r="G1627" i="11"/>
  <c r="G1626" i="11"/>
  <c r="M1625" i="11"/>
  <c r="F1624" i="11"/>
  <c r="G1623" i="11"/>
  <c r="G1622" i="11"/>
  <c r="G1621" i="11"/>
  <c r="G1620" i="11"/>
  <c r="G1619" i="11"/>
  <c r="G1618" i="11"/>
  <c r="G1617" i="11"/>
  <c r="G1616" i="11"/>
  <c r="G1615" i="11"/>
  <c r="G1614" i="11"/>
  <c r="G1613" i="11"/>
  <c r="G1612" i="11"/>
  <c r="G1611" i="11"/>
  <c r="G1610" i="11"/>
  <c r="G1609" i="11"/>
  <c r="G1608" i="11"/>
  <c r="G1607" i="11"/>
  <c r="G1606" i="11"/>
  <c r="G1605" i="11"/>
  <c r="G1604" i="11"/>
  <c r="G1603" i="11"/>
  <c r="G1602" i="11"/>
  <c r="G1601" i="11"/>
  <c r="G1600" i="11"/>
  <c r="G1599" i="11"/>
  <c r="G1598" i="11"/>
  <c r="G1597" i="11"/>
  <c r="G1596" i="11"/>
  <c r="G1595" i="11"/>
  <c r="G1594" i="11"/>
  <c r="F1593" i="11"/>
  <c r="F1592" i="11"/>
  <c r="F1591" i="11"/>
  <c r="F1590" i="11"/>
  <c r="F1589" i="11"/>
  <c r="F1588" i="11"/>
  <c r="F1587" i="11"/>
  <c r="F1586" i="11"/>
  <c r="F1585" i="11"/>
  <c r="F1584" i="11"/>
  <c r="F1583" i="11"/>
  <c r="F1582" i="11"/>
  <c r="F1581" i="11"/>
  <c r="F1580" i="11"/>
  <c r="F1579" i="11"/>
  <c r="F1578" i="11"/>
  <c r="F1577" i="11"/>
  <c r="F1576" i="11"/>
  <c r="F1575" i="11"/>
  <c r="F1574" i="11"/>
  <c r="F1573" i="11"/>
  <c r="F1572" i="11"/>
  <c r="F1571" i="11"/>
  <c r="F1570" i="11"/>
  <c r="F1569" i="11"/>
  <c r="F1568" i="11"/>
  <c r="F1567" i="11"/>
  <c r="F1566" i="11"/>
  <c r="F1565" i="11"/>
  <c r="F1564" i="11"/>
  <c r="F1563" i="11"/>
  <c r="F1562" i="11"/>
  <c r="F1561" i="11"/>
  <c r="F1560" i="11"/>
  <c r="F1559" i="11"/>
  <c r="G1558" i="11"/>
  <c r="G1557" i="11"/>
  <c r="F1556" i="11"/>
  <c r="I1555" i="11"/>
  <c r="F1554" i="11"/>
  <c r="F1553" i="11"/>
  <c r="F1552" i="11"/>
  <c r="F1551" i="11"/>
  <c r="F1550" i="11"/>
  <c r="F1549" i="11"/>
  <c r="F1548" i="11"/>
  <c r="F1547" i="11"/>
  <c r="F1546" i="11"/>
  <c r="F1545" i="11"/>
  <c r="F1544" i="11"/>
  <c r="F1543" i="11"/>
  <c r="F1542" i="11"/>
  <c r="F1541" i="11"/>
  <c r="F1540" i="11"/>
  <c r="F1539" i="11"/>
  <c r="F1538" i="11"/>
  <c r="F1537" i="11"/>
  <c r="F1536" i="11"/>
  <c r="F1535" i="11"/>
  <c r="F1534" i="11"/>
  <c r="F1533" i="11"/>
  <c r="F1532" i="11"/>
  <c r="F1531" i="11"/>
  <c r="F1530" i="11"/>
  <c r="F1529" i="11"/>
  <c r="F1528" i="11"/>
  <c r="F1527" i="11"/>
  <c r="F1526" i="11"/>
  <c r="F1525" i="11"/>
  <c r="F1524" i="11"/>
  <c r="F1523" i="11"/>
  <c r="F1522" i="11"/>
  <c r="F1521" i="11"/>
  <c r="F1520" i="11"/>
  <c r="F1519" i="11"/>
  <c r="F1518" i="11"/>
  <c r="F1517" i="11"/>
  <c r="F1516" i="11"/>
  <c r="F1515" i="11"/>
  <c r="F1514" i="11"/>
  <c r="G1513" i="11"/>
  <c r="G1512" i="11"/>
  <c r="G1511" i="11"/>
  <c r="G1510" i="11"/>
  <c r="G1509" i="11"/>
  <c r="G1508" i="11"/>
  <c r="G1507" i="11"/>
  <c r="G1506" i="11"/>
  <c r="G1505" i="11"/>
  <c r="G1504" i="11"/>
  <c r="G1503" i="11"/>
  <c r="G1502" i="11"/>
  <c r="G1501" i="11"/>
  <c r="G1500" i="11"/>
  <c r="G1499" i="11"/>
  <c r="G1498" i="11"/>
  <c r="G1497" i="11"/>
  <c r="G1496" i="11"/>
  <c r="G1495" i="11"/>
  <c r="G1494" i="11"/>
  <c r="G1493" i="11"/>
  <c r="G1492" i="11"/>
  <c r="G1491" i="11"/>
  <c r="G1490" i="11"/>
  <c r="G1489" i="11"/>
  <c r="G1488" i="11"/>
  <c r="G1487" i="11"/>
  <c r="G1486" i="11"/>
  <c r="G1485" i="11"/>
  <c r="G1484" i="11"/>
  <c r="G1483" i="11"/>
  <c r="G1482" i="11"/>
  <c r="G1481" i="11"/>
  <c r="G1480" i="11"/>
  <c r="G1479" i="11"/>
  <c r="G1478" i="11"/>
  <c r="G1477" i="11"/>
  <c r="G1476" i="11"/>
  <c r="G1475" i="11"/>
  <c r="G1474" i="11"/>
  <c r="G1473" i="11"/>
  <c r="G1472" i="11"/>
  <c r="G1471" i="11"/>
  <c r="G1470" i="11"/>
  <c r="L1469" i="11"/>
  <c r="G1468" i="11"/>
  <c r="G1467" i="11"/>
  <c r="F1466" i="11"/>
  <c r="F1465" i="11"/>
  <c r="F1464" i="11"/>
  <c r="F1463" i="11"/>
  <c r="F1462" i="11"/>
  <c r="F1461" i="11"/>
  <c r="F1460" i="11"/>
  <c r="F1459" i="11"/>
  <c r="F1458" i="11"/>
  <c r="F1457" i="11"/>
  <c r="F1456" i="11"/>
  <c r="F1455" i="11"/>
  <c r="F1454" i="11"/>
  <c r="F1453" i="11"/>
  <c r="F1452" i="11"/>
  <c r="F1451" i="11"/>
  <c r="F1450" i="11"/>
  <c r="F1449" i="11"/>
  <c r="F1448" i="11"/>
  <c r="F1447" i="11"/>
  <c r="F1446" i="11"/>
  <c r="F1445" i="11"/>
  <c r="F1444" i="11"/>
  <c r="F1443" i="11"/>
  <c r="F1442" i="11"/>
  <c r="F1441" i="11"/>
  <c r="F1440" i="11"/>
  <c r="F1439" i="11"/>
  <c r="F1438" i="11"/>
  <c r="F1437" i="11"/>
  <c r="F1436" i="11"/>
  <c r="F1435" i="11"/>
  <c r="F1434" i="11"/>
  <c r="F1433" i="11"/>
  <c r="F1432" i="11"/>
  <c r="F1431" i="11"/>
  <c r="F1430" i="11"/>
  <c r="F1429" i="11"/>
  <c r="F1428" i="11"/>
  <c r="F1427" i="11"/>
  <c r="F1426" i="11"/>
  <c r="F1425" i="11"/>
  <c r="F1424" i="11"/>
  <c r="F1423" i="11"/>
  <c r="F1422" i="11"/>
  <c r="F1421" i="11"/>
  <c r="F1420" i="11"/>
  <c r="F1419" i="11"/>
  <c r="F1418" i="11"/>
  <c r="F1417" i="11"/>
  <c r="F1416" i="11"/>
  <c r="F1415" i="11"/>
  <c r="F1414" i="11"/>
  <c r="F1413" i="11"/>
  <c r="F1412" i="11"/>
  <c r="F1411" i="11"/>
  <c r="F1410" i="11"/>
  <c r="F1409" i="11"/>
  <c r="F1408" i="11"/>
  <c r="F1407" i="11"/>
  <c r="F1406" i="11"/>
  <c r="F1405" i="11"/>
  <c r="F1404" i="11"/>
  <c r="F1403" i="11"/>
  <c r="F1402" i="11"/>
  <c r="F1401" i="11"/>
  <c r="F1400" i="11"/>
  <c r="F1399" i="11"/>
  <c r="F1398" i="11"/>
  <c r="F1397" i="11"/>
  <c r="F1396" i="11"/>
  <c r="F1395" i="11"/>
  <c r="F1394" i="11"/>
  <c r="F1393" i="11"/>
  <c r="F1392" i="11"/>
  <c r="F1391" i="11"/>
  <c r="F1390" i="11"/>
  <c r="F1389" i="11"/>
  <c r="F1388" i="11"/>
  <c r="F1387" i="11"/>
  <c r="F1386" i="11"/>
  <c r="F1385" i="11"/>
  <c r="F1384" i="11"/>
  <c r="F1383" i="11"/>
  <c r="F1382" i="11"/>
  <c r="F1381" i="11"/>
  <c r="F1380" i="11"/>
  <c r="F1379" i="11"/>
  <c r="F1378" i="11"/>
  <c r="F1377" i="11"/>
  <c r="F1376" i="11"/>
  <c r="F1375" i="11"/>
  <c r="F1374" i="11"/>
  <c r="F1373" i="11"/>
  <c r="F1372" i="11"/>
  <c r="F1371" i="11"/>
  <c r="F1370" i="11"/>
  <c r="F1369" i="11"/>
  <c r="F1368" i="11"/>
  <c r="L1367" i="11"/>
  <c r="G1366" i="11"/>
  <c r="G1365" i="11"/>
  <c r="G1364" i="11"/>
  <c r="G1363" i="11"/>
  <c r="G1362" i="11"/>
  <c r="F1361" i="11"/>
  <c r="G1360" i="11"/>
  <c r="G1359" i="11"/>
  <c r="G1358" i="11"/>
  <c r="G1357" i="11"/>
  <c r="G1356" i="11"/>
  <c r="G1355" i="11"/>
  <c r="G1354" i="11"/>
  <c r="G1353" i="11"/>
  <c r="G1352" i="11"/>
  <c r="G1351" i="11"/>
  <c r="G1350" i="11"/>
  <c r="G1349" i="11"/>
  <c r="G1348" i="11"/>
  <c r="G1347" i="11"/>
  <c r="G1346" i="11"/>
  <c r="G1345" i="11"/>
  <c r="G1344" i="11"/>
  <c r="G1343" i="11"/>
  <c r="G1342" i="11"/>
  <c r="G1341" i="11"/>
  <c r="G1340" i="11"/>
  <c r="G1339" i="11"/>
  <c r="G1338" i="11"/>
  <c r="G1337" i="11"/>
  <c r="G1336" i="11"/>
  <c r="G1335" i="11"/>
  <c r="G1334" i="11"/>
  <c r="J1333" i="11"/>
  <c r="J1332" i="11"/>
  <c r="J1331" i="11"/>
  <c r="J1330" i="11"/>
  <c r="J1329" i="11"/>
  <c r="J1328" i="11"/>
  <c r="J1327" i="11"/>
  <c r="J1326" i="11"/>
  <c r="J1325" i="11"/>
  <c r="J1324" i="11"/>
  <c r="G1323" i="11"/>
  <c r="G1322" i="11"/>
  <c r="G1321" i="11"/>
  <c r="G1320" i="11"/>
  <c r="G1319" i="11"/>
  <c r="G1318" i="11"/>
  <c r="G1317" i="11"/>
  <c r="G1316" i="11"/>
  <c r="G1315" i="11"/>
  <c r="G1314" i="11"/>
  <c r="G1313" i="11"/>
  <c r="G1312" i="11"/>
  <c r="G1311" i="11"/>
  <c r="G1310" i="11"/>
  <c r="G1309" i="11"/>
  <c r="G1308" i="11"/>
  <c r="G1307" i="11"/>
  <c r="G1306" i="11"/>
  <c r="G1305" i="11"/>
  <c r="G1304" i="11"/>
  <c r="G1303" i="11"/>
  <c r="G1302" i="11"/>
  <c r="G1301" i="11"/>
  <c r="G1300" i="11"/>
  <c r="G1299" i="11"/>
  <c r="G1298" i="11"/>
  <c r="G1297" i="11"/>
  <c r="G1296" i="11"/>
  <c r="G1295" i="11"/>
  <c r="G1294" i="11"/>
  <c r="G1293" i="11"/>
  <c r="G1292" i="11"/>
  <c r="G1291" i="11"/>
  <c r="G1290" i="11"/>
  <c r="G1289" i="11"/>
  <c r="G1288" i="11"/>
  <c r="G1287" i="11"/>
  <c r="G1286" i="11"/>
  <c r="G1285" i="11"/>
  <c r="G1284" i="11"/>
  <c r="G1283" i="11"/>
  <c r="G1282" i="11"/>
  <c r="G1281" i="11"/>
  <c r="G1280" i="11"/>
  <c r="G1279" i="11"/>
  <c r="G1278" i="11"/>
  <c r="G1277" i="11"/>
  <c r="G1276" i="11"/>
  <c r="G1275" i="11"/>
  <c r="G1274" i="11"/>
  <c r="G1273" i="11"/>
  <c r="G1272" i="11"/>
  <c r="G1271" i="11"/>
  <c r="G1270" i="11"/>
  <c r="G1269" i="11"/>
  <c r="G1268" i="11"/>
  <c r="G1267" i="11"/>
  <c r="G1266" i="11"/>
  <c r="G1265" i="11"/>
  <c r="G1264" i="11"/>
  <c r="G1263" i="11"/>
  <c r="G1262" i="11"/>
  <c r="G1261" i="11"/>
  <c r="G1260" i="11"/>
  <c r="G1259" i="11"/>
  <c r="G1258" i="11"/>
  <c r="G1257" i="11"/>
  <c r="G1256" i="11"/>
  <c r="G1255" i="11"/>
  <c r="G1254" i="11"/>
  <c r="G1253" i="11"/>
  <c r="G1252" i="11"/>
  <c r="G1251" i="11"/>
  <c r="G1250" i="11"/>
  <c r="G1249" i="11"/>
  <c r="G1248" i="11"/>
  <c r="G1247" i="11"/>
  <c r="G1246" i="11"/>
  <c r="G1245" i="11"/>
  <c r="G1244" i="11"/>
  <c r="G1243" i="11"/>
  <c r="G1242" i="11"/>
  <c r="G1241" i="11"/>
  <c r="G1240" i="11"/>
  <c r="G1239" i="11"/>
  <c r="G1238" i="11"/>
  <c r="G1237" i="11"/>
  <c r="G1236" i="11"/>
  <c r="G1235" i="11"/>
  <c r="G1234" i="11"/>
  <c r="G1233" i="11"/>
  <c r="G1232" i="11"/>
  <c r="G1231" i="11"/>
  <c r="G1230" i="11"/>
  <c r="G1229" i="11"/>
  <c r="G1228" i="11"/>
  <c r="G1227" i="11"/>
  <c r="F1226" i="11"/>
  <c r="F1225" i="11"/>
  <c r="F1224" i="11"/>
  <c r="F1223" i="11"/>
  <c r="F1222" i="11"/>
  <c r="F1221" i="11"/>
  <c r="F1220" i="11"/>
  <c r="F1219" i="11"/>
  <c r="F1218" i="11"/>
  <c r="F1217" i="11"/>
  <c r="F1216" i="11"/>
  <c r="F1215" i="11"/>
  <c r="F1214" i="11"/>
  <c r="F1213" i="11"/>
  <c r="F1212" i="11"/>
  <c r="F1211" i="11"/>
  <c r="F1210" i="11"/>
  <c r="F1209" i="11"/>
  <c r="F1208" i="11"/>
  <c r="F1207" i="11"/>
  <c r="F1206" i="11"/>
  <c r="F1205" i="11"/>
  <c r="F1204" i="11"/>
  <c r="F1203" i="11"/>
  <c r="F1202" i="11"/>
  <c r="F1201" i="11"/>
  <c r="F1200" i="11"/>
  <c r="F1199" i="11"/>
  <c r="F1198" i="11"/>
  <c r="F1197" i="11"/>
  <c r="F1196" i="11"/>
  <c r="F1195" i="11"/>
  <c r="F1194" i="11"/>
  <c r="F1193" i="11"/>
  <c r="F1192" i="11"/>
  <c r="F1191" i="11"/>
  <c r="F1190" i="11"/>
  <c r="F1189" i="11"/>
  <c r="F1188" i="11"/>
  <c r="F1187" i="11"/>
  <c r="F1186" i="11"/>
  <c r="F1185" i="11"/>
  <c r="F1184" i="11"/>
  <c r="F1183" i="11"/>
  <c r="F1182" i="11"/>
  <c r="F1181" i="11"/>
  <c r="F1180" i="11"/>
  <c r="F1179" i="11"/>
  <c r="F1178" i="11"/>
  <c r="F1177" i="11"/>
  <c r="F1176" i="11"/>
  <c r="F1175" i="11"/>
  <c r="F1174" i="11"/>
  <c r="F1173" i="11"/>
  <c r="F1172" i="11"/>
  <c r="F1171" i="11"/>
  <c r="F1170" i="11"/>
  <c r="F1169" i="11"/>
  <c r="F1168" i="11"/>
  <c r="F1167" i="11"/>
  <c r="F1166" i="11"/>
  <c r="F1165" i="11"/>
  <c r="F1164" i="11"/>
  <c r="F1163" i="11"/>
  <c r="F1162" i="11"/>
  <c r="F1161" i="11"/>
  <c r="F1160" i="11"/>
  <c r="F1159" i="11"/>
  <c r="F1158" i="11"/>
  <c r="F1157" i="11"/>
  <c r="F1156" i="11"/>
  <c r="F1155" i="11"/>
  <c r="F1154" i="11"/>
  <c r="F1153" i="11"/>
  <c r="F1152" i="11"/>
  <c r="F1151" i="11"/>
  <c r="F1150" i="11"/>
  <c r="F1149" i="11"/>
  <c r="F1148" i="11"/>
  <c r="F1147" i="11"/>
  <c r="F1146" i="11"/>
  <c r="F1145" i="11"/>
  <c r="F1144" i="11"/>
  <c r="F1143" i="11"/>
  <c r="F1142" i="11"/>
  <c r="F1141" i="11"/>
  <c r="F1140" i="11"/>
  <c r="F1139" i="11"/>
  <c r="F1138" i="11"/>
  <c r="F1137" i="11"/>
  <c r="F1136" i="11"/>
  <c r="F1135" i="11"/>
  <c r="F1134" i="11"/>
  <c r="F1133" i="11"/>
  <c r="F1132" i="11"/>
  <c r="F1131" i="11"/>
  <c r="F1130" i="11"/>
  <c r="F1129" i="11"/>
  <c r="F1128" i="11"/>
  <c r="F1127" i="11"/>
  <c r="F1126" i="11"/>
  <c r="F1125" i="11"/>
  <c r="F1124" i="11"/>
  <c r="F1123" i="11"/>
  <c r="G1122" i="11"/>
  <c r="G1121" i="11"/>
  <c r="G1120" i="11"/>
  <c r="G1119" i="11"/>
  <c r="G1118" i="11"/>
  <c r="G1117" i="11"/>
  <c r="G1116" i="11"/>
  <c r="G1115" i="11"/>
  <c r="G1114" i="11"/>
  <c r="G1113" i="11"/>
  <c r="G1112" i="11"/>
  <c r="G1111" i="11"/>
  <c r="G1110" i="11"/>
  <c r="G1109" i="11"/>
  <c r="G1108" i="11"/>
  <c r="G1107" i="11"/>
  <c r="G1106" i="11"/>
  <c r="G1105" i="11"/>
  <c r="G1104" i="11"/>
  <c r="G1103" i="11"/>
  <c r="G1102" i="11"/>
  <c r="G1101" i="11"/>
  <c r="G1100" i="11"/>
  <c r="F1099" i="11"/>
  <c r="G1098" i="11"/>
  <c r="G1097" i="11"/>
  <c r="G1096" i="11"/>
  <c r="G1095" i="11"/>
  <c r="G1094" i="11"/>
  <c r="G1093" i="11"/>
  <c r="J1092" i="11"/>
  <c r="J1091" i="11"/>
  <c r="J1090" i="11"/>
  <c r="J1089" i="11"/>
  <c r="F1088" i="11"/>
  <c r="G1087" i="11"/>
  <c r="G1086" i="11"/>
  <c r="J1085" i="11"/>
  <c r="G1084" i="11"/>
  <c r="G1083" i="11"/>
  <c r="G1082" i="11"/>
  <c r="G1081" i="11"/>
  <c r="G1080" i="11"/>
  <c r="G1079" i="11"/>
  <c r="G1078" i="11"/>
  <c r="F1077" i="11"/>
  <c r="F1076" i="11"/>
  <c r="F1075" i="11"/>
  <c r="F1074" i="11"/>
  <c r="G1073" i="11"/>
  <c r="G1072" i="11"/>
  <c r="G1071" i="11"/>
  <c r="G1070" i="11"/>
  <c r="G1069" i="11"/>
  <c r="G1068" i="11"/>
  <c r="G1067" i="11"/>
  <c r="G1066" i="11"/>
  <c r="G1065" i="11"/>
  <c r="G1064" i="11"/>
  <c r="G1063" i="11"/>
  <c r="G1062" i="11"/>
  <c r="G1061" i="11"/>
  <c r="G1060" i="11"/>
  <c r="G1059" i="11"/>
  <c r="G1058" i="11"/>
  <c r="G1057" i="11"/>
  <c r="G1056" i="11"/>
  <c r="G1055" i="11"/>
  <c r="G1054" i="11"/>
  <c r="G1053" i="11"/>
  <c r="G1052" i="11"/>
  <c r="G1051" i="11"/>
  <c r="G1050" i="11"/>
  <c r="G1049" i="11"/>
  <c r="G1048" i="11"/>
  <c r="G1047" i="11"/>
  <c r="G1046" i="11"/>
  <c r="G1045" i="11"/>
  <c r="G1044" i="11"/>
  <c r="J1043" i="11"/>
  <c r="J1042" i="11"/>
  <c r="J1041" i="11"/>
  <c r="G1040" i="11"/>
  <c r="G1039" i="11"/>
  <c r="G1038" i="11"/>
  <c r="G1037" i="11"/>
  <c r="G1036" i="11"/>
  <c r="G1035" i="11"/>
  <c r="G1034" i="11"/>
  <c r="G1033" i="11"/>
  <c r="G1032" i="11"/>
  <c r="G1031" i="11"/>
  <c r="G1030" i="11"/>
  <c r="G1029" i="11"/>
  <c r="G1028" i="11"/>
  <c r="G1027" i="11"/>
  <c r="G1026" i="11"/>
  <c r="G1025" i="11"/>
  <c r="G1024" i="11"/>
  <c r="G1023" i="11"/>
  <c r="G1022" i="11"/>
  <c r="G1021" i="11"/>
  <c r="G1020" i="11"/>
  <c r="G1019" i="11"/>
  <c r="G1018" i="11"/>
  <c r="G1017" i="11"/>
  <c r="G1016" i="11"/>
  <c r="G1015" i="11"/>
  <c r="G1014" i="11"/>
  <c r="G1013" i="11"/>
  <c r="G1012" i="11"/>
  <c r="G1011" i="11"/>
  <c r="G1010" i="11"/>
  <c r="G1009" i="11"/>
  <c r="G1008" i="11"/>
  <c r="G1007" i="11"/>
  <c r="G1006" i="11"/>
  <c r="G1005" i="11"/>
  <c r="G1004" i="11"/>
  <c r="G1003" i="11"/>
  <c r="G1002" i="11"/>
  <c r="G1001" i="11"/>
  <c r="J1000" i="11"/>
  <c r="G999" i="11"/>
  <c r="G998" i="11"/>
  <c r="G997" i="11"/>
  <c r="G996" i="11"/>
  <c r="G995" i="11"/>
  <c r="G994" i="11"/>
  <c r="G993" i="11"/>
  <c r="G992" i="11"/>
  <c r="G991" i="11"/>
  <c r="G990" i="11"/>
  <c r="G989" i="11"/>
  <c r="G988" i="11"/>
  <c r="G987" i="11"/>
  <c r="G986" i="11"/>
  <c r="G985" i="11"/>
  <c r="G984" i="11"/>
  <c r="G983" i="11"/>
  <c r="G982" i="11"/>
  <c r="G981" i="11"/>
  <c r="G980" i="11"/>
  <c r="G979" i="11"/>
  <c r="G978" i="11"/>
  <c r="G977" i="11"/>
  <c r="G976" i="11"/>
  <c r="G975" i="11"/>
  <c r="G974" i="11"/>
  <c r="G973" i="11"/>
  <c r="G972" i="11"/>
  <c r="G971" i="11"/>
  <c r="G970" i="11"/>
  <c r="G969" i="11"/>
  <c r="G968" i="11"/>
  <c r="G967" i="11"/>
  <c r="G966" i="11"/>
  <c r="G965" i="11"/>
  <c r="G964" i="11"/>
  <c r="G963" i="11"/>
  <c r="G962" i="11"/>
  <c r="G961" i="11"/>
  <c r="G960" i="11"/>
  <c r="G959" i="11"/>
  <c r="G958" i="11"/>
  <c r="G957" i="11"/>
  <c r="G956" i="11"/>
  <c r="G955" i="11"/>
  <c r="G954" i="11"/>
  <c r="G953" i="11"/>
  <c r="G952" i="11"/>
  <c r="G951" i="11"/>
  <c r="G950" i="11"/>
  <c r="G949" i="11"/>
  <c r="G948" i="11"/>
  <c r="G947" i="11"/>
  <c r="G946" i="11"/>
  <c r="G945" i="11"/>
  <c r="G944" i="11"/>
  <c r="G943" i="11"/>
  <c r="G942" i="11"/>
  <c r="G941" i="11"/>
  <c r="G940" i="11"/>
  <c r="G939" i="11"/>
  <c r="G938" i="11"/>
  <c r="G937" i="11"/>
  <c r="G936" i="11"/>
  <c r="G935" i="11"/>
  <c r="G934" i="11"/>
  <c r="G933" i="11"/>
  <c r="G932" i="11"/>
  <c r="G931" i="11"/>
  <c r="G930" i="11"/>
  <c r="G929" i="11"/>
  <c r="G928" i="11"/>
  <c r="G927" i="11"/>
  <c r="G926" i="11"/>
  <c r="G925" i="11"/>
  <c r="G924" i="11"/>
  <c r="G923" i="11"/>
  <c r="G922" i="11"/>
  <c r="G921" i="11"/>
  <c r="G920" i="11"/>
  <c r="G919" i="11"/>
  <c r="G918" i="11"/>
  <c r="G917" i="11"/>
  <c r="G916" i="11"/>
  <c r="G915" i="11"/>
  <c r="G914" i="11"/>
  <c r="G913" i="11"/>
  <c r="G912" i="11"/>
  <c r="G911" i="11"/>
  <c r="G910" i="11"/>
  <c r="G909" i="11"/>
  <c r="G908" i="11"/>
  <c r="G907" i="11"/>
  <c r="G906" i="11"/>
  <c r="G905" i="11"/>
  <c r="G904" i="11"/>
  <c r="G903" i="11"/>
  <c r="G902" i="11"/>
  <c r="G901" i="11"/>
  <c r="G900" i="11"/>
  <c r="G899" i="11"/>
  <c r="G898" i="11"/>
  <c r="G897" i="11"/>
  <c r="G896" i="11"/>
  <c r="G895" i="11"/>
  <c r="G894" i="11"/>
  <c r="G893" i="11"/>
  <c r="G892" i="11"/>
  <c r="G891" i="11"/>
  <c r="G890" i="11"/>
  <c r="G889" i="11"/>
  <c r="G888" i="11"/>
  <c r="G887" i="11"/>
  <c r="G886" i="11"/>
  <c r="G885" i="11"/>
  <c r="G884" i="11"/>
  <c r="G883" i="11"/>
  <c r="G882" i="11"/>
  <c r="F881" i="11"/>
  <c r="F880" i="11"/>
  <c r="F879" i="11"/>
  <c r="F878" i="11"/>
  <c r="F877" i="11"/>
  <c r="F876" i="11"/>
  <c r="F875" i="11"/>
  <c r="F874" i="11"/>
  <c r="F873" i="11"/>
  <c r="F872" i="11"/>
  <c r="F871" i="11"/>
  <c r="F870" i="11"/>
  <c r="F869" i="11"/>
  <c r="F868" i="11"/>
  <c r="F867" i="11"/>
  <c r="F866" i="11"/>
  <c r="F865" i="11"/>
  <c r="F864" i="11"/>
  <c r="F863" i="11"/>
  <c r="F862" i="11"/>
  <c r="F861" i="11"/>
  <c r="F860" i="11"/>
  <c r="F859" i="11"/>
  <c r="F858" i="11"/>
  <c r="F857" i="11"/>
  <c r="F856" i="11"/>
  <c r="F855" i="11"/>
  <c r="F854" i="11"/>
  <c r="F853" i="11"/>
  <c r="F852" i="11"/>
  <c r="F851" i="11"/>
  <c r="F850" i="11"/>
  <c r="F849" i="11"/>
  <c r="F848" i="11"/>
  <c r="F847" i="11"/>
  <c r="F846" i="11"/>
  <c r="F845" i="11"/>
  <c r="F844" i="11"/>
  <c r="F843" i="11"/>
  <c r="F842" i="11"/>
  <c r="F841" i="11"/>
  <c r="F840" i="11"/>
  <c r="F839" i="11"/>
  <c r="F838" i="11"/>
  <c r="F837" i="11"/>
  <c r="F836" i="11"/>
  <c r="F835" i="11"/>
  <c r="F834" i="11"/>
  <c r="F833" i="11"/>
  <c r="F832" i="11"/>
  <c r="F831" i="11"/>
  <c r="F830" i="11"/>
  <c r="F829" i="11"/>
  <c r="F828" i="11"/>
  <c r="F827" i="11"/>
  <c r="F826" i="11"/>
  <c r="F825" i="11"/>
  <c r="F824" i="11"/>
  <c r="F823" i="11"/>
  <c r="F822" i="11"/>
  <c r="F821" i="11"/>
  <c r="F820" i="11"/>
  <c r="F819" i="11"/>
  <c r="F818" i="11"/>
  <c r="F817" i="11"/>
  <c r="F816" i="11"/>
  <c r="F815" i="11"/>
  <c r="F814" i="11"/>
  <c r="F813" i="11"/>
  <c r="F812" i="11"/>
  <c r="F811" i="11"/>
  <c r="F810" i="11"/>
  <c r="F809" i="11"/>
  <c r="F808" i="11"/>
  <c r="F807" i="11"/>
  <c r="F806" i="11"/>
  <c r="F805" i="11"/>
  <c r="F804" i="11"/>
  <c r="F803" i="11"/>
  <c r="F802" i="11"/>
  <c r="F801" i="11"/>
  <c r="F800" i="11"/>
  <c r="F799" i="11"/>
  <c r="F798" i="11"/>
  <c r="F797" i="11"/>
  <c r="F796" i="11"/>
  <c r="F795" i="11"/>
  <c r="F794" i="11"/>
  <c r="F793" i="11"/>
  <c r="F792" i="11"/>
  <c r="F791" i="11"/>
  <c r="F790" i="11"/>
  <c r="F789" i="11"/>
  <c r="F788" i="11"/>
  <c r="F787" i="11"/>
  <c r="F786" i="11"/>
  <c r="F785" i="11"/>
  <c r="F784" i="11"/>
  <c r="F783" i="11"/>
  <c r="F782" i="11"/>
  <c r="F781" i="11"/>
  <c r="F780" i="11"/>
  <c r="F779" i="11"/>
  <c r="F778" i="11"/>
  <c r="F777" i="11"/>
  <c r="F776" i="11"/>
  <c r="F775" i="11"/>
  <c r="F774" i="11"/>
  <c r="F773" i="11"/>
  <c r="F772" i="11"/>
  <c r="F771" i="11"/>
  <c r="F770" i="11"/>
  <c r="F769" i="11"/>
  <c r="F768" i="11"/>
  <c r="F767" i="11"/>
  <c r="F766" i="11"/>
  <c r="F765" i="11"/>
  <c r="F764" i="11"/>
  <c r="F763" i="11"/>
  <c r="F762" i="11"/>
  <c r="F761" i="11"/>
  <c r="F760" i="11"/>
  <c r="F759" i="11"/>
  <c r="F758" i="11"/>
  <c r="F757" i="11"/>
  <c r="F756" i="11"/>
  <c r="F755" i="11"/>
  <c r="F754" i="11"/>
  <c r="F753" i="11"/>
  <c r="F752" i="11"/>
  <c r="F751" i="11"/>
  <c r="F750" i="11"/>
  <c r="F749" i="11"/>
  <c r="F748" i="11"/>
  <c r="F747" i="11"/>
  <c r="F746" i="11"/>
  <c r="F745" i="11"/>
  <c r="F744" i="11"/>
  <c r="F743" i="11"/>
  <c r="F742" i="11"/>
  <c r="F741" i="11"/>
  <c r="F740" i="11"/>
  <c r="F739" i="11"/>
  <c r="F738" i="11"/>
  <c r="F737" i="11"/>
  <c r="F736" i="11"/>
  <c r="F735" i="11"/>
  <c r="F734" i="11"/>
  <c r="F733" i="11"/>
  <c r="F732" i="11"/>
  <c r="F731" i="11"/>
  <c r="F730" i="11"/>
  <c r="F729" i="11"/>
  <c r="F728" i="11"/>
  <c r="F727" i="11"/>
  <c r="F726" i="11"/>
  <c r="F725" i="11"/>
  <c r="F724" i="11"/>
  <c r="F723" i="11"/>
  <c r="F722" i="11"/>
  <c r="F721" i="11"/>
  <c r="F720" i="11"/>
  <c r="F719" i="11"/>
  <c r="F718" i="11"/>
  <c r="F717" i="11"/>
  <c r="F716" i="11"/>
  <c r="F715" i="11"/>
  <c r="F714" i="11"/>
  <c r="F713" i="11"/>
  <c r="F712" i="11"/>
  <c r="F711" i="11"/>
  <c r="F710" i="11"/>
  <c r="F709" i="11"/>
  <c r="F708" i="11"/>
  <c r="F707" i="11"/>
  <c r="F706" i="11"/>
  <c r="F705" i="11"/>
  <c r="F704" i="11"/>
  <c r="F703" i="11"/>
  <c r="F702" i="11"/>
  <c r="F701" i="11"/>
  <c r="F700" i="11"/>
  <c r="F699" i="11"/>
  <c r="F698" i="11"/>
  <c r="F697" i="11"/>
  <c r="F696" i="11"/>
  <c r="F695" i="11"/>
  <c r="F694" i="11"/>
  <c r="F693" i="11"/>
  <c r="F692" i="11"/>
  <c r="F691" i="11"/>
  <c r="F690" i="11"/>
  <c r="F689" i="11"/>
  <c r="F688" i="11"/>
  <c r="G687" i="11"/>
  <c r="G686" i="11"/>
  <c r="G685" i="11"/>
  <c r="G684" i="11"/>
  <c r="G683" i="11"/>
  <c r="F682" i="11"/>
  <c r="F681" i="11"/>
  <c r="F680" i="11"/>
  <c r="F679" i="11"/>
  <c r="F678" i="11"/>
  <c r="F677" i="11"/>
  <c r="F676" i="11"/>
  <c r="F675" i="11"/>
  <c r="F674" i="11"/>
  <c r="F673" i="11"/>
  <c r="F672" i="11"/>
  <c r="F671" i="11"/>
  <c r="F670" i="11"/>
  <c r="F669" i="11"/>
  <c r="F668" i="11"/>
  <c r="F667" i="11"/>
  <c r="F666" i="11"/>
  <c r="F665" i="11"/>
  <c r="F664" i="11"/>
  <c r="F663" i="11"/>
  <c r="F662" i="11"/>
  <c r="F661" i="11"/>
  <c r="F660" i="11"/>
  <c r="F659" i="11"/>
  <c r="F658" i="11"/>
  <c r="F657" i="11"/>
  <c r="F656" i="11"/>
  <c r="F655" i="11"/>
  <c r="F654" i="11"/>
  <c r="F653" i="11"/>
  <c r="F652" i="11"/>
  <c r="F651" i="11"/>
  <c r="F650" i="11"/>
  <c r="F649" i="11"/>
  <c r="F648" i="11"/>
  <c r="F647" i="11"/>
  <c r="F646" i="11"/>
  <c r="F645" i="11"/>
  <c r="F644" i="11"/>
  <c r="F643" i="11"/>
  <c r="F642" i="11"/>
  <c r="F641" i="11"/>
  <c r="F640" i="11"/>
  <c r="F639" i="11"/>
  <c r="F638" i="11"/>
  <c r="F637" i="11"/>
  <c r="F636" i="11"/>
  <c r="F635" i="11"/>
  <c r="F634" i="11"/>
  <c r="F633" i="11"/>
  <c r="F632" i="11"/>
  <c r="F631" i="11"/>
  <c r="F630" i="11"/>
  <c r="F629" i="11"/>
  <c r="F628" i="11"/>
  <c r="F627" i="11"/>
  <c r="F626" i="11"/>
  <c r="F625" i="11"/>
  <c r="F624" i="11"/>
  <c r="F623" i="11"/>
  <c r="F622" i="11"/>
  <c r="F621" i="11"/>
  <c r="F620" i="11"/>
  <c r="F619" i="11"/>
  <c r="F618" i="11"/>
  <c r="F617" i="11"/>
  <c r="F616" i="11"/>
  <c r="F615" i="11"/>
  <c r="F614" i="11"/>
  <c r="F613" i="11"/>
  <c r="F612" i="11"/>
  <c r="F611" i="11"/>
  <c r="F610" i="11"/>
  <c r="F609" i="11"/>
  <c r="F608" i="11"/>
  <c r="F607" i="11"/>
  <c r="F606" i="11"/>
  <c r="F605" i="11"/>
  <c r="F604" i="11"/>
  <c r="F603" i="11"/>
  <c r="F602" i="11"/>
  <c r="F601" i="11"/>
  <c r="F600" i="11"/>
  <c r="F599" i="11"/>
  <c r="F598" i="11"/>
  <c r="F597" i="11"/>
  <c r="F596" i="11"/>
  <c r="F595" i="11"/>
  <c r="F594" i="11"/>
  <c r="F593" i="11"/>
  <c r="F592" i="11"/>
  <c r="F591" i="11"/>
  <c r="F590" i="11"/>
  <c r="F589" i="11"/>
  <c r="F588" i="11"/>
  <c r="F587" i="11"/>
  <c r="F586" i="11"/>
  <c r="F585" i="11"/>
  <c r="F584" i="11"/>
  <c r="F583" i="11"/>
  <c r="F582" i="11"/>
  <c r="F581" i="11"/>
  <c r="F580" i="11"/>
  <c r="F579" i="11"/>
  <c r="F578" i="11"/>
  <c r="F577" i="11"/>
  <c r="F576" i="11"/>
  <c r="F575" i="11"/>
  <c r="F574" i="11"/>
  <c r="F573" i="11"/>
  <c r="F572" i="11"/>
  <c r="F571" i="11"/>
  <c r="F570" i="11"/>
  <c r="F569" i="11"/>
  <c r="F568" i="11"/>
  <c r="F567" i="11"/>
  <c r="F566" i="11"/>
  <c r="F565" i="11"/>
  <c r="F564" i="11"/>
  <c r="F563" i="11"/>
  <c r="F562" i="11"/>
  <c r="F561" i="11"/>
  <c r="F560" i="11"/>
  <c r="F559" i="11"/>
  <c r="F558" i="11"/>
  <c r="F557" i="11"/>
  <c r="F556" i="11"/>
  <c r="F555" i="11"/>
  <c r="F554" i="11"/>
  <c r="F553" i="11"/>
  <c r="F552" i="11"/>
  <c r="F551" i="11"/>
  <c r="F550" i="11"/>
  <c r="F549" i="11"/>
  <c r="F548" i="11"/>
  <c r="F547" i="11"/>
  <c r="F546" i="11"/>
  <c r="F545" i="11"/>
  <c r="F544" i="11"/>
  <c r="F543" i="11"/>
  <c r="F542" i="11"/>
  <c r="F541" i="11"/>
  <c r="F540" i="11"/>
  <c r="F539" i="11"/>
  <c r="F538" i="11"/>
  <c r="F537" i="11"/>
  <c r="F536" i="11"/>
  <c r="F535" i="11"/>
  <c r="F534" i="11"/>
  <c r="F533" i="11"/>
  <c r="F532" i="11"/>
  <c r="F531" i="11"/>
  <c r="F530" i="11"/>
  <c r="F529" i="11"/>
  <c r="F528" i="11"/>
  <c r="F527" i="11"/>
  <c r="F526" i="11"/>
  <c r="F525" i="11"/>
  <c r="F524" i="11"/>
  <c r="F523" i="11"/>
  <c r="F522" i="11"/>
  <c r="F521" i="11"/>
  <c r="F520" i="11"/>
  <c r="F519" i="11"/>
  <c r="G518" i="11"/>
  <c r="G517" i="11"/>
  <c r="G516" i="11"/>
  <c r="G515" i="11"/>
  <c r="G514" i="11"/>
  <c r="G513" i="11"/>
  <c r="G512" i="11"/>
  <c r="G511" i="11"/>
  <c r="G510" i="11"/>
  <c r="G509" i="11"/>
  <c r="G508" i="11"/>
  <c r="G507" i="11"/>
  <c r="G506" i="11"/>
  <c r="G505" i="11"/>
  <c r="G504" i="11"/>
  <c r="G503" i="11"/>
  <c r="G502" i="11"/>
  <c r="G501" i="11"/>
  <c r="G500" i="11"/>
  <c r="G499" i="11"/>
  <c r="G498" i="11"/>
  <c r="G497" i="11"/>
  <c r="G496" i="11"/>
  <c r="G495" i="11"/>
  <c r="G494" i="11"/>
  <c r="G493" i="11"/>
  <c r="G492" i="11"/>
  <c r="G491" i="11"/>
  <c r="G490" i="11"/>
  <c r="G489" i="11"/>
  <c r="G488" i="11"/>
  <c r="G487" i="11"/>
  <c r="G486" i="11"/>
  <c r="G485" i="11"/>
  <c r="G484" i="11"/>
  <c r="G483" i="11"/>
  <c r="F482" i="11"/>
  <c r="F481" i="11"/>
  <c r="F480" i="11"/>
  <c r="F479" i="11"/>
  <c r="F478" i="11"/>
  <c r="F477" i="11"/>
  <c r="G476" i="11"/>
  <c r="G475" i="11"/>
  <c r="G474" i="11"/>
  <c r="G473" i="11"/>
  <c r="G472" i="11"/>
  <c r="G471" i="11"/>
  <c r="G470" i="11"/>
  <c r="G469" i="11"/>
  <c r="F468" i="11"/>
  <c r="F467" i="11"/>
  <c r="F466" i="11"/>
  <c r="F465" i="11"/>
  <c r="F464" i="11"/>
  <c r="F463" i="11"/>
  <c r="G462" i="11"/>
  <c r="F461" i="11"/>
  <c r="F460" i="11"/>
  <c r="F459" i="11"/>
  <c r="F458" i="11"/>
  <c r="F457" i="11"/>
  <c r="F456" i="11"/>
  <c r="F455" i="11"/>
  <c r="F454" i="11"/>
  <c r="F453" i="11"/>
  <c r="F452" i="11"/>
  <c r="F451" i="11"/>
  <c r="F450" i="11"/>
  <c r="F449" i="11"/>
  <c r="F448" i="11"/>
  <c r="F447" i="11"/>
  <c r="F446" i="11"/>
  <c r="F445" i="11"/>
  <c r="F444" i="11"/>
  <c r="F443" i="11"/>
  <c r="F442" i="11"/>
  <c r="F441" i="11"/>
  <c r="F440" i="11"/>
  <c r="F439" i="11"/>
  <c r="F438" i="11"/>
  <c r="F437" i="11"/>
  <c r="F436" i="11"/>
  <c r="F435" i="11"/>
  <c r="F434" i="11"/>
  <c r="F433" i="11"/>
  <c r="F432" i="11"/>
  <c r="F431" i="11"/>
  <c r="F430" i="11"/>
  <c r="F429" i="11"/>
  <c r="F428" i="11"/>
  <c r="F427" i="11"/>
  <c r="F426" i="11"/>
  <c r="F425" i="11"/>
  <c r="L424" i="11"/>
  <c r="F423" i="11"/>
  <c r="G422" i="11"/>
  <c r="F421" i="11"/>
  <c r="F420" i="11"/>
  <c r="G419" i="11"/>
  <c r="G418" i="11"/>
  <c r="G417" i="11"/>
  <c r="F416" i="11"/>
  <c r="F415" i="11"/>
  <c r="F414" i="11"/>
  <c r="F413" i="11"/>
  <c r="F412" i="11"/>
  <c r="F411" i="11"/>
  <c r="F410" i="11"/>
  <c r="F409" i="11"/>
  <c r="F408" i="11"/>
  <c r="F407" i="11"/>
  <c r="F406" i="11"/>
  <c r="F405" i="11"/>
  <c r="F404" i="11"/>
  <c r="F403" i="11"/>
  <c r="F402" i="11"/>
  <c r="F401" i="11"/>
  <c r="F400" i="11"/>
  <c r="F399" i="11"/>
  <c r="F398" i="11"/>
  <c r="F397" i="11"/>
  <c r="F396" i="11"/>
  <c r="F395" i="11"/>
  <c r="F394" i="11"/>
  <c r="F393" i="11"/>
  <c r="F392" i="11"/>
  <c r="G391" i="11"/>
  <c r="F390" i="11"/>
  <c r="F389" i="11"/>
  <c r="F388" i="11"/>
  <c r="F387" i="11"/>
  <c r="F386" i="11"/>
  <c r="F385" i="11"/>
  <c r="F384" i="11"/>
  <c r="F383" i="11"/>
  <c r="F382" i="11"/>
  <c r="F381" i="11"/>
  <c r="F380" i="11"/>
  <c r="F379" i="11"/>
  <c r="F378" i="11"/>
  <c r="F377" i="11"/>
  <c r="F376" i="11"/>
  <c r="F375" i="11"/>
  <c r="F374" i="11"/>
  <c r="F373" i="11"/>
  <c r="F372" i="11"/>
  <c r="F371" i="11"/>
  <c r="F370" i="11"/>
  <c r="F369" i="11"/>
  <c r="F368" i="11"/>
  <c r="J367" i="11"/>
  <c r="J366" i="11"/>
  <c r="G365" i="11"/>
  <c r="F364" i="11"/>
  <c r="F363" i="11"/>
  <c r="F362" i="11"/>
  <c r="F361" i="11"/>
  <c r="F360" i="11"/>
  <c r="F359" i="11"/>
  <c r="F358" i="11"/>
  <c r="F357" i="11"/>
  <c r="F356" i="11"/>
  <c r="F355" i="11"/>
  <c r="F354" i="11"/>
  <c r="F353" i="11"/>
  <c r="F352" i="11"/>
  <c r="F351" i="11"/>
  <c r="F350" i="11"/>
  <c r="F349" i="11"/>
  <c r="F348" i="11"/>
  <c r="F347" i="11"/>
  <c r="F346" i="11"/>
  <c r="F345" i="11"/>
  <c r="F344" i="11"/>
  <c r="F343" i="11"/>
  <c r="F342" i="11"/>
  <c r="F341" i="11"/>
  <c r="F340" i="11"/>
  <c r="F339" i="11"/>
  <c r="F338" i="11"/>
  <c r="F337" i="11"/>
  <c r="F336" i="11"/>
  <c r="F335" i="11"/>
  <c r="F334" i="11"/>
  <c r="F333" i="11"/>
  <c r="F332" i="11"/>
  <c r="F331" i="11"/>
  <c r="F330" i="11"/>
  <c r="F329" i="11"/>
  <c r="F328" i="11"/>
  <c r="F327" i="11"/>
  <c r="F326" i="11"/>
  <c r="F325" i="11"/>
  <c r="F324" i="11"/>
  <c r="F323" i="11"/>
  <c r="F322" i="11"/>
  <c r="F321" i="11"/>
  <c r="F320" i="11"/>
  <c r="F319" i="11"/>
  <c r="F318" i="11"/>
  <c r="F317" i="11"/>
  <c r="G316" i="11"/>
  <c r="G315" i="11"/>
  <c r="G314" i="11"/>
  <c r="G313" i="11"/>
  <c r="G312" i="11"/>
  <c r="G311" i="11"/>
  <c r="G310" i="11"/>
  <c r="G309" i="11"/>
  <c r="G308" i="11"/>
  <c r="G307" i="11"/>
  <c r="G306" i="11"/>
  <c r="G305" i="11"/>
  <c r="G304" i="11"/>
  <c r="G303" i="11"/>
  <c r="G302" i="11"/>
  <c r="G301" i="11"/>
  <c r="M300" i="11"/>
  <c r="G299" i="11"/>
  <c r="F298" i="11"/>
  <c r="F297" i="11"/>
  <c r="F296" i="11"/>
  <c r="F295" i="11"/>
  <c r="F294" i="11"/>
  <c r="F293" i="11"/>
  <c r="F292" i="11"/>
  <c r="F291" i="11"/>
  <c r="F290" i="11"/>
  <c r="F289" i="11"/>
  <c r="F288" i="11"/>
  <c r="F287" i="11"/>
  <c r="F286" i="11"/>
  <c r="F285" i="11"/>
  <c r="F284" i="11"/>
  <c r="F283" i="11"/>
  <c r="F282" i="11"/>
  <c r="F281" i="11"/>
  <c r="F280" i="11"/>
  <c r="F279" i="11"/>
  <c r="F278" i="11"/>
  <c r="F277" i="11"/>
  <c r="F276" i="11"/>
  <c r="F275" i="11"/>
  <c r="F274" i="11"/>
  <c r="F273" i="11"/>
  <c r="F272" i="11"/>
  <c r="F271" i="11"/>
  <c r="F270" i="11"/>
  <c r="F269" i="11"/>
  <c r="F268" i="11"/>
  <c r="F267" i="11"/>
  <c r="F266" i="11"/>
  <c r="F265" i="11"/>
  <c r="F264" i="11"/>
  <c r="F263" i="11"/>
  <c r="F262" i="11"/>
  <c r="F261" i="11"/>
  <c r="F260" i="11"/>
  <c r="F259" i="11"/>
  <c r="F258" i="11"/>
  <c r="F257" i="11"/>
  <c r="F256" i="11"/>
  <c r="F255" i="11"/>
  <c r="F254" i="11"/>
  <c r="F253" i="11"/>
  <c r="F252" i="11"/>
  <c r="F251" i="11"/>
  <c r="F250" i="11"/>
  <c r="F249" i="11"/>
  <c r="F248" i="11"/>
  <c r="F247" i="11"/>
  <c r="F246" i="11"/>
  <c r="F245" i="11"/>
  <c r="F244" i="11"/>
  <c r="F243" i="11"/>
  <c r="F242" i="11"/>
  <c r="F241" i="11"/>
  <c r="F240" i="11"/>
  <c r="F239" i="11"/>
  <c r="F238" i="11"/>
  <c r="F237" i="11"/>
  <c r="F236" i="11"/>
  <c r="F235" i="11"/>
  <c r="F234" i="11"/>
  <c r="F233" i="11"/>
  <c r="F232" i="11"/>
  <c r="F231" i="11"/>
  <c r="F230" i="11"/>
  <c r="F229" i="11"/>
  <c r="F228" i="11"/>
  <c r="F227" i="11"/>
  <c r="F226" i="11"/>
  <c r="F225" i="11"/>
  <c r="F224" i="11"/>
  <c r="F223" i="11"/>
  <c r="F222" i="11"/>
  <c r="F221" i="11"/>
  <c r="F220" i="11"/>
  <c r="F219" i="11"/>
  <c r="F218" i="11"/>
  <c r="F217" i="11"/>
  <c r="F216" i="11"/>
  <c r="F215" i="11"/>
  <c r="F214" i="11"/>
  <c r="F213" i="11"/>
  <c r="F212" i="11"/>
  <c r="F211" i="11"/>
  <c r="F210" i="11"/>
  <c r="F209" i="11"/>
  <c r="F208" i="11"/>
  <c r="F207" i="11"/>
  <c r="F206" i="11"/>
  <c r="F205" i="11"/>
  <c r="F204" i="11"/>
  <c r="F203" i="11"/>
  <c r="F202" i="11"/>
  <c r="F201" i="11"/>
  <c r="F200" i="11"/>
  <c r="F199" i="11"/>
  <c r="F198" i="11"/>
  <c r="F197" i="11"/>
  <c r="F196" i="11"/>
  <c r="F195" i="11"/>
  <c r="F194" i="11"/>
  <c r="F193" i="11"/>
  <c r="F192" i="11"/>
  <c r="F191" i="11"/>
  <c r="F190" i="11"/>
  <c r="F189" i="11"/>
  <c r="F188" i="11"/>
  <c r="F187" i="11"/>
  <c r="F186" i="11"/>
  <c r="F185" i="11"/>
  <c r="F184" i="11"/>
  <c r="G183" i="11"/>
  <c r="G182" i="11"/>
  <c r="I181" i="11"/>
  <c r="F180" i="11"/>
  <c r="F179" i="11"/>
  <c r="F178" i="11"/>
  <c r="F177" i="11"/>
  <c r="F176" i="11"/>
  <c r="G175" i="11"/>
  <c r="F174" i="11"/>
  <c r="F173" i="11"/>
  <c r="F172" i="11"/>
  <c r="F171" i="11"/>
  <c r="F170" i="11"/>
  <c r="F169" i="11"/>
  <c r="F168" i="11"/>
  <c r="F167" i="11"/>
  <c r="F166" i="11"/>
  <c r="F165" i="11"/>
  <c r="F164" i="11"/>
  <c r="F163" i="11"/>
  <c r="F162" i="11"/>
  <c r="F161" i="11"/>
  <c r="F160" i="11"/>
  <c r="F159" i="11"/>
  <c r="F158" i="11"/>
  <c r="F157" i="11"/>
  <c r="L156" i="11"/>
  <c r="L155" i="11"/>
  <c r="F154" i="11"/>
  <c r="F153" i="11"/>
  <c r="F152" i="11"/>
  <c r="F151" i="11"/>
  <c r="G150" i="11"/>
  <c r="M149" i="11"/>
  <c r="M148" i="11"/>
  <c r="F147" i="11"/>
  <c r="G146" i="11"/>
  <c r="G145" i="11"/>
  <c r="F144" i="11"/>
  <c r="F143" i="11"/>
  <c r="F142" i="11"/>
  <c r="F141" i="11"/>
  <c r="F140" i="11"/>
  <c r="F139" i="11"/>
  <c r="F138" i="11"/>
  <c r="F137" i="11"/>
  <c r="H136" i="11"/>
  <c r="F135" i="11"/>
  <c r="F134" i="11"/>
  <c r="F133" i="11"/>
  <c r="F132" i="11"/>
  <c r="F131" i="11"/>
  <c r="F130" i="11"/>
  <c r="F129" i="11"/>
  <c r="F128" i="11"/>
  <c r="G127" i="11"/>
  <c r="F126" i="11"/>
  <c r="F125" i="11"/>
  <c r="F124" i="11"/>
  <c r="F123" i="11"/>
  <c r="F122" i="11"/>
  <c r="F121" i="11"/>
  <c r="F120" i="11"/>
  <c r="F119" i="11"/>
  <c r="F118" i="11"/>
  <c r="F117" i="11"/>
  <c r="F116" i="11"/>
  <c r="F115" i="11"/>
  <c r="H114" i="11"/>
  <c r="H113" i="11"/>
  <c r="F112" i="11"/>
  <c r="F111" i="11"/>
  <c r="F110" i="11"/>
  <c r="F109" i="11"/>
  <c r="F108" i="11"/>
  <c r="F107" i="11"/>
  <c r="F106" i="11"/>
  <c r="F105" i="11"/>
  <c r="F104" i="11"/>
  <c r="F103" i="11"/>
  <c r="F102" i="11"/>
  <c r="F101" i="11"/>
  <c r="F100" i="11"/>
  <c r="F99" i="11"/>
  <c r="F98" i="11"/>
  <c r="F97" i="11"/>
  <c r="F96" i="11"/>
  <c r="F95" i="11"/>
  <c r="F94" i="11"/>
  <c r="F93" i="11"/>
  <c r="F92" i="11"/>
  <c r="F91" i="11"/>
  <c r="F90" i="11"/>
  <c r="F89" i="11"/>
  <c r="F88" i="11"/>
  <c r="F87" i="11"/>
  <c r="F86" i="11"/>
  <c r="F85" i="11"/>
  <c r="F84" i="11"/>
  <c r="F83" i="11"/>
  <c r="F82" i="11"/>
  <c r="F81" i="11"/>
  <c r="F80" i="11"/>
  <c r="F79" i="11"/>
  <c r="F78" i="11"/>
  <c r="F77" i="11"/>
  <c r="F76" i="11"/>
  <c r="F75" i="11"/>
  <c r="F74" i="11"/>
  <c r="F73" i="11"/>
  <c r="G72" i="11"/>
  <c r="F71" i="11"/>
  <c r="F70" i="11"/>
  <c r="F69" i="11"/>
  <c r="F68" i="11"/>
  <c r="F67" i="11"/>
  <c r="F66" i="11"/>
  <c r="F65" i="11"/>
  <c r="F64" i="11"/>
  <c r="F63" i="11"/>
  <c r="F62" i="11"/>
  <c r="F61" i="11"/>
  <c r="F60" i="11"/>
  <c r="F59" i="11"/>
  <c r="F58" i="11"/>
  <c r="F57" i="11"/>
  <c r="F56" i="11"/>
  <c r="F55" i="11"/>
  <c r="F54" i="11"/>
  <c r="F53" i="11"/>
  <c r="F52" i="11"/>
  <c r="F51" i="11"/>
  <c r="F50" i="11"/>
  <c r="F49" i="11"/>
  <c r="F48" i="11"/>
  <c r="F47" i="11"/>
  <c r="F46" i="11"/>
  <c r="F45" i="11"/>
  <c r="F44" i="11"/>
  <c r="F43" i="11"/>
  <c r="F42" i="11"/>
  <c r="F41" i="11"/>
  <c r="F40" i="11"/>
  <c r="F39" i="11"/>
  <c r="F38" i="11"/>
  <c r="F37" i="11"/>
  <c r="F36" i="11"/>
  <c r="F35" i="11"/>
  <c r="F34" i="11"/>
  <c r="F33" i="11"/>
  <c r="F32" i="11"/>
  <c r="G31" i="11"/>
  <c r="F30" i="11"/>
  <c r="F29" i="11"/>
  <c r="F28" i="11"/>
  <c r="F27" i="11"/>
  <c r="F26" i="11"/>
  <c r="G25" i="11"/>
  <c r="F24" i="11"/>
  <c r="F23" i="11"/>
  <c r="F22" i="11"/>
  <c r="F21" i="11"/>
  <c r="F20" i="11"/>
  <c r="F19" i="11"/>
  <c r="F18" i="11"/>
  <c r="F17" i="11"/>
  <c r="F16" i="11"/>
  <c r="F15" i="11"/>
  <c r="F14" i="11"/>
  <c r="F13" i="11"/>
  <c r="F12" i="11"/>
  <c r="F11" i="11"/>
  <c r="F10" i="11"/>
  <c r="F9" i="11"/>
  <c r="F8" i="11"/>
  <c r="F7" i="11"/>
  <c r="F6" i="11"/>
  <c r="F5" i="11"/>
  <c r="F4" i="11"/>
  <c r="E4663" i="11" l="1"/>
  <c r="M4663" i="11"/>
  <c r="C14" i="4" s="1"/>
  <c r="K4663" i="11"/>
  <c r="H4663" i="11"/>
  <c r="C15" i="4" s="1"/>
  <c r="I4663" i="11"/>
  <c r="C11" i="4" s="1"/>
  <c r="D11" i="4" s="1"/>
  <c r="F4663" i="11"/>
  <c r="C9" i="4" s="1"/>
  <c r="D9" i="4" s="1"/>
  <c r="J4663" i="11"/>
  <c r="C12" i="4" s="1"/>
  <c r="L4663" i="11"/>
  <c r="C13" i="4" s="1"/>
  <c r="G4654" i="11"/>
  <c r="G4663" i="11" s="1"/>
  <c r="C10" i="4" s="1"/>
  <c r="C13" i="10"/>
  <c r="B4" i="4"/>
  <c r="B7" i="10"/>
  <c r="E4665" i="11" l="1"/>
  <c r="I19" i="1" l="1"/>
  <c r="H17" i="1" l="1"/>
  <c r="I18" i="1"/>
  <c r="K18" i="1" s="1"/>
  <c r="K19" i="1"/>
  <c r="L19" i="1" s="1"/>
  <c r="I20" i="1"/>
  <c r="K20" i="1" s="1"/>
  <c r="I21" i="1"/>
  <c r="K21" i="1" s="1"/>
  <c r="L21" i="1" l="1"/>
  <c r="M21" i="1" s="1"/>
  <c r="L18" i="1"/>
  <c r="M18" i="1" s="1"/>
  <c r="L20" i="1"/>
  <c r="M20" i="1" s="1"/>
  <c r="M19" i="1"/>
  <c r="L49" i="10" l="1"/>
  <c r="L51" i="10" s="1"/>
  <c r="C16" i="4" l="1"/>
  <c r="D16" i="4"/>
  <c r="J17" i="1" l="1"/>
  <c r="K17" i="1" s="1"/>
  <c r="K25" i="1" s="1"/>
  <c r="L17" i="1" l="1"/>
  <c r="L25" i="1" s="1"/>
  <c r="M17" i="1" l="1"/>
  <c r="M25" i="1" s="1"/>
</calcChain>
</file>

<file path=xl/comments1.xml><?xml version="1.0" encoding="utf-8"?>
<comments xmlns="http://schemas.openxmlformats.org/spreadsheetml/2006/main">
  <authors>
    <author>Lenovo</author>
  </authors>
  <commentList>
    <comment ref="V42" authorId="0" shapeId="0">
      <text>
        <r>
          <rPr>
            <b/>
            <sz val="9"/>
            <color indexed="81"/>
            <rFont val="Tahoma"/>
            <family val="2"/>
          </rPr>
          <t>Lenovo:</t>
        </r>
        <r>
          <rPr>
            <sz val="9"/>
            <color indexed="81"/>
            <rFont val="Tahoma"/>
            <family val="2"/>
          </rPr>
          <t xml:space="preserve">
revisar y ajustar serian 365 días</t>
        </r>
      </text>
    </comment>
    <comment ref="G43" authorId="0" shapeId="0">
      <text>
        <r>
          <rPr>
            <b/>
            <sz val="9"/>
            <color indexed="81"/>
            <rFont val="Tahoma"/>
            <family val="2"/>
          </rPr>
          <t>Lenovo:</t>
        </r>
        <r>
          <rPr>
            <sz val="9"/>
            <color indexed="81"/>
            <rFont val="Tahoma"/>
            <family val="2"/>
          </rPr>
          <t xml:space="preserve">
fata incluir la tasa</t>
        </r>
      </text>
    </comment>
  </commentList>
</comments>
</file>

<file path=xl/sharedStrings.xml><?xml version="1.0" encoding="utf-8"?>
<sst xmlns="http://schemas.openxmlformats.org/spreadsheetml/2006/main" count="9583" uniqueCount="611">
  <si>
    <t>SUPERINTENDENCIA DE TRANSPORTE</t>
  </si>
  <si>
    <t>ESTUDIO DE MERCADO</t>
  </si>
  <si>
    <t>CÁLCULO VALORES APROXIMADOS DE PRIMA</t>
  </si>
  <si>
    <r>
      <rPr>
        <b/>
        <sz val="12"/>
        <color rgb="FF000000"/>
        <rFont val="Arial Narrow"/>
        <family val="2"/>
      </rPr>
      <t>OBJETO:</t>
    </r>
    <r>
      <rPr>
        <sz val="12"/>
        <color rgb="FF000000"/>
        <rFont val="Arial Narrow"/>
        <family val="2"/>
      </rPr>
      <t xml:space="preserve"> Contratar las pólizas de seguros que amparen los intereses patrimoniales actuales y futuros, así como los bienes de propiedad de la Superintendencia de Transporte, que estén bajo su responsabilidad y custodia, y aquellos que sean adquiridos para desarrollar las funciones inherentes a su actividad y cualquier otra póliza de seguros que requiera la entidad en virtud de disposición legal o contractual.</t>
    </r>
  </si>
  <si>
    <t>VIGENCIA DESDE 00:00 HORAS</t>
  </si>
  <si>
    <t>DIAS DE COBERTURA</t>
  </si>
  <si>
    <t>RAMO</t>
  </si>
  <si>
    <t>TIPO DE TASA</t>
  </si>
  <si>
    <r>
      <t xml:space="preserve">CONDICIONES ACTUALMENTE CONTRATADAS PARA </t>
    </r>
    <r>
      <rPr>
        <b/>
        <u/>
        <sz val="10"/>
        <color rgb="FFFF0000"/>
        <rFont val="Arial Narrow"/>
        <family val="2"/>
      </rPr>
      <t xml:space="preserve">UNA VIGENCIA ANUALIZADA </t>
    </r>
  </si>
  <si>
    <t>VALOR ASEGURADO Y/O LÍMITE ASEGURADO</t>
  </si>
  <si>
    <t>VALOR ASEGURADO INDICE VARIABLE</t>
  </si>
  <si>
    <t>TASA ACTUAL</t>
  </si>
  <si>
    <t>TASA INDICE VARIABLE</t>
  </si>
  <si>
    <t>PRIMA NETA
ACTUAL</t>
  </si>
  <si>
    <t>PRIMA NETA INDICE VARIABLE ANUAL</t>
  </si>
  <si>
    <t>PRIMA NETA</t>
  </si>
  <si>
    <t>IVA (19%)</t>
  </si>
  <si>
    <t>PRIMA TOTAL</t>
  </si>
  <si>
    <t>TODO RIESGO DAÑOS MATERIALES</t>
  </si>
  <si>
    <t>%o</t>
  </si>
  <si>
    <t>MANEJO GLOBAL ENTIDADE ESTATALES</t>
  </si>
  <si>
    <t>%</t>
  </si>
  <si>
    <t>RESPONSABILIDAD CIVIL EXTRACONTRACTUAL</t>
  </si>
  <si>
    <t>RESPONSABILIDAD CIVIL SERVIDORES PUBLICOS DIRECTORES</t>
  </si>
  <si>
    <t>TRANSPORTE DE VALORES</t>
  </si>
  <si>
    <t>AUTOS</t>
  </si>
  <si>
    <t>SOAT</t>
  </si>
  <si>
    <t>Valores de Ley</t>
  </si>
  <si>
    <t>FUTURAS INCLUSIONES</t>
  </si>
  <si>
    <t xml:space="preserve">TOTAL </t>
  </si>
  <si>
    <t>GRUPO I</t>
  </si>
  <si>
    <r>
      <t xml:space="preserve">PROYECCIÓN PRIMAS PARA </t>
    </r>
    <r>
      <rPr>
        <b/>
        <sz val="14"/>
        <color rgb="FFFF0000"/>
        <rFont val="Arial Narrow"/>
        <family val="2"/>
      </rPr>
      <t>365 DÍAS</t>
    </r>
  </si>
  <si>
    <t>VIGENCIA 2023 
DESDE 01/01/2023  A LAS 00:00 HORAS
HASTA 31/12/2023 A LAS 24:00 HORAS</t>
  </si>
  <si>
    <t>VIGENCIA 2024
DESDE 01/01/2024 A LAS 00:00 HORAS 
HASTA 31/12/2024 A LAS 24: 00 HORAS</t>
  </si>
  <si>
    <t>DIAS DE VIGENCIA</t>
  </si>
  <si>
    <t>AUTOMOVILES</t>
  </si>
  <si>
    <t>NO SE REQUIERE VIGENCIA DE AUTOS PARA EL 2022</t>
  </si>
  <si>
    <t>VIGENCIA AUTOS 2023 
DESDE 20/02/2023  A LAS 00:00 HORAS
HASTA 19/02/2024 A LAS 24:00 HORAS</t>
  </si>
  <si>
    <t>VIGENCIA AUTOS 2024
DESDE 20/02/2024 A LAS 00:00 HORAS 
HASTA 20/02/2025 A LAS 24: 00 HORAS</t>
  </si>
  <si>
    <t>TOTAL GRUPO I</t>
  </si>
  <si>
    <t>GRUPO II</t>
  </si>
  <si>
    <t>NO SE REQUIERE VIGENCIA DE SOAT PARA EL 2022</t>
  </si>
  <si>
    <t>VIGENCIA 2023 
DESDE 29/08/2023  A LAS 00:00 HORAS
HASTA 28/08/2024 A LAS 24:00 HORAS</t>
  </si>
  <si>
    <t>VIGENCIA 2024
DESDE 29/08/2024 A LAS 00:00 HORAS 
HASTA 28/08/2025 A LAS 24: 00 HORAS</t>
  </si>
  <si>
    <t>Valor de Ley</t>
  </si>
  <si>
    <t>TOTAL GRUPO II</t>
  </si>
  <si>
    <t>GRUPO III</t>
  </si>
  <si>
    <t>CASCO AVIACIÓN (DRONES)</t>
  </si>
  <si>
    <t>TOTAL GRUPO I, II Y III</t>
  </si>
  <si>
    <t>PRESUPUESTO ASIGNADO</t>
  </si>
  <si>
    <t>TOTAL PRESUPUESTO ASIGNADO</t>
  </si>
  <si>
    <t>Presupuesto sujeto a actualización de valores asegurados de acuerdo con la información reportada</t>
  </si>
  <si>
    <t xml:space="preserve"> </t>
  </si>
  <si>
    <t>DETERMINACION TASAS PROMEDIO</t>
  </si>
  <si>
    <t>ENTIDAD</t>
  </si>
  <si>
    <t>LÍMITE ASEGURADO</t>
  </si>
  <si>
    <t>TASAS</t>
  </si>
  <si>
    <t>PROMEDIO TASAS</t>
  </si>
  <si>
    <t xml:space="preserve">PROMEDIO TASA MERCADO </t>
  </si>
  <si>
    <t>TIPO DE TASA % - %o</t>
  </si>
  <si>
    <t>SUPERITENDENCIA NACIONAL DE SALUD</t>
  </si>
  <si>
    <t>SUPERINTENDENCIA DE LA ECONOMIA SOLIDARIA</t>
  </si>
  <si>
    <t>INSTITUTO DE INFRAESTRUCTURA Y CONCESIONES DE CUNDINAMARCA  - ICCU</t>
  </si>
  <si>
    <t>SUPERINTENDENCIA FINANCIERA DE COLOMBIA</t>
  </si>
  <si>
    <t>SUPERINTENDENCIA DE SERVICIOS PUBLICOS DOMICILIARIOS</t>
  </si>
  <si>
    <t>SUPERINTENDENCIA DE SUBSIDIO FAMILIAR</t>
  </si>
  <si>
    <t>SECRETARIA GENERAL DE LA ALCALDIA MAYOR DE BOGOTA</t>
  </si>
  <si>
    <t>SUPERINTENDENCIA NACIONAL DE SALUD</t>
  </si>
  <si>
    <t>MINISTERIO DE TRANSPORTE</t>
  </si>
  <si>
    <t>MINISTERIO DEL INTERIOR</t>
  </si>
  <si>
    <t>INSTITUTO DISTRITAL DE TURISMO - IDT</t>
  </si>
  <si>
    <t>SECRETARIA DISTRITAL DE SEGURIDAD, CONVIVENCIA Y JUSTICIA</t>
  </si>
  <si>
    <t>INSTITUTO COLOMBIANO DE ANTROPOLOGIA E HISTORIA ICANH</t>
  </si>
  <si>
    <t>AREA METROPOLITANA DE BUCARAMANGA</t>
  </si>
  <si>
    <t>INSTITUTO DISTRITAL DE GESTION DE RIESGOS Y CAMBIO CLIMATICO</t>
  </si>
  <si>
    <t xml:space="preserve">CAMARA DE REPRESENTANTES </t>
  </si>
  <si>
    <t>MUNICIPIO DE MARINILLA</t>
  </si>
  <si>
    <t>ACUEDUCTO METROPOLITANO DE BUCARAMANGA S.A. ESP</t>
  </si>
  <si>
    <t>SECRETARIA DISTRITAL DE SEGURIDAD CONVIVENCIA Y JUSTICIA</t>
  </si>
  <si>
    <t>RELACIÓN DE BIENES TODO RIESGO DAÑOS MATERIALES</t>
  </si>
  <si>
    <t>VALOR ASEGURADO</t>
  </si>
  <si>
    <t>INDICE VARIABLE</t>
  </si>
  <si>
    <t>MUEBLES Y ENSERES Y CONTENDIOS EN GENERAL</t>
  </si>
  <si>
    <t>EQUIPOS ELECTRICOS Y ELECTRONICOS</t>
  </si>
  <si>
    <t>NO</t>
  </si>
  <si>
    <t>MAQUINARIA Y EQUIPO</t>
  </si>
  <si>
    <t>EQUIPOS MOVILES Y PORTATILES</t>
  </si>
  <si>
    <t xml:space="preserve">LICENCIAS </t>
  </si>
  <si>
    <t>SOFTWARE</t>
  </si>
  <si>
    <t>OBRAS DE ARTE</t>
  </si>
  <si>
    <t>VALOR TOTAL TODO RIESGO DAÑOS MATERIALES</t>
  </si>
  <si>
    <t>RELACIÓN OBRAS DE ARTE</t>
  </si>
  <si>
    <t>VALOR</t>
  </si>
  <si>
    <t>PLACA</t>
  </si>
  <si>
    <t xml:space="preserve">FOTOGRAFÌA MARCO MADERA 115X83      </t>
  </si>
  <si>
    <t xml:space="preserve"> FOTOGRAFIA MARCO MADERA 077X067      </t>
  </si>
  <si>
    <t xml:space="preserve">ACUARELA DUREX MUELLE LOS PEGASOS     </t>
  </si>
  <si>
    <t>LISTADO BIENES DE LA ENTIDAD</t>
  </si>
  <si>
    <t xml:space="preserve">PLACA </t>
  </si>
  <si>
    <t>DESCRIPCION NORMALIZADA</t>
  </si>
  <si>
    <t xml:space="preserve">DESCRIPCION DETALLADA </t>
  </si>
  <si>
    <t>VALOR COMPRA</t>
  </si>
  <si>
    <t>MUEBLES Y ENSERES</t>
  </si>
  <si>
    <t>EQUIPO ELECTRICO Y ELECTRÓNICO</t>
  </si>
  <si>
    <t>EQUIPO MÓVIL Y PORTÁTIL</t>
  </si>
  <si>
    <t>AUTOMÓVILES</t>
  </si>
  <si>
    <t>LICENCIAS</t>
  </si>
  <si>
    <t>PERCHERO</t>
  </si>
  <si>
    <t xml:space="preserve">METALICO 4 GANCHOS      </t>
  </si>
  <si>
    <t>SILLA</t>
  </si>
  <si>
    <t xml:space="preserve">FIJA METALICA PAÑO C/B     </t>
  </si>
  <si>
    <t>BIBLIOTECA</t>
  </si>
  <si>
    <t xml:space="preserve">VITRINA EN FORMICA 110X070X042     </t>
  </si>
  <si>
    <t>ARCHIVO</t>
  </si>
  <si>
    <t xml:space="preserve">RODANTE 2 SECCIONES MOVILES 1 FIJA   </t>
  </si>
  <si>
    <t>EXTINTOR</t>
  </si>
  <si>
    <t xml:space="preserve">MULTIPROPOSITO 30LB       </t>
  </si>
  <si>
    <t xml:space="preserve">GIRATORIA NEUMATICA PAÑO S/B     </t>
  </si>
  <si>
    <t xml:space="preserve">FIJA METALICA TIPO S PAÑO S/B   </t>
  </si>
  <si>
    <t>MESA</t>
  </si>
  <si>
    <t xml:space="preserve">REDONDA DE JUNTAS MADERA     </t>
  </si>
  <si>
    <t>TABLERO</t>
  </si>
  <si>
    <t xml:space="preserve">PORCELANIZADO 120X080       </t>
  </si>
  <si>
    <t xml:space="preserve">RODANTE TRIPLE 6 SECCIONES MOVILES 2 FIJAS  </t>
  </si>
  <si>
    <t xml:space="preserve">RODANTE 1 SECCION MOVIL 2 FIJAS   </t>
  </si>
  <si>
    <t xml:space="preserve">RODANTE DOBLE 3 SECCIONES MOVILES 1 FIJA  </t>
  </si>
  <si>
    <t xml:space="preserve">RODANTE 3 SECCIONES MOVILES 1 FIJA   </t>
  </si>
  <si>
    <t>NEVERA</t>
  </si>
  <si>
    <t xml:space="preserve">6 PIES       </t>
  </si>
  <si>
    <t>CAJA FUERTE</t>
  </si>
  <si>
    <t>PROTECTOR</t>
  </si>
  <si>
    <t xml:space="preserve">DE CHEQUES       </t>
  </si>
  <si>
    <t xml:space="preserve">AGUA A PRESION 2.5 gal    </t>
  </si>
  <si>
    <t xml:space="preserve">PORCELANIZADO 210X100       </t>
  </si>
  <si>
    <t>CAMILLA</t>
  </si>
  <si>
    <t xml:space="preserve">PLASTICA </t>
  </si>
  <si>
    <t>PAPELOGRAFO</t>
  </si>
  <si>
    <t xml:space="preserve">PORCELANIZADO CON TRIPODE      </t>
  </si>
  <si>
    <t>CARTELERA</t>
  </si>
  <si>
    <t xml:space="preserve">EN PAÑO 112X120      </t>
  </si>
  <si>
    <t>ARCHIVADOR</t>
  </si>
  <si>
    <t xml:space="preserve">VERTICAL METALICO 4 G     </t>
  </si>
  <si>
    <t xml:space="preserve">VITRINA MADERA       </t>
  </si>
  <si>
    <t xml:space="preserve">GIRATORIA NEUMATICA PAÑO C/B     </t>
  </si>
  <si>
    <t xml:space="preserve">14 PIES       </t>
  </si>
  <si>
    <t xml:space="preserve">VITRINA MADERA 2 ENTREPAÑOS     </t>
  </si>
  <si>
    <t xml:space="preserve">PORCELANIZADO 180X120       </t>
  </si>
  <si>
    <t xml:space="preserve">VERTICAL MADERA 2 G     </t>
  </si>
  <si>
    <t xml:space="preserve">GIRATORIA PRESIDENTE NEUMATICA PAÑO C/B    </t>
  </si>
  <si>
    <t>POLTRONA</t>
  </si>
  <si>
    <t xml:space="preserve">MODULAR PAÑO S/B      </t>
  </si>
  <si>
    <t xml:space="preserve">GIRATORIA MECANICA PAÑO S/B     </t>
  </si>
  <si>
    <t xml:space="preserve">FIJA METALICA PAÑO S/B     </t>
  </si>
  <si>
    <t>SOFA</t>
  </si>
  <si>
    <t xml:space="preserve">DOBLE CUERO C/B      </t>
  </si>
  <si>
    <t xml:space="preserve">CUERO C/B       </t>
  </si>
  <si>
    <t xml:space="preserve">GIRATORIA MECANICA CUERO C/B     </t>
  </si>
  <si>
    <t xml:space="preserve">DE JUNTAS MADERA DE 170X450    </t>
  </si>
  <si>
    <t>FOTOGRAFIA</t>
  </si>
  <si>
    <t xml:space="preserve">MARCO MADERA 115X83      </t>
  </si>
  <si>
    <t xml:space="preserve">MARCO MADERA 077X067      </t>
  </si>
  <si>
    <t>ESCRITORIO</t>
  </si>
  <si>
    <t xml:space="preserve">GERENCIAL MADERA CON BADE 213X100    </t>
  </si>
  <si>
    <t xml:space="preserve">PARA COMPUTADOR GERENCIAL MADERA     </t>
  </si>
  <si>
    <t xml:space="preserve">MADERA 4 GANCHOS      </t>
  </si>
  <si>
    <t xml:space="preserve">DE CENTRO MADERA 120X065     </t>
  </si>
  <si>
    <t xml:space="preserve">GERENCIAL MADERA 2 CUERPOS     </t>
  </si>
  <si>
    <t xml:space="preserve">VERTICAL MADERA 1C 1G     </t>
  </si>
  <si>
    <t xml:space="preserve">AUXILIAR MADERA       </t>
  </si>
  <si>
    <t xml:space="preserve">DE CENTRO GERENCIAL MADERA 100X100    </t>
  </si>
  <si>
    <t>ACUARELA</t>
  </si>
  <si>
    <t xml:space="preserve">DUREX MUELLE LOS PEGASOS     </t>
  </si>
  <si>
    <t xml:space="preserve">ELECTRONICO        </t>
  </si>
  <si>
    <t>TELON</t>
  </si>
  <si>
    <t xml:space="preserve">CON TRIPODE       </t>
  </si>
  <si>
    <t>SERVIDOR</t>
  </si>
  <si>
    <t xml:space="preserve">        </t>
  </si>
  <si>
    <t>VIDEO BEAM</t>
  </si>
  <si>
    <t xml:space="preserve">BEAM        </t>
  </si>
  <si>
    <t xml:space="preserve">UNIX WARE 7 DEPARTAMENTAL EDITION     </t>
  </si>
  <si>
    <t xml:space="preserve">UNIX WARE 7 KIT DE MEDIO    </t>
  </si>
  <si>
    <t>LICUADORA</t>
  </si>
  <si>
    <t xml:space="preserve">AUXILIAR PARA TELEFONO CON BADE    </t>
  </si>
  <si>
    <t xml:space="preserve">RODANTE QUINTUPLE 2 SECCIONES MOVILES 1 FIJA  </t>
  </si>
  <si>
    <t xml:space="preserve">RODANTE DOBLE 2 SECCIONES MOVILES 1 FIJA  </t>
  </si>
  <si>
    <t>LICENCIA</t>
  </si>
  <si>
    <t xml:space="preserve">INFORMIX ON LINE      </t>
  </si>
  <si>
    <t xml:space="preserve">FIJA MADERA CORDOBAN C/B     </t>
  </si>
  <si>
    <t xml:space="preserve">MULTIPROPOSITO 10LB       </t>
  </si>
  <si>
    <t xml:space="preserve">MULTIPROPOSITO 20LB       </t>
  </si>
  <si>
    <t xml:space="preserve">DE JUNTAS MADERA      </t>
  </si>
  <si>
    <t>ESCALERA</t>
  </si>
  <si>
    <t xml:space="preserve">METALICA TIPO A 6 PASOS    </t>
  </si>
  <si>
    <t>PLANTA</t>
  </si>
  <si>
    <t xml:space="preserve">DE EMERGENCIA 100KW MOTOR SO12059    </t>
  </si>
  <si>
    <t xml:space="preserve">DE TRANSFERENCIA AUTOMATICA 72KVA     </t>
  </si>
  <si>
    <t xml:space="preserve">DE TRANSFERENCIA AUTOMATICA 60KVA     </t>
  </si>
  <si>
    <t>PARARRAYOS</t>
  </si>
  <si>
    <t xml:space="preserve">IONIZANTE CON MASTIL      </t>
  </si>
  <si>
    <t>ESTANTE</t>
  </si>
  <si>
    <t xml:space="preserve">METALICO 7 ENTREPAÑOS      </t>
  </si>
  <si>
    <t xml:space="preserve">VERTICAL METALICO 3 G     </t>
  </si>
  <si>
    <t xml:space="preserve">VERTICAL METALICO 2 G     </t>
  </si>
  <si>
    <t>MUEBLE</t>
  </si>
  <si>
    <t xml:space="preserve">METALICO AZ 1 E 2 P   </t>
  </si>
  <si>
    <t xml:space="preserve">TELEFONICA        </t>
  </si>
  <si>
    <t>SISTEMA</t>
  </si>
  <si>
    <t xml:space="preserve">CORREO DE VOZ      </t>
  </si>
  <si>
    <t>TELEFONO</t>
  </si>
  <si>
    <t xml:space="preserve">TECLADO CON PANTALLA      </t>
  </si>
  <si>
    <t xml:space="preserve">RODANTE 4 MODULOS      </t>
  </si>
  <si>
    <t xml:space="preserve">RODANTE 5 MODULOS      </t>
  </si>
  <si>
    <t xml:space="preserve">RODANTE 6 MODULOS      </t>
  </si>
  <si>
    <t xml:space="preserve">RODANTE 7 MODULOS      </t>
  </si>
  <si>
    <t>FAX</t>
  </si>
  <si>
    <t>RADIO</t>
  </si>
  <si>
    <t xml:space="preserve">PORTATIL        </t>
  </si>
  <si>
    <t xml:space="preserve">METALICO 6 ENTREPAÑOS      </t>
  </si>
  <si>
    <t>CARRO</t>
  </si>
  <si>
    <t xml:space="preserve">METALICO PORTA MERCANCIAS      </t>
  </si>
  <si>
    <t>MONITOR</t>
  </si>
  <si>
    <t xml:space="preserve">FIJA TIPO CONFERENCIA PAÑO C/B    </t>
  </si>
  <si>
    <t>CONSOLA</t>
  </si>
  <si>
    <t xml:space="preserve">4 CANALES       </t>
  </si>
  <si>
    <t>CABINA</t>
  </si>
  <si>
    <t xml:space="preserve">DE SONIDO 400W      </t>
  </si>
  <si>
    <t>BASE</t>
  </si>
  <si>
    <t xml:space="preserve">PARA CABINA       </t>
  </si>
  <si>
    <t>MICROFONO</t>
  </si>
  <si>
    <t xml:space="preserve">INHALAMBRICO        </t>
  </si>
  <si>
    <t xml:space="preserve">Y ASTA PUNTA BRONCE     </t>
  </si>
  <si>
    <t xml:space="preserve">TOAD FOR ORACLE SUITE SWT-TOD-PK    </t>
  </si>
  <si>
    <t>KIT</t>
  </si>
  <si>
    <t>DE CRECIMIENTO DE 40 A 50 KVA PWA SYS</t>
  </si>
  <si>
    <t xml:space="preserve">DE AGUA PENETRANTE X 2.5 GS   </t>
  </si>
  <si>
    <t xml:space="preserve">RIGIDA EN MADERA CON INMOVILIZADOR DE CUELLO  </t>
  </si>
  <si>
    <t xml:space="preserve">DE DOS PASOS TUBULAR     </t>
  </si>
  <si>
    <t>BIOMBO</t>
  </si>
  <si>
    <t xml:space="preserve">METALICO DE DOS BASTIDORES     </t>
  </si>
  <si>
    <t>MEMORIAS</t>
  </si>
  <si>
    <t xml:space="preserve">DE 512 MB      </t>
  </si>
  <si>
    <t xml:space="preserve">BEAM EPSON 62C      </t>
  </si>
  <si>
    <t>CAMARA</t>
  </si>
  <si>
    <t xml:space="preserve">DIGITAL SONY CYBERSHOT DSC-5660     </t>
  </si>
  <si>
    <t xml:space="preserve">METALICO PARA PLANOS 6 C    </t>
  </si>
  <si>
    <t xml:space="preserve">MADERA        </t>
  </si>
  <si>
    <t xml:space="preserve">HP LCD 17"      </t>
  </si>
  <si>
    <t>CPU</t>
  </si>
  <si>
    <t xml:space="preserve">HP 2 GB      </t>
  </si>
  <si>
    <t xml:space="preserve">HP 3 GB      </t>
  </si>
  <si>
    <t>IMPRESORA</t>
  </si>
  <si>
    <t xml:space="preserve">HP LASER 3005DN      </t>
  </si>
  <si>
    <t xml:space="preserve">8 PIES       </t>
  </si>
  <si>
    <t>SOPLADOR</t>
  </si>
  <si>
    <t xml:space="preserve">ELECTRICO        </t>
  </si>
  <si>
    <t xml:space="preserve">CAMARA SONU HANDY CAM DCR    </t>
  </si>
  <si>
    <t xml:space="preserve">FOTOGRAFICA        </t>
  </si>
  <si>
    <t xml:space="preserve">PANASONIC KX-T7630X       </t>
  </si>
  <si>
    <t xml:space="preserve">PANASONIC KX-FT987LA       </t>
  </si>
  <si>
    <t xml:space="preserve">RODANTE 2 MODULOS FIJOS X 2RODA   </t>
  </si>
  <si>
    <t xml:space="preserve">1.50X1.80 MADERA CEDRO      </t>
  </si>
  <si>
    <t xml:space="preserve">DE CENTRO EN MADERA     </t>
  </si>
  <si>
    <t xml:space="preserve">MODULAR 2 PUESTOS PAÑO S/B    </t>
  </si>
  <si>
    <t xml:space="preserve">GIRATORIA ERGONOMICA CON BRAZO AZUL    </t>
  </si>
  <si>
    <t xml:space="preserve">METALICO 4 ENTREPAÑOS      </t>
  </si>
  <si>
    <t>LOCKER</t>
  </si>
  <si>
    <t xml:space="preserve">METALICO 3 CUERPOS 9 G    </t>
  </si>
  <si>
    <t xml:space="preserve">80 CMS.DIAM ACERO.BASE EXPO PINT    </t>
  </si>
  <si>
    <t xml:space="preserve">INTERL.NOVASIVO POLICOM GRIS/AZUL      </t>
  </si>
  <si>
    <t xml:space="preserve">GREQUERO        </t>
  </si>
  <si>
    <t xml:space="preserve">IBM SYSTEM3650       </t>
  </si>
  <si>
    <t xml:space="preserve">20" LCD       </t>
  </si>
  <si>
    <t>DISPENSADOR</t>
  </si>
  <si>
    <t xml:space="preserve">ELECTRICO DE AGUA      </t>
  </si>
  <si>
    <t xml:space="preserve">DELL OPTIPLEX 760SFF      </t>
  </si>
  <si>
    <t xml:space="preserve">17"LCD,TECLADO,MOUSE OPTICO 760SFF      </t>
  </si>
  <si>
    <t>COMPUTADOR</t>
  </si>
  <si>
    <t xml:space="preserve">PORTATIL DELL VOSTRO 1320     </t>
  </si>
  <si>
    <t xml:space="preserve">BLADE DELL M610 WINDOWS     </t>
  </si>
  <si>
    <t xml:space="preserve">BLADE DELL M610 LINUX     </t>
  </si>
  <si>
    <t>SAN</t>
  </si>
  <si>
    <t xml:space="preserve">DELL AX4-SF       </t>
  </si>
  <si>
    <t>ESCANER</t>
  </si>
  <si>
    <t xml:space="preserve">FUJITSU FI-6230       </t>
  </si>
  <si>
    <t>ENCLOSURE</t>
  </si>
  <si>
    <t xml:space="preserve">DELL M1000E       </t>
  </si>
  <si>
    <t xml:space="preserve">LEXMARK NEW LASER T654DN-600MHZ     </t>
  </si>
  <si>
    <t xml:space="preserve">CODIGO DE BARRAS GK420T ZEBRA    </t>
  </si>
  <si>
    <t>BACKUP</t>
  </si>
  <si>
    <t xml:space="preserve">DELL POWERVAULT TL2000      </t>
  </si>
  <si>
    <t>EQUIPO</t>
  </si>
  <si>
    <t xml:space="preserve">SONICWALL NSA 4500      </t>
  </si>
  <si>
    <t>DISCO DURO</t>
  </si>
  <si>
    <t xml:space="preserve">DE 3.5 EXTERNA 320GB CONEXION USB   </t>
  </si>
  <si>
    <t xml:space="preserve">DE 3.5 EXTERNA 500 GB CONEXION USB  </t>
  </si>
  <si>
    <t>UNIDAD DE DVD</t>
  </si>
  <si>
    <t xml:space="preserve">RW EXTERNAS      </t>
  </si>
  <si>
    <t xml:space="preserve">DURO 450GB INTERNOS PARA LA SAN   </t>
  </si>
  <si>
    <t xml:space="preserve">METALICOS 110X160 FORMICA BLANCO     </t>
  </si>
  <si>
    <t>LECTOR</t>
  </si>
  <si>
    <t xml:space="preserve">CODIGO DE BARRAS      </t>
  </si>
  <si>
    <t xml:space="preserve">AVANTEL I335 CON SIMCARD     </t>
  </si>
  <si>
    <t>SWITCH</t>
  </si>
  <si>
    <t xml:space="preserve">BORDE FORCE 10      </t>
  </si>
  <si>
    <t>MEGAFONO</t>
  </si>
  <si>
    <t xml:space="preserve">DE HOMBRO       </t>
  </si>
  <si>
    <t xml:space="preserve">MOVIL        </t>
  </si>
  <si>
    <t xml:space="preserve">DE ETIQUETA ZEBRA GK420T     </t>
  </si>
  <si>
    <t>BANDERA</t>
  </si>
  <si>
    <t xml:space="preserve">DE COLOMBIA, BASE, ASTA Y MOHARA   </t>
  </si>
  <si>
    <t>DIADEMA</t>
  </si>
  <si>
    <t xml:space="preserve">PARA TELEFONO       </t>
  </si>
  <si>
    <t>SECADOR</t>
  </si>
  <si>
    <t xml:space="preserve">PARA MANOS ELECTRICO      </t>
  </si>
  <si>
    <t xml:space="preserve">EJECUTIVA EN CURO,BRAZO NEUMATICA     </t>
  </si>
  <si>
    <t xml:space="preserve">ERGONOMICA GIRATORIA CON BRAZO     </t>
  </si>
  <si>
    <t xml:space="preserve">MICROONDAS CUATRO PUESTOS FORM     </t>
  </si>
  <si>
    <t xml:space="preserve">PLEGABLE TUBO 0.76X1.80X0.75      </t>
  </si>
  <si>
    <t xml:space="preserve">DE MICROFILMACION       </t>
  </si>
  <si>
    <t xml:space="preserve">DIGITAL SONY CYBER SHOT     </t>
  </si>
  <si>
    <t xml:space="preserve">DURO 450GB PARA SAN DELL    </t>
  </si>
  <si>
    <t xml:space="preserve">DURO DE 140GB PARA SAN H.P   </t>
  </si>
  <si>
    <t xml:space="preserve">ACER X4618G       </t>
  </si>
  <si>
    <t xml:space="preserve">ACER 19",TECLADO,MOUSE OPTICO      </t>
  </si>
  <si>
    <t xml:space="preserve">PORTATIL 15.6" ACER 5742      </t>
  </si>
  <si>
    <t>VENTILADOR</t>
  </si>
  <si>
    <t>TELEVISOR</t>
  </si>
  <si>
    <t xml:space="preserve">DIGITAL        </t>
  </si>
  <si>
    <t xml:space="preserve">ANALOGO        </t>
  </si>
  <si>
    <t xml:space="preserve">MICROSOFT WINDOWS SERVER STANDARD      </t>
  </si>
  <si>
    <t xml:space="preserve">DE JUNTAS MADERA 200X120     </t>
  </si>
  <si>
    <t xml:space="preserve">DE JUNTAS RECTANGULAR 2.40X1.20     </t>
  </si>
  <si>
    <t xml:space="preserve">DE JUNTAS RECTANGULAR 1.50X0.90     </t>
  </si>
  <si>
    <t>ISLA</t>
  </si>
  <si>
    <t xml:space="preserve">DE CUATRO PUESTOS DE TRABAJO    </t>
  </si>
  <si>
    <t>PUESTO</t>
  </si>
  <si>
    <t xml:space="preserve">DE TRABAJO GERENCIAL      </t>
  </si>
  <si>
    <t xml:space="preserve">O SOFO SENCILLO      </t>
  </si>
  <si>
    <t xml:space="preserve">DE CENTRO PEQUEÑA      </t>
  </si>
  <si>
    <t xml:space="preserve">EN L       </t>
  </si>
  <si>
    <t xml:space="preserve">DE TRABAJO RECTO 4     </t>
  </si>
  <si>
    <t xml:space="preserve">DE TRABAJO OPERATIVO 3     </t>
  </si>
  <si>
    <t xml:space="preserve">O SOFA DOBLE      </t>
  </si>
  <si>
    <t xml:space="preserve">EJECUTIVA CON BRAZOS      </t>
  </si>
  <si>
    <t xml:space="preserve">ISOSELES SIN BRAZOS      </t>
  </si>
  <si>
    <t xml:space="preserve">DELL POWER EDGE M620     </t>
  </si>
  <si>
    <t>LIBRERIA</t>
  </si>
  <si>
    <t xml:space="preserve">DELL TL 4000      </t>
  </si>
  <si>
    <t xml:space="preserve">2 AX4-5DAE 2U SAS      </t>
  </si>
  <si>
    <t xml:space="preserve">DURO DATALOCKER DL3      </t>
  </si>
  <si>
    <t xml:space="preserve">TIPO RACK       </t>
  </si>
  <si>
    <t>ACCES POINT</t>
  </si>
  <si>
    <t xml:space="preserve">LEXMARK        </t>
  </si>
  <si>
    <t xml:space="preserve">HP 4300 SFF      </t>
  </si>
  <si>
    <t xml:space="preserve">HP LV2011       </t>
  </si>
  <si>
    <t xml:space="preserve">METALICA PLEGABLE       </t>
  </si>
  <si>
    <t xml:space="preserve">HORIZONTAL        </t>
  </si>
  <si>
    <t xml:space="preserve">1.10 CM X 0.40 CM    </t>
  </si>
  <si>
    <t xml:space="preserve">ELECTRICA 20 KVA      </t>
  </si>
  <si>
    <t>GABINETE</t>
  </si>
  <si>
    <t xml:space="preserve">CERRADO 1.5 MT      </t>
  </si>
  <si>
    <t xml:space="preserve">LED 55"       </t>
  </si>
  <si>
    <t xml:space="preserve">ERGONOMICA CON BRAZO SIN RODACHINAS    </t>
  </si>
  <si>
    <t xml:space="preserve">HORIZONTAL 4 G      </t>
  </si>
  <si>
    <t>HORIZONTAL 4 GABINETES</t>
  </si>
  <si>
    <t xml:space="preserve">METALICO 50X60XX60 CAJON Y RUEDAS    </t>
  </si>
  <si>
    <t xml:space="preserve">MADERA 1.50X2.30X40       </t>
  </si>
  <si>
    <t xml:space="preserve">A COLOR DE TARJETAS PLASTICAS    </t>
  </si>
  <si>
    <t xml:space="preserve">DE HUELLA USB      </t>
  </si>
  <si>
    <t>GRABADORA</t>
  </si>
  <si>
    <t xml:space="preserve">TIPO PERIODISTA       </t>
  </si>
  <si>
    <t xml:space="preserve">DESARROLLO SISTEMA VIGIA       </t>
  </si>
  <si>
    <t xml:space="preserve">55"        </t>
  </si>
  <si>
    <t xml:space="preserve">PROYECTOR        </t>
  </si>
  <si>
    <t>MODULO</t>
  </si>
  <si>
    <t xml:space="preserve">DE CARTERA, TASA DE VIGILANCIA Y C  </t>
  </si>
  <si>
    <t>SCANNER</t>
  </si>
  <si>
    <t xml:space="preserve">TIPO TABLET       </t>
  </si>
  <si>
    <t>BANCO</t>
  </si>
  <si>
    <t xml:space="preserve">DE CONDENSADORES       </t>
  </si>
  <si>
    <t>TRANSMISION</t>
  </si>
  <si>
    <t xml:space="preserve">INSTITUCIONAL        </t>
  </si>
  <si>
    <t xml:space="preserve">KAWA VERSION 3      </t>
  </si>
  <si>
    <t xml:space="preserve">PLANEACION KAWAK ESTRATEGICO      </t>
  </si>
  <si>
    <t xml:space="preserve">INTERACTIVO        </t>
  </si>
  <si>
    <t>TABLET</t>
  </si>
  <si>
    <t xml:space="preserve">SAMSUNG        </t>
  </si>
  <si>
    <t xml:space="preserve">DE TABLETAS       </t>
  </si>
  <si>
    <t xml:space="preserve">CORE SWITCH FORCE 10      </t>
  </si>
  <si>
    <t xml:space="preserve">DURO DE 146,8 GB     </t>
  </si>
  <si>
    <t>STORY BOARDS</t>
  </si>
  <si>
    <t xml:space="preserve">STORY BOARDS AUDIOVISUALES       </t>
  </si>
  <si>
    <t>AIRE ACONDICIONADO</t>
  </si>
  <si>
    <t xml:space="preserve">AIRE ACONDICIONADO PORTABLE       </t>
  </si>
  <si>
    <t>HORNO</t>
  </si>
  <si>
    <t xml:space="preserve">MICROONDAS        </t>
  </si>
  <si>
    <t xml:space="preserve">GERENCIAL NEUMATICA       </t>
  </si>
  <si>
    <t xml:space="preserve">INALAMBRICA        </t>
  </si>
  <si>
    <t>CENTRAL</t>
  </si>
  <si>
    <t xml:space="preserve">FIREWALL DELL SONICWALL      </t>
  </si>
  <si>
    <t xml:space="preserve">DE BORDE DELL      </t>
  </si>
  <si>
    <t xml:space="preserve">DE ALMACENAMIENTO DELL EQUALLOGIC     </t>
  </si>
  <si>
    <t xml:space="preserve">DE TRABAJO       </t>
  </si>
  <si>
    <t xml:space="preserve">RODANTE FIJO CON SEIS ENTREPAÑOS    </t>
  </si>
  <si>
    <t xml:space="preserve">ALACENA DE 1.70      </t>
  </si>
  <si>
    <t>PROGRAMAS</t>
  </si>
  <si>
    <t xml:space="preserve">PRODUCIDOS EMITIDOS CANAL TRECE     </t>
  </si>
  <si>
    <t xml:space="preserve">DURO EXT 4TB/3.5/USB3.0 Y 2.0    </t>
  </si>
  <si>
    <t xml:space="preserve">AIRE ACONDICIONADO MINI SPLIT      </t>
  </si>
  <si>
    <t xml:space="preserve">AIRE ACONDICIONADO MINISPLITS JET COOL     </t>
  </si>
  <si>
    <t xml:space="preserve">DE VIDEO CONFERENCIA      </t>
  </si>
  <si>
    <t xml:space="preserve">LENOVO YOGA 2 LTE     </t>
  </si>
  <si>
    <t xml:space="preserve">PORTATIL LENOVO FLEX 2      </t>
  </si>
  <si>
    <t>BIOMETRICO</t>
  </si>
  <si>
    <t xml:space="preserve">DE IDENTIFICACION DE PERSONAS     </t>
  </si>
  <si>
    <t xml:space="preserve">HP 18,5 V193b      </t>
  </si>
  <si>
    <t xml:space="preserve">HP PRODESK 600 G1 MINI DM F3u77av#090  </t>
  </si>
  <si>
    <t xml:space="preserve">ACER 18,5 V193b      </t>
  </si>
  <si>
    <t xml:space="preserve">PORTATIL HP ELITEBOOK 840 INTEL 17    </t>
  </si>
  <si>
    <t xml:space="preserve">RODACHINES COLVATEL       </t>
  </si>
  <si>
    <t xml:space="preserve">FIJA COLVATEL       </t>
  </si>
  <si>
    <t xml:space="preserve">DE TRABAJO COLVATEL      </t>
  </si>
  <si>
    <t xml:space="preserve">DE 4 PUESTOS TAMDEN     </t>
  </si>
  <si>
    <t xml:space="preserve">REDONDA COLVATEL       </t>
  </si>
  <si>
    <t xml:space="preserve">ENTERPRISE ARCHITEC       </t>
  </si>
  <si>
    <t>RACK</t>
  </si>
  <si>
    <t xml:space="preserve">INTEGRADO        </t>
  </si>
  <si>
    <t xml:space="preserve">DELL POWER       </t>
  </si>
  <si>
    <t xml:space="preserve">SCRIPT CASE ENTERPRISE EDITION V8.1    </t>
  </si>
  <si>
    <t xml:space="preserve">EDGE M830       </t>
  </si>
  <si>
    <t>UPS</t>
  </si>
  <si>
    <t xml:space="preserve">POVERSUN 20 KVA      </t>
  </si>
  <si>
    <t xml:space="preserve">CONMUTADOR        </t>
  </si>
  <si>
    <t>SENSORES</t>
  </si>
  <si>
    <t xml:space="preserve">BIOMETRICOS X7       </t>
  </si>
  <si>
    <t xml:space="preserve">BIOMETRICOS MA500       </t>
  </si>
  <si>
    <t xml:space="preserve">PLANTRONICS CT14       </t>
  </si>
  <si>
    <t xml:space="preserve">WEB CAM DE MONITOREO     </t>
  </si>
  <si>
    <t>DIGITURNO</t>
  </si>
  <si>
    <t xml:space="preserve">SISTEMA DE INTEGRACION DE TURNOS     </t>
  </si>
  <si>
    <t xml:space="preserve">SISTEMA VISUALIZACION DE TURNOS     </t>
  </si>
  <si>
    <t xml:space="preserve">SISTEMA CARTELERA DIGITAL      </t>
  </si>
  <si>
    <t xml:space="preserve">PLAYER TURNOS       </t>
  </si>
  <si>
    <t xml:space="preserve">SISTEMA TURNOS SIGTURNOS      </t>
  </si>
  <si>
    <t xml:space="preserve">TERMINALES VIRTUALES DE LLAMADO     </t>
  </si>
  <si>
    <t xml:space="preserve">FUJITSU DUPLEX       </t>
  </si>
  <si>
    <t xml:space="preserve">HP MULTIFUNCIONAL       </t>
  </si>
  <si>
    <t xml:space="preserve">VERSION 4.01 DE VIGIA      </t>
  </si>
  <si>
    <t xml:space="preserve">EXTERNO 1 TERA      </t>
  </si>
  <si>
    <t xml:space="preserve">CAMARA SONY       </t>
  </si>
  <si>
    <t xml:space="preserve">PORTATIL ACER AMD-A10-7300       </t>
  </si>
  <si>
    <t xml:space="preserve">SERVER CAL        </t>
  </si>
  <si>
    <t xml:space="preserve">SERVER STANDARD        </t>
  </si>
  <si>
    <t xml:space="preserve">BORDE N2048P       </t>
  </si>
  <si>
    <t xml:space="preserve">BORDE N2048       </t>
  </si>
  <si>
    <t xml:space="preserve">SOFTWARE VMWARE VSPHERE 6 ENTERPRICE PLUS   </t>
  </si>
  <si>
    <t xml:space="preserve">LENOVO YOGA TAB3      </t>
  </si>
  <si>
    <t xml:space="preserve">DE SCRIPTCASE RENOVACION      </t>
  </si>
  <si>
    <t xml:space="preserve">DE ALMACENAMIENTO EQL CAP APROX 110TB   </t>
  </si>
  <si>
    <t xml:space="preserve">DE CONECTIVIDAD SWITCH N4032F     </t>
  </si>
  <si>
    <t xml:space="preserve">40"        </t>
  </si>
  <si>
    <t xml:space="preserve">PEQUEÑO        </t>
  </si>
  <si>
    <t xml:space="preserve">COCINA        </t>
  </si>
  <si>
    <t>CAJON</t>
  </si>
  <si>
    <t>PAPELERA</t>
  </si>
  <si>
    <t>BANCAS</t>
  </si>
  <si>
    <t>JARDINERA</t>
  </si>
  <si>
    <t xml:space="preserve">ALTA        </t>
  </si>
  <si>
    <t xml:space="preserve">BAJA        </t>
  </si>
  <si>
    <t xml:space="preserve">DE CODIGO SERIAL      </t>
  </si>
  <si>
    <t xml:space="preserve">DE JUNTAS OVALADA MADERA 240X100    </t>
  </si>
  <si>
    <t xml:space="preserve">PORCELANIZADO 060X040       </t>
  </si>
  <si>
    <t xml:space="preserve">AIRE ACONDICIONADO 36000 BTU      </t>
  </si>
  <si>
    <t xml:space="preserve">TIPO CONFERENCIA       </t>
  </si>
  <si>
    <t xml:space="preserve">TIPO PRESIDENTE       </t>
  </si>
  <si>
    <t xml:space="preserve">DE GRABACION FIJA      </t>
  </si>
  <si>
    <t xml:space="preserve">DE ADMINISTRACION MICROFONOS (MIXER)     </t>
  </si>
  <si>
    <t xml:space="preserve">(RACK)        </t>
  </si>
  <si>
    <t>PARLANTES</t>
  </si>
  <si>
    <t xml:space="preserve">DESKTOP IMAC 21.5"       </t>
  </si>
  <si>
    <t xml:space="preserve">MOVIL </t>
  </si>
  <si>
    <t xml:space="preserve">BIXOLON        </t>
  </si>
  <si>
    <t xml:space="preserve">ERGONOMICA        </t>
  </si>
  <si>
    <t xml:space="preserve">DE VIDEO/FOTOAS PROFESIONAL - REFLEX    </t>
  </si>
  <si>
    <t>TRIPODE</t>
  </si>
  <si>
    <t xml:space="preserve">PARA CAMARA DE VIDEO     </t>
  </si>
  <si>
    <t xml:space="preserve">DE SOLAPA INALAMBRICO      </t>
  </si>
  <si>
    <t xml:space="preserve">DIRECCIONAL TIPO BOOM CON SOPORTE DE CAMARA  </t>
  </si>
  <si>
    <t>LUZ LED</t>
  </si>
  <si>
    <t xml:space="preserve">LUZ LED + PILA+ CARGADOR + ADAPTADOR   </t>
  </si>
  <si>
    <t xml:space="preserve">DE MANO CON SOPORTE PARA MESA   </t>
  </si>
  <si>
    <t xml:space="preserve">ERGONOMICAS        </t>
  </si>
  <si>
    <t xml:space="preserve">POWEREDGE M830       </t>
  </si>
  <si>
    <t xml:space="preserve">DE VWMARE VSPHERE 6 ENTERPRISE PLUS -2  </t>
  </si>
  <si>
    <t xml:space="preserve">PORTATIL 3.2       </t>
  </si>
  <si>
    <t>PORTATIL 3.2       PROBOOK</t>
  </si>
  <si>
    <t xml:space="preserve">APLIC. MOV PORTAL NAL Y SEG VIAL   </t>
  </si>
  <si>
    <t xml:space="preserve">WORKFORCE ESCANER DS-860       </t>
  </si>
  <si>
    <t>HP LED V203P 19.5" 1440X900 INCH BLACKLIT N/P T3U90AA</t>
  </si>
  <si>
    <t xml:space="preserve">HP 705+G3+DM+CCE+COL+1.2 ID28727048 N/PW4V44AV#066     </t>
  </si>
  <si>
    <t>ESTACION DE TRABAJO</t>
  </si>
  <si>
    <t xml:space="preserve"> 2,2 - CPU    </t>
  </si>
  <si>
    <t xml:space="preserve"> 2,2 - MONITOR    </t>
  </si>
  <si>
    <t xml:space="preserve">GSM SAMSUNG J4 DS LTE    </t>
  </si>
  <si>
    <t xml:space="preserve">PORTATIL 3.3       </t>
  </si>
  <si>
    <t xml:space="preserve">MULTIFUNCIONAL 5,11 AVANZADA      </t>
  </si>
  <si>
    <t xml:space="preserve">MULTIFUNCIONAL B/N Y COLOR AVANZADA 5,12   </t>
  </si>
  <si>
    <t xml:space="preserve">5.16        </t>
  </si>
  <si>
    <t xml:space="preserve">DURO DE 1 TERA EXTERNO - EXTRAIBLE  </t>
  </si>
  <si>
    <t xml:space="preserve">APPLE IMAC RETINA 5K 27"    </t>
  </si>
  <si>
    <t xml:space="preserve">HP705 G4 DM 8GB/1TB/N/P 5LY64LP#ABM    </t>
  </si>
  <si>
    <t xml:space="preserve">PORTATIL HP705 G4 DM 8GB/1TB/N/P 5LY64LP#ABM    </t>
  </si>
  <si>
    <t xml:space="preserve">HP 19.5" V203P 1440X900 N/P T3U90AA#ABM   </t>
  </si>
  <si>
    <t>SOLUCION DE SEGURIDAD PARA APLICACIONES WEB - WAF CON LA CANTIDAD DE EQUIPOS -2 - COMPONENETES DE HARDWARE, SOFTWARE, PRODUCTO, REPORTES Y ASISTENCIA TECNICA REQUERIDA EN EL ITEM DE CONDICIONES TECNICAS EXIGIDAS</t>
  </si>
  <si>
    <t>KASPERSKY KES ADVANCED 503 LICENCIAS KASPERSKY ENDPOINT SECURITY FOR BUSINES ADVANCED 1 AÑO</t>
  </si>
  <si>
    <t xml:space="preserve">NODO        </t>
  </si>
  <si>
    <t xml:space="preserve">PARA HIPERCONVERGENCIA       </t>
  </si>
  <si>
    <t xml:space="preserve">DE BORDE       </t>
  </si>
  <si>
    <t xml:space="preserve">DE ALMACENAMIENTO DE RESPALDO     </t>
  </si>
  <si>
    <t xml:space="preserve">BASIC SUPPORT COVERAGE -3     </t>
  </si>
  <si>
    <t xml:space="preserve">6500 CON CERRADURA DIGITAL    </t>
  </si>
  <si>
    <t>FIJO 2.20 X 0.90 X 0-40 - 6 ENTREPAÑOS</t>
  </si>
  <si>
    <t xml:space="preserve">EXTERNO DE 4TB USB 3.0    </t>
  </si>
  <si>
    <t xml:space="preserve">AIRE ACONDICIONADO PISO TECHO 4 TONELADA    </t>
  </si>
  <si>
    <t xml:space="preserve">POWERBI PRO       </t>
  </si>
  <si>
    <t xml:space="preserve">VISUAL STUDIO       </t>
  </si>
  <si>
    <t xml:space="preserve">ADOBE CREATIVE       </t>
  </si>
  <si>
    <t xml:space="preserve">MICROSOFT EXCHANGEONLINE (40 LICENCIAS)     </t>
  </si>
  <si>
    <t xml:space="preserve">MICROSOFT 0365E3OE (500 LICENCIAS)     </t>
  </si>
  <si>
    <t xml:space="preserve">MICROSOFT PROJECTPLANSOPEN (5 LICENCIAS)     </t>
  </si>
  <si>
    <t xml:space="preserve">MICROSOFT WINDOWS SERVERDCCORE (6 LICENCIAS)    </t>
  </si>
  <si>
    <t xml:space="preserve">MICROSOFT WINDOWS SERVERCAL (500 LICENCIAS)    </t>
  </si>
  <si>
    <t xml:space="preserve">20KVA SERIAL 310927-C      </t>
  </si>
  <si>
    <t xml:space="preserve">80KVA SERIAL 310227      </t>
  </si>
  <si>
    <t xml:space="preserve">ORACLE DATABASE EDITIO PERPETUAL     </t>
  </si>
  <si>
    <t xml:space="preserve">ORACLE REAL APLICATIO CLUSTERS PERPETUAL    </t>
  </si>
  <si>
    <t xml:space="preserve">ORACLE DATA INTEGRATOR FOR BIG DATA PERPETUAL  </t>
  </si>
  <si>
    <t xml:space="preserve">ORACLE WEBCETER COTET PERPETUAL     </t>
  </si>
  <si>
    <t>1234A</t>
  </si>
  <si>
    <t xml:space="preserve">FOTOCOPIADORA METALICA CON RODACHINES     </t>
  </si>
  <si>
    <t>F230</t>
  </si>
  <si>
    <t>LINEA TELEFONICA</t>
  </si>
  <si>
    <t>MD037</t>
  </si>
  <si>
    <t>MD38</t>
  </si>
  <si>
    <t xml:space="preserve"> OFICINAS ABIERTAS     </t>
  </si>
  <si>
    <t>ODT124</t>
  </si>
  <si>
    <t>CAMIONETA</t>
  </si>
  <si>
    <t>ODT 124</t>
  </si>
  <si>
    <t>ODT125</t>
  </si>
  <si>
    <t>ODT126</t>
  </si>
  <si>
    <t>ODT127</t>
  </si>
  <si>
    <t>ODT128</t>
  </si>
  <si>
    <t>P5603</t>
  </si>
  <si>
    <t>P5664</t>
  </si>
  <si>
    <t xml:space="preserve">ORACLE DATA INTEGRATOR ETERPRISE PERPETUAL    </t>
  </si>
  <si>
    <t xml:space="preserve">ORACLE WEBLOGIC SUITE PERPETUAL     </t>
  </si>
  <si>
    <t xml:space="preserve">ORACLE WEBCETER FORMS RECOGITIO PERPETUAL    </t>
  </si>
  <si>
    <t xml:space="preserve">ORACLE AUDTI VAULT AD DATABASE FIREWAL PERPEUTAL  </t>
  </si>
  <si>
    <t xml:space="preserve">ORACLE MULTITEAT PROCESSOR PERPETUAL     </t>
  </si>
  <si>
    <t xml:space="preserve">ORACLE WEBCETER ETERPRISE CAPTURE     </t>
  </si>
  <si>
    <t xml:space="preserve">ORACLE ETERPRISE DATA QUALITY PERPETUAL    </t>
  </si>
  <si>
    <t xml:space="preserve">PAPERCUT (20 LICENCIAS)      </t>
  </si>
  <si>
    <t xml:space="preserve">AIRE ACONDICIONADO DE PRECISION MINISSPACE     </t>
  </si>
  <si>
    <t>CCE160458 ArcGIS Enterprise Advanced (Windows) Up to Four Cores License</t>
  </si>
  <si>
    <t>CCE52382 Licencias ArcGIS Desktop - ArcGIS for Desktop Advanced Concurrent</t>
  </si>
  <si>
    <t>CCE88282 Licencias ArcGIS Desktop - ArcGIS Spatial Analyst for Desktop Concurrent License</t>
  </si>
  <si>
    <t xml:space="preserve">CCE153391 Insights for ArcGIS Enterprise Perpetual License $/year/user  </t>
  </si>
  <si>
    <t>CCE99736 Licencias ArcGIS Desktop - ArcGIS Network Analyst for Desktop Concurrent License</t>
  </si>
  <si>
    <t>CCE139826 Licencias ArcGIS Desktop - StreetMap Premium for ArcGIS for Desktop Colombia HERE Concurrent Use Term License</t>
  </si>
  <si>
    <t xml:space="preserve">TERMICA ZEBRA MOD. GK420T     </t>
  </si>
  <si>
    <t>Impresora</t>
  </si>
  <si>
    <t xml:space="preserve">termica zebra mod. GK420T     </t>
  </si>
  <si>
    <t xml:space="preserve">Kodak Alaris blanco mod. S2080W    </t>
  </si>
  <si>
    <t xml:space="preserve">DE AUTOCAD 3 AÑOS     </t>
  </si>
  <si>
    <t xml:space="preserve">FIRE WALL-SEGURIDAD PERIMETRAL      </t>
  </si>
  <si>
    <t xml:space="preserve">LOGS-SEGURIDAD PERIMETRAL       </t>
  </si>
  <si>
    <t xml:space="preserve">CONTEO DE RED-SEGURIDAD PERIMETRAL     </t>
  </si>
  <si>
    <t xml:space="preserve">ACCESS POINT       </t>
  </si>
  <si>
    <t xml:space="preserve">DE AUTENTICACION       </t>
  </si>
  <si>
    <t xml:space="preserve">KASPERSKY FOR VIRTUALIZATION X 70 LICENCIAS   </t>
  </si>
  <si>
    <t xml:space="preserve"> NVMTE DE 1,6 (2 PARA CADA NODO) </t>
  </si>
  <si>
    <t xml:space="preserve"> SSD SATA DE 3,84 (11 PARA CADA NODO)</t>
  </si>
  <si>
    <t>NODOS</t>
  </si>
  <si>
    <t xml:space="preserve">DELL EMC S4128F S4128F     </t>
  </si>
  <si>
    <t xml:space="preserve">CELULAR MARCA SAMSUNG      </t>
  </si>
  <si>
    <t xml:space="preserve">SOFTWARE ASSURANCE PACK NOLEVEL     </t>
  </si>
  <si>
    <t>MICROSOFT 550 LICENCIA MICROSOFT 0365 E3 OPEN (100)</t>
  </si>
  <si>
    <t>MICROSOFT EXCHANGEONLINE PLAN 2 OPEN</t>
  </si>
  <si>
    <t>MICROSOFT 11 LICENCIA POWER BI PRO OPEN</t>
  </si>
  <si>
    <t xml:space="preserve">MICROSOFT 5 POWER BIPROOPEN </t>
  </si>
  <si>
    <t>ISPRING  SUITE 1.0 - LICENCIA CREACION DE  CONTENIDOS</t>
  </si>
  <si>
    <t>LICENCIA SOFTWARE DE INVENTARIOS</t>
  </si>
  <si>
    <t>SWITCH CORE ULTIMA GENERACION</t>
  </si>
  <si>
    <t>UNIDAD DE CINTAS</t>
  </si>
  <si>
    <t>3 DRIVES CONEXION (SERVIDORES)</t>
  </si>
  <si>
    <t>MALETINES  COMPUTO</t>
  </si>
  <si>
    <t>MALETINES PARA CINTAS LTO8</t>
  </si>
  <si>
    <t>APPLIANCE PARA COPIA DE DISCOS</t>
  </si>
  <si>
    <t>APPLIANCE PARA COPIA DE DISCOS CAPACIDAD MINIMA 200TB</t>
  </si>
  <si>
    <t>MINIDATACENTER</t>
  </si>
  <si>
    <t xml:space="preserve">AUTOCONTENIDO  TIPO 1 </t>
  </si>
  <si>
    <t>AUTOCONTENIDO  TIPO 2</t>
  </si>
  <si>
    <t>GABINETE DE TELECOMUNICACIONES</t>
  </si>
  <si>
    <t xml:space="preserve">GABINETE DE TELECOMUNICACIONES  PARA CENTRO DE DATOS </t>
  </si>
  <si>
    <t>*** Se aclara que la vigencia para el año 2024 se toma con 366 días teniendo en cuenta que es año bisiesto, salvo para la vigencia del grupo II, ya que de acuerdo conel numeral 2 del artículo 193 del Decreto 663 de 1993  la vigencia mínima de las pólizas se encuentra consagrada en 365 días para SOAT</t>
  </si>
  <si>
    <t>VIGENCIA HASTA 24:00 HORAS</t>
  </si>
  <si>
    <t>VIGENCIA 2022
 DESDE 29/12/2022 A LAS 00:00 HORAS
HASTA 31/12/2022 A LAS 24:00 HORAS</t>
  </si>
  <si>
    <t>TOTAL VIGENCIA 2022</t>
  </si>
  <si>
    <t>TOTAL VIGENCIA 2023</t>
  </si>
  <si>
    <t>TOTAL VIGENCIA 2024</t>
  </si>
  <si>
    <t>$569.376.114</t>
  </si>
</sst>
</file>

<file path=xl/styles.xml><?xml version="1.0" encoding="utf-8"?>
<styleSheet xmlns="http://schemas.openxmlformats.org/spreadsheetml/2006/main" xmlns:mc="http://schemas.openxmlformats.org/markup-compatibility/2006" xmlns:x14ac="http://schemas.microsoft.com/office/spreadsheetml/2009/9/ac" mc:Ignorable="x14ac">
  <numFmts count="20">
    <numFmt numFmtId="44" formatCode="_(&quot;$&quot;\ * #,##0.00_);_(&quot;$&quot;\ * \(#,##0.00\);_(&quot;$&quot;\ * &quot;-&quot;??_);_(@_)"/>
    <numFmt numFmtId="43" formatCode="_(* #,##0.00_);_(* \(#,##0.00\);_(* &quot;-&quot;??_);_(@_)"/>
    <numFmt numFmtId="164" formatCode="&quot;$&quot;\ #,##0;[Red]\-&quot;$&quot;\ #,##0"/>
    <numFmt numFmtId="165" formatCode="_-&quot;$&quot;\ * #,##0_-;\-&quot;$&quot;\ * #,##0_-;_-&quot;$&quot;\ * &quot;-&quot;_-;_-@_-"/>
    <numFmt numFmtId="166" formatCode="_-* #,##0_-;\-* #,##0_-;_-* &quot;-&quot;_-;_-@_-"/>
    <numFmt numFmtId="167" formatCode="_-&quot;$&quot;\ * #,##0.00_-;\-&quot;$&quot;\ * #,##0.00_-;_-&quot;$&quot;\ * &quot;-&quot;??_-;_-@_-"/>
    <numFmt numFmtId="168" formatCode="_-* #,##0.00_-;\-* #,##0.00_-;_-* &quot;-&quot;??_-;_-@_-"/>
    <numFmt numFmtId="169" formatCode="_-* #,##0.00\ _€_-;\-* #,##0.00\ _€_-;_-* &quot;-&quot;??\ _€_-;_-@_-"/>
    <numFmt numFmtId="170" formatCode="_-&quot;$&quot;* #,##0.00_-;\-&quot;$&quot;* #,##0.00_-;_-&quot;$&quot;* &quot;-&quot;??_-;_-@_-"/>
    <numFmt numFmtId="171" formatCode="d/mm/yyyy;@"/>
    <numFmt numFmtId="172" formatCode="&quot;$&quot;#,##0"/>
    <numFmt numFmtId="173" formatCode="_ * #,##0.00_ ;_ * \-#,##0.00_ ;_ * &quot;-&quot;??_ ;_ @_ "/>
    <numFmt numFmtId="174" formatCode="_ [$€-2]\ * #,##0.00_ ;_ [$€-2]\ * \-#,##0.00_ ;_ [$€-2]\ * &quot;-&quot;??_ "/>
    <numFmt numFmtId="175" formatCode="_-* #,##0.00\ _F_-;\-* #,##0.00\ _F_-;_-* &quot;-&quot;??\ _F_-;_-@_-"/>
    <numFmt numFmtId="176" formatCode="_-&quot;$&quot;\ * #,##0_-;\-&quot;$&quot;\ * #,##0_-;_-&quot;$&quot;\ * &quot;-&quot;??_-;_-@_-"/>
    <numFmt numFmtId="177" formatCode="_-* #,##0_-;\-* #,##0_-;_-* &quot;-&quot;??_-;_-@_-"/>
    <numFmt numFmtId="178" formatCode="&quot;$&quot;\ #,##0"/>
    <numFmt numFmtId="179" formatCode="0.000"/>
    <numFmt numFmtId="180" formatCode="_-* #,##0\ _€_-;\-* #,##0\ _€_-;_-* &quot;-&quot;??\ _€_-;_-@_-"/>
    <numFmt numFmtId="181" formatCode="_(* #,##0_);_(* \(#,##0\);_(* &quot;-&quot;??_);_(@_)"/>
  </numFmts>
  <fonts count="58" x14ac:knownFonts="1">
    <font>
      <sz val="12"/>
      <color theme="1"/>
      <name val="Calibri"/>
      <family val="2"/>
      <scheme val="minor"/>
    </font>
    <font>
      <sz val="11"/>
      <color theme="1"/>
      <name val="Calibri"/>
      <family val="2"/>
      <scheme val="minor"/>
    </font>
    <font>
      <sz val="11"/>
      <color theme="1"/>
      <name val="Calibri"/>
      <family val="2"/>
      <scheme val="minor"/>
    </font>
    <font>
      <sz val="12"/>
      <color theme="1"/>
      <name val="Calibri"/>
      <family val="2"/>
      <scheme val="minor"/>
    </font>
    <font>
      <u/>
      <sz val="12"/>
      <color theme="10"/>
      <name val="Calibri"/>
      <family val="2"/>
      <scheme val="minor"/>
    </font>
    <font>
      <u/>
      <sz val="12"/>
      <color theme="11"/>
      <name val="Calibri"/>
      <family val="2"/>
      <scheme val="minor"/>
    </font>
    <font>
      <sz val="10"/>
      <color theme="1"/>
      <name val="Arial Narrow"/>
      <family val="2"/>
    </font>
    <font>
      <b/>
      <sz val="10"/>
      <color theme="1"/>
      <name val="Arial Narrow"/>
      <family val="2"/>
    </font>
    <font>
      <sz val="10"/>
      <color rgb="FF000000"/>
      <name val="Arial Narrow"/>
      <family val="2"/>
    </font>
    <font>
      <b/>
      <sz val="10"/>
      <name val="Arial Narrow"/>
      <family val="2"/>
    </font>
    <font>
      <sz val="10"/>
      <name val="Arial Narrow"/>
      <family val="2"/>
    </font>
    <font>
      <sz val="10"/>
      <name val="Arial"/>
      <family val="2"/>
    </font>
    <font>
      <b/>
      <sz val="11"/>
      <color indexed="8"/>
      <name val="Arial Narrow"/>
      <family val="2"/>
    </font>
    <font>
      <sz val="11"/>
      <color indexed="8"/>
      <name val="Calibri"/>
      <family val="2"/>
    </font>
    <font>
      <sz val="10"/>
      <color indexed="8"/>
      <name val="Arial Narrow"/>
      <family val="2"/>
    </font>
    <font>
      <b/>
      <sz val="11"/>
      <name val="Arial Narrow"/>
      <family val="2"/>
    </font>
    <font>
      <b/>
      <sz val="11"/>
      <color indexed="8"/>
      <name val="Calibri"/>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4"/>
      <color rgb="FFFF0000"/>
      <name val="Arial Narrow"/>
      <family val="2"/>
    </font>
    <font>
      <b/>
      <sz val="10"/>
      <color theme="1"/>
      <name val="Arial Narrow"/>
      <family val="2"/>
    </font>
    <font>
      <b/>
      <sz val="16"/>
      <color theme="1"/>
      <name val="Arial Narrow"/>
      <family val="2"/>
    </font>
    <font>
      <b/>
      <sz val="14"/>
      <color theme="1"/>
      <name val="Arial Narrow"/>
      <family val="2"/>
    </font>
    <font>
      <b/>
      <sz val="18"/>
      <color theme="1"/>
      <name val="Arial Narrow"/>
      <family val="2"/>
    </font>
    <font>
      <b/>
      <sz val="11"/>
      <color rgb="FF000000"/>
      <name val="Calibri"/>
      <family val="2"/>
      <scheme val="minor"/>
    </font>
    <font>
      <sz val="11"/>
      <color indexed="8"/>
      <name val="Arial Narrow"/>
      <family val="2"/>
    </font>
    <font>
      <b/>
      <sz val="18"/>
      <color rgb="FFFF0000"/>
      <name val="Arial Narrow"/>
      <family val="2"/>
    </font>
    <font>
      <b/>
      <sz val="10"/>
      <color theme="0"/>
      <name val="Arial Narrow"/>
      <family val="2"/>
    </font>
    <font>
      <b/>
      <u/>
      <sz val="10"/>
      <color rgb="FFFF0000"/>
      <name val="Arial Narrow"/>
      <family val="2"/>
    </font>
    <font>
      <b/>
      <sz val="10"/>
      <color rgb="FFFF0000"/>
      <name val="Arial Narrow"/>
      <family val="2"/>
    </font>
    <font>
      <sz val="12"/>
      <color theme="0"/>
      <name val="Calibri"/>
      <family val="2"/>
      <scheme val="minor"/>
    </font>
    <font>
      <b/>
      <sz val="12"/>
      <name val="Arial Narrow"/>
      <family val="2"/>
    </font>
    <font>
      <sz val="12"/>
      <color indexed="8"/>
      <name val="Arial Narrow"/>
      <family val="2"/>
    </font>
    <font>
      <sz val="16"/>
      <color theme="1"/>
      <name val="Arial Narrow"/>
      <family val="2"/>
    </font>
    <font>
      <b/>
      <sz val="14"/>
      <color theme="1"/>
      <name val="Calibri"/>
      <family val="2"/>
      <scheme val="minor"/>
    </font>
    <font>
      <sz val="8"/>
      <color theme="1"/>
      <name val="Calibri"/>
      <family val="2"/>
      <scheme val="minor"/>
    </font>
    <font>
      <b/>
      <sz val="8"/>
      <color theme="1"/>
      <name val="Calibri"/>
      <family val="2"/>
      <scheme val="minor"/>
    </font>
    <font>
      <sz val="8"/>
      <color indexed="8"/>
      <name val="Calibri"/>
      <family val="2"/>
      <scheme val="minor"/>
    </font>
    <font>
      <sz val="11"/>
      <name val="Arial Narrow"/>
      <family val="2"/>
    </font>
    <font>
      <sz val="11"/>
      <color theme="1"/>
      <name val="Arial Narrow"/>
      <family val="2"/>
    </font>
    <font>
      <b/>
      <sz val="14"/>
      <name val="Arial Narrow"/>
      <family val="2"/>
    </font>
    <font>
      <sz val="9"/>
      <color indexed="81"/>
      <name val="Tahoma"/>
      <family val="2"/>
    </font>
    <font>
      <b/>
      <sz val="9"/>
      <color indexed="81"/>
      <name val="Tahoma"/>
      <family val="2"/>
    </font>
    <font>
      <b/>
      <sz val="12"/>
      <color rgb="FF000000"/>
      <name val="Arial Narrow"/>
      <family val="2"/>
    </font>
    <font>
      <sz val="12"/>
      <color rgb="FF000000"/>
      <name val="Arial Narrow"/>
      <family val="2"/>
    </font>
  </fonts>
  <fills count="43">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22"/>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49"/>
      </patternFill>
    </fill>
    <fill>
      <patternFill patternType="solid">
        <fgColor indexed="30"/>
      </patternFill>
    </fill>
    <fill>
      <patternFill patternType="solid">
        <fgColor indexed="36"/>
      </patternFill>
    </fill>
    <fill>
      <patternFill patternType="solid">
        <fgColor indexed="5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rgb="FFFFFFCC"/>
        <bgColor indexed="64"/>
      </patternFill>
    </fill>
    <fill>
      <patternFill patternType="solid">
        <fgColor rgb="FFCCFFCC"/>
        <bgColor indexed="64"/>
      </patternFill>
    </fill>
    <fill>
      <patternFill patternType="solid">
        <fgColor theme="5" tint="0.79998168889431442"/>
        <bgColor indexed="64"/>
      </patternFill>
    </fill>
    <fill>
      <patternFill patternType="solid">
        <fgColor theme="2" tint="-9.9978637043366805E-2"/>
        <bgColor indexed="64"/>
      </patternFill>
    </fill>
    <fill>
      <patternFill patternType="solid">
        <fgColor rgb="FF00B0F0"/>
        <bgColor indexed="64"/>
      </patternFill>
    </fill>
    <fill>
      <patternFill patternType="solid">
        <fgColor theme="4" tint="0.79998168889431442"/>
        <bgColor indexed="64"/>
      </patternFill>
    </fill>
    <fill>
      <patternFill patternType="solid">
        <fgColor theme="3" tint="0.59999389629810485"/>
        <bgColor indexed="64"/>
      </patternFill>
    </fill>
    <fill>
      <patternFill patternType="solid">
        <fgColor theme="2" tint="-0.249977111117893"/>
        <bgColor indexed="64"/>
      </patternFill>
    </fill>
    <fill>
      <patternFill patternType="solid">
        <fgColor theme="2" tint="-0.499984740745262"/>
        <bgColor indexed="64"/>
      </patternFill>
    </fill>
    <fill>
      <patternFill patternType="solid">
        <fgColor theme="3" tint="0.79998168889431442"/>
        <bgColor indexed="64"/>
      </patternFill>
    </fill>
    <fill>
      <patternFill patternType="solid">
        <fgColor theme="3" tint="0.39997558519241921"/>
        <bgColor indexed="64"/>
      </patternFill>
    </fill>
    <fill>
      <patternFill patternType="solid">
        <fgColor rgb="FF92D05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rgb="FFCCFFFF"/>
        <bgColor indexed="64"/>
      </patternFill>
    </fill>
    <fill>
      <patternFill patternType="solid">
        <fgColor rgb="FFFFFF00"/>
        <bgColor indexed="64"/>
      </patternFill>
    </fill>
  </fills>
  <borders count="73">
    <border>
      <left/>
      <right/>
      <top/>
      <bottom/>
      <diagonal/>
    </border>
    <border>
      <left style="thin">
        <color auto="1"/>
      </left>
      <right style="thin">
        <color auto="1"/>
      </right>
      <top/>
      <bottom style="thin">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auto="1"/>
      </left>
      <right style="thin">
        <color auto="1"/>
      </right>
      <top/>
      <bottom/>
      <diagonal/>
    </border>
    <border>
      <left style="medium">
        <color indexed="64"/>
      </left>
      <right style="medium">
        <color indexed="64"/>
      </right>
      <top/>
      <bottom style="medium">
        <color indexed="64"/>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indexed="64"/>
      </left>
      <right style="thin">
        <color auto="1"/>
      </right>
      <top style="medium">
        <color indexed="64"/>
      </top>
      <bottom/>
      <diagonal/>
    </border>
    <border>
      <left style="thin">
        <color indexed="64"/>
      </left>
      <right style="thin">
        <color auto="1"/>
      </right>
      <top/>
      <bottom style="medium">
        <color auto="1"/>
      </bottom>
      <diagonal/>
    </border>
    <border>
      <left style="thin">
        <color indexed="64"/>
      </left>
      <right style="medium">
        <color auto="1"/>
      </right>
      <top style="medium">
        <color indexed="64"/>
      </top>
      <bottom/>
      <diagonal/>
    </border>
    <border>
      <left style="thin">
        <color indexed="64"/>
      </left>
      <right style="medium">
        <color auto="1"/>
      </right>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style="medium">
        <color auto="1"/>
      </right>
      <top/>
      <bottom style="medium">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medium">
        <color indexed="64"/>
      </left>
      <right style="thin">
        <color auto="1"/>
      </right>
      <top style="thin">
        <color auto="1"/>
      </top>
      <bottom/>
      <diagonal/>
    </border>
    <border>
      <left style="thin">
        <color auto="1"/>
      </left>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64"/>
      </left>
      <right/>
      <top style="medium">
        <color indexed="64"/>
      </top>
      <bottom/>
      <diagonal/>
    </border>
    <border>
      <left style="medium">
        <color indexed="64"/>
      </left>
      <right style="medium">
        <color indexed="64"/>
      </right>
      <top style="medium">
        <color indexed="64"/>
      </top>
      <bottom/>
      <diagonal/>
    </border>
    <border>
      <left/>
      <right style="thin">
        <color indexed="64"/>
      </right>
      <top/>
      <bottom style="thin">
        <color indexed="64"/>
      </bottom>
      <diagonal/>
    </border>
    <border>
      <left style="medium">
        <color indexed="64"/>
      </left>
      <right style="medium">
        <color indexed="64"/>
      </right>
      <top/>
      <bottom/>
      <diagonal/>
    </border>
    <border>
      <left style="thin">
        <color auto="1"/>
      </left>
      <right style="medium">
        <color auto="1"/>
      </right>
      <top style="thin">
        <color auto="1"/>
      </top>
      <bottom/>
      <diagonal/>
    </border>
    <border>
      <left/>
      <right/>
      <top style="medium">
        <color indexed="64"/>
      </top>
      <bottom/>
      <diagonal/>
    </border>
    <border>
      <left/>
      <right/>
      <top/>
      <bottom style="medium">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thin">
        <color auto="1"/>
      </right>
      <top style="medium">
        <color indexed="64"/>
      </top>
      <bottom/>
      <diagonal/>
    </border>
    <border diagonalUp="1" diagonalDown="1">
      <left style="thin">
        <color indexed="64"/>
      </left>
      <right style="thin">
        <color indexed="64"/>
      </right>
      <top style="thin">
        <color indexed="64"/>
      </top>
      <bottom style="thin">
        <color indexed="64"/>
      </bottom>
      <diagonal style="thin">
        <color indexed="64"/>
      </diagonal>
    </border>
    <border diagonalUp="1" diagonalDown="1">
      <left style="thin">
        <color indexed="64"/>
      </left>
      <right style="thin">
        <color indexed="64"/>
      </right>
      <top style="thin">
        <color indexed="64"/>
      </top>
      <bottom style="medium">
        <color indexed="64"/>
      </bottom>
      <diagonal style="thin">
        <color indexed="64"/>
      </diagonal>
    </border>
    <border>
      <left/>
      <right style="thin">
        <color indexed="64"/>
      </right>
      <top style="medium">
        <color indexed="64"/>
      </top>
      <bottom style="thin">
        <color indexed="64"/>
      </bottom>
      <diagonal/>
    </border>
    <border>
      <left/>
      <right style="thin">
        <color auto="1"/>
      </right>
      <top style="thin">
        <color auto="1"/>
      </top>
      <bottom style="medium">
        <color indexed="64"/>
      </bottom>
      <diagonal/>
    </border>
    <border diagonalUp="1" diagonalDown="1">
      <left style="thin">
        <color auto="1"/>
      </left>
      <right style="thin">
        <color auto="1"/>
      </right>
      <top style="medium">
        <color indexed="64"/>
      </top>
      <bottom style="thin">
        <color indexed="64"/>
      </bottom>
      <diagonal style="thin">
        <color indexed="64"/>
      </diagonal>
    </border>
    <border>
      <left style="thin">
        <color indexed="64"/>
      </left>
      <right/>
      <top style="medium">
        <color indexed="64"/>
      </top>
      <bottom style="thin">
        <color indexed="64"/>
      </bottom>
      <diagonal/>
    </border>
    <border>
      <left style="thin">
        <color auto="1"/>
      </left>
      <right/>
      <top style="thin">
        <color auto="1"/>
      </top>
      <bottom style="medium">
        <color auto="1"/>
      </bottom>
      <diagonal/>
    </border>
    <border>
      <left/>
      <right style="thin">
        <color auto="1"/>
      </right>
      <top style="medium">
        <color indexed="64"/>
      </top>
      <bottom/>
      <diagonal/>
    </border>
    <border>
      <left style="thin">
        <color auto="1"/>
      </left>
      <right style="medium">
        <color auto="1"/>
      </right>
      <top/>
      <bottom style="thin">
        <color auto="1"/>
      </bottom>
      <diagonal/>
    </border>
    <border diagonalUp="1" diagonalDown="1">
      <left style="thin">
        <color auto="1"/>
      </left>
      <right style="thin">
        <color auto="1"/>
      </right>
      <top style="medium">
        <color indexed="64"/>
      </top>
      <bottom style="medium">
        <color indexed="64"/>
      </bottom>
      <diagonal style="thin">
        <color indexed="64"/>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auto="1"/>
      </right>
      <top style="thin">
        <color auto="1"/>
      </top>
      <bottom/>
      <diagonal/>
    </border>
    <border>
      <left style="medium">
        <color rgb="FF000000"/>
      </left>
      <right style="medium">
        <color rgb="FF000000"/>
      </right>
      <top style="medium">
        <color rgb="FF000000"/>
      </top>
      <bottom style="medium">
        <color rgb="FF000000"/>
      </bottom>
      <diagonal/>
    </border>
    <border>
      <left style="medium">
        <color auto="1"/>
      </left>
      <right style="thin">
        <color auto="1"/>
      </right>
      <top style="thin">
        <color auto="1"/>
      </top>
      <bottom style="medium">
        <color indexed="64"/>
      </bottom>
      <diagonal/>
    </border>
    <border>
      <left style="medium">
        <color auto="1"/>
      </left>
      <right/>
      <top/>
      <bottom style="medium">
        <color auto="1"/>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s>
  <cellStyleXfs count="374">
    <xf numFmtId="0" fontId="0" fillId="0" borderId="0"/>
    <xf numFmtId="168" fontId="3" fillId="0" borderId="0" applyFont="0" applyFill="0" applyBorder="0" applyAlignment="0" applyProtection="0"/>
    <xf numFmtId="166" fontId="3" fillId="0" borderId="0" applyFon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167" fontId="3" fillId="0" borderId="0" applyFont="0" applyFill="0" applyBorder="0" applyAlignment="0" applyProtection="0"/>
    <xf numFmtId="0" fontId="11" fillId="0" borderId="0"/>
    <xf numFmtId="0" fontId="2" fillId="0" borderId="0"/>
    <xf numFmtId="169" fontId="13" fillId="0" borderId="0" applyFont="0" applyFill="0" applyBorder="0" applyAlignment="0" applyProtection="0"/>
    <xf numFmtId="0" fontId="11" fillId="0" borderId="0"/>
    <xf numFmtId="173" fontId="11" fillId="0" borderId="0" applyFont="0" applyFill="0" applyBorder="0" applyAlignment="0" applyProtection="0"/>
    <xf numFmtId="0" fontId="13" fillId="4" borderId="0" applyNumberFormat="0" applyBorder="0" applyAlignment="0" applyProtection="0"/>
    <xf numFmtId="0" fontId="13" fillId="4" borderId="0" applyNumberFormat="0" applyBorder="0" applyAlignment="0" applyProtection="0"/>
    <xf numFmtId="0" fontId="13" fillId="4" borderId="0" applyNumberFormat="0" applyBorder="0" applyAlignment="0" applyProtection="0"/>
    <xf numFmtId="0" fontId="13" fillId="4" borderId="0" applyNumberFormat="0" applyBorder="0" applyAlignment="0" applyProtection="0"/>
    <xf numFmtId="0" fontId="13" fillId="5" borderId="0" applyNumberFormat="0" applyBorder="0" applyAlignment="0" applyProtection="0"/>
    <xf numFmtId="0" fontId="13" fillId="5" borderId="0" applyNumberFormat="0" applyBorder="0" applyAlignment="0" applyProtection="0"/>
    <xf numFmtId="0" fontId="13" fillId="5" borderId="0" applyNumberFormat="0" applyBorder="0" applyAlignment="0" applyProtection="0"/>
    <xf numFmtId="0" fontId="13" fillId="5" borderId="0" applyNumberFormat="0" applyBorder="0" applyAlignment="0" applyProtection="0"/>
    <xf numFmtId="0" fontId="13" fillId="6" borderId="0" applyNumberFormat="0" applyBorder="0" applyAlignment="0" applyProtection="0"/>
    <xf numFmtId="0" fontId="13" fillId="6" borderId="0" applyNumberFormat="0" applyBorder="0" applyAlignment="0" applyProtection="0"/>
    <xf numFmtId="0" fontId="13" fillId="6" borderId="0" applyNumberFormat="0" applyBorder="0" applyAlignment="0" applyProtection="0"/>
    <xf numFmtId="0" fontId="13" fillId="6" borderId="0" applyNumberFormat="0" applyBorder="0" applyAlignment="0" applyProtection="0"/>
    <xf numFmtId="0" fontId="13" fillId="7" borderId="0" applyNumberFormat="0" applyBorder="0" applyAlignment="0" applyProtection="0"/>
    <xf numFmtId="0" fontId="13" fillId="7" borderId="0" applyNumberFormat="0" applyBorder="0" applyAlignment="0" applyProtection="0"/>
    <xf numFmtId="0" fontId="13" fillId="7" borderId="0" applyNumberFormat="0" applyBorder="0" applyAlignment="0" applyProtection="0"/>
    <xf numFmtId="0" fontId="13" fillId="7" borderId="0" applyNumberFormat="0" applyBorder="0" applyAlignment="0" applyProtection="0"/>
    <xf numFmtId="0" fontId="13" fillId="8" borderId="0" applyNumberFormat="0" applyBorder="0" applyAlignment="0" applyProtection="0"/>
    <xf numFmtId="0" fontId="13" fillId="8" borderId="0" applyNumberFormat="0" applyBorder="0" applyAlignment="0" applyProtection="0"/>
    <xf numFmtId="0" fontId="13" fillId="8" borderId="0" applyNumberFormat="0" applyBorder="0" applyAlignment="0" applyProtection="0"/>
    <xf numFmtId="0" fontId="13" fillId="8"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11" borderId="0" applyNumberFormat="0" applyBorder="0" applyAlignment="0" applyProtection="0"/>
    <xf numFmtId="0" fontId="13" fillId="11" borderId="0" applyNumberFormat="0" applyBorder="0" applyAlignment="0" applyProtection="0"/>
    <xf numFmtId="0" fontId="13" fillId="11" borderId="0" applyNumberFormat="0" applyBorder="0" applyAlignment="0" applyProtection="0"/>
    <xf numFmtId="0" fontId="13" fillId="11"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13" fillId="7" borderId="0" applyNumberFormat="0" applyBorder="0" applyAlignment="0" applyProtection="0"/>
    <xf numFmtId="0" fontId="13" fillId="7" borderId="0" applyNumberFormat="0" applyBorder="0" applyAlignment="0" applyProtection="0"/>
    <xf numFmtId="0" fontId="13" fillId="7" borderId="0" applyNumberFormat="0" applyBorder="0" applyAlignment="0" applyProtection="0"/>
    <xf numFmtId="0" fontId="13" fillId="7" borderId="0" applyNumberFormat="0" applyBorder="0" applyAlignment="0" applyProtection="0"/>
    <xf numFmtId="0" fontId="13" fillId="11" borderId="0" applyNumberFormat="0" applyBorder="0" applyAlignment="0" applyProtection="0"/>
    <xf numFmtId="0" fontId="13" fillId="11" borderId="0" applyNumberFormat="0" applyBorder="0" applyAlignment="0" applyProtection="0"/>
    <xf numFmtId="0" fontId="13" fillId="11" borderId="0" applyNumberFormat="0" applyBorder="0" applyAlignment="0" applyProtection="0"/>
    <xf numFmtId="0" fontId="13" fillId="11"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8" fillId="6" borderId="0" applyNumberFormat="0" applyBorder="0" applyAlignment="0" applyProtection="0"/>
    <xf numFmtId="0" fontId="18" fillId="6" borderId="0" applyNumberFormat="0" applyBorder="0" applyAlignment="0" applyProtection="0"/>
    <xf numFmtId="0" fontId="18" fillId="6" borderId="0" applyNumberFormat="0" applyBorder="0" applyAlignment="0" applyProtection="0"/>
    <xf numFmtId="0" fontId="18" fillId="6" borderId="0" applyNumberFormat="0" applyBorder="0" applyAlignment="0" applyProtection="0"/>
    <xf numFmtId="0" fontId="19" fillId="10" borderId="10" applyNumberFormat="0" applyAlignment="0" applyProtection="0"/>
    <xf numFmtId="0" fontId="19" fillId="10" borderId="10" applyNumberFormat="0" applyAlignment="0" applyProtection="0"/>
    <xf numFmtId="0" fontId="19" fillId="10" borderId="10" applyNumberFormat="0" applyAlignment="0" applyProtection="0"/>
    <xf numFmtId="0" fontId="19" fillId="10" borderId="10" applyNumberFormat="0" applyAlignment="0" applyProtection="0"/>
    <xf numFmtId="0" fontId="20" fillId="19" borderId="11" applyNumberFormat="0" applyAlignment="0" applyProtection="0"/>
    <xf numFmtId="0" fontId="20" fillId="19" borderId="11" applyNumberFormat="0" applyAlignment="0" applyProtection="0"/>
    <xf numFmtId="0" fontId="20" fillId="19" borderId="11" applyNumberFormat="0" applyAlignment="0" applyProtection="0"/>
    <xf numFmtId="0" fontId="20" fillId="19" borderId="11" applyNumberFormat="0" applyAlignment="0" applyProtection="0"/>
    <xf numFmtId="0" fontId="21" fillId="0" borderId="12" applyNumberFormat="0" applyFill="0" applyAlignment="0" applyProtection="0"/>
    <xf numFmtId="0" fontId="21" fillId="0" borderId="12" applyNumberFormat="0" applyFill="0" applyAlignment="0" applyProtection="0"/>
    <xf numFmtId="0" fontId="21" fillId="0" borderId="12" applyNumberFormat="0" applyFill="0" applyAlignment="0" applyProtection="0"/>
    <xf numFmtId="0" fontId="21" fillId="0" borderId="12" applyNumberFormat="0" applyFill="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23" fillId="9" borderId="10" applyNumberFormat="0" applyAlignment="0" applyProtection="0"/>
    <xf numFmtId="0" fontId="23" fillId="9" borderId="10" applyNumberFormat="0" applyAlignment="0" applyProtection="0"/>
    <xf numFmtId="0" fontId="23" fillId="9" borderId="10" applyNumberFormat="0" applyAlignment="0" applyProtection="0"/>
    <xf numFmtId="0" fontId="23" fillId="9" borderId="10" applyNumberFormat="0" applyAlignment="0" applyProtection="0"/>
    <xf numFmtId="173" fontId="11" fillId="0" borderId="0" applyFont="0" applyFill="0" applyBorder="0" applyAlignment="0" applyProtection="0"/>
    <xf numFmtId="173" fontId="11" fillId="0" borderId="0" applyFont="0" applyFill="0" applyBorder="0" applyAlignment="0" applyProtection="0"/>
    <xf numFmtId="173" fontId="11" fillId="0" borderId="0" applyFont="0" applyFill="0" applyBorder="0" applyAlignment="0" applyProtection="0"/>
    <xf numFmtId="174" fontId="11" fillId="0" borderId="0" applyFont="0" applyFill="0" applyBorder="0" applyAlignment="0" applyProtection="0"/>
    <xf numFmtId="0" fontId="24" fillId="5" borderId="0" applyNumberFormat="0" applyBorder="0" applyAlignment="0" applyProtection="0"/>
    <xf numFmtId="0" fontId="24" fillId="5" borderId="0" applyNumberFormat="0" applyBorder="0" applyAlignment="0" applyProtection="0"/>
    <xf numFmtId="0" fontId="24" fillId="5" borderId="0" applyNumberFormat="0" applyBorder="0" applyAlignment="0" applyProtection="0"/>
    <xf numFmtId="0" fontId="24" fillId="5" borderId="0" applyNumberFormat="0" applyBorder="0" applyAlignment="0" applyProtection="0"/>
    <xf numFmtId="168" fontId="13" fillId="0" borderId="0" applyFont="0" applyFill="0" applyBorder="0" applyAlignment="0" applyProtection="0"/>
    <xf numFmtId="168" fontId="13" fillId="0" borderId="0" applyFont="0" applyFill="0" applyBorder="0" applyAlignment="0" applyProtection="0"/>
    <xf numFmtId="175" fontId="11" fillId="0" borderId="0" applyFont="0" applyFill="0" applyBorder="0" applyAlignment="0" applyProtection="0"/>
    <xf numFmtId="173" fontId="11" fillId="0" borderId="0" applyFont="0" applyFill="0" applyBorder="0" applyAlignment="0" applyProtection="0"/>
    <xf numFmtId="164" fontId="11" fillId="0" borderId="0" applyFont="0" applyFill="0" applyBorder="0" applyAlignment="0" applyProtection="0"/>
    <xf numFmtId="44" fontId="13"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44" fontId="13"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0" fontId="25" fillId="24" borderId="0" applyNumberFormat="0" applyBorder="0" applyAlignment="0" applyProtection="0"/>
    <xf numFmtId="0" fontId="25" fillId="24" borderId="0" applyNumberFormat="0" applyBorder="0" applyAlignment="0" applyProtection="0"/>
    <xf numFmtId="0" fontId="25" fillId="24" borderId="0" applyNumberFormat="0" applyBorder="0" applyAlignment="0" applyProtection="0"/>
    <xf numFmtId="0" fontId="25" fillId="24" borderId="0" applyNumberFormat="0" applyBorder="0" applyAlignment="0" applyProtection="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2" fillId="0" borderId="0"/>
    <xf numFmtId="0" fontId="11" fillId="0" borderId="0"/>
    <xf numFmtId="0" fontId="2" fillId="0" borderId="0"/>
    <xf numFmtId="0" fontId="2" fillId="0" borderId="0"/>
    <xf numFmtId="0" fontId="11" fillId="0" borderId="0"/>
    <xf numFmtId="0" fontId="2" fillId="0" borderId="0"/>
    <xf numFmtId="0" fontId="2" fillId="0" borderId="0"/>
    <xf numFmtId="0" fontId="2" fillId="0" borderId="0"/>
    <xf numFmtId="0" fontId="11" fillId="0" borderId="0"/>
    <xf numFmtId="0" fontId="11" fillId="0" borderId="0"/>
    <xf numFmtId="0" fontId="11" fillId="0" borderId="0"/>
    <xf numFmtId="0" fontId="11" fillId="0" borderId="0"/>
    <xf numFmtId="0" fontId="11" fillId="0" borderId="0"/>
    <xf numFmtId="0" fontId="11" fillId="0" borderId="0"/>
    <xf numFmtId="0" fontId="2" fillId="0" borderId="0"/>
    <xf numFmtId="0" fontId="11" fillId="25" borderId="13" applyNumberFormat="0" applyFont="0" applyAlignment="0" applyProtection="0"/>
    <xf numFmtId="0" fontId="11" fillId="25" borderId="13" applyNumberFormat="0" applyFont="0" applyAlignment="0" applyProtection="0"/>
    <xf numFmtId="0" fontId="11" fillId="25" borderId="13" applyNumberFormat="0" applyFont="0" applyAlignment="0" applyProtection="0"/>
    <xf numFmtId="0" fontId="11" fillId="25" borderId="13" applyNumberFormat="0" applyFont="0" applyAlignment="0" applyProtection="0"/>
    <xf numFmtId="9" fontId="11" fillId="0" borderId="0" applyFont="0" applyFill="0" applyBorder="0" applyAlignment="0" applyProtection="0"/>
    <xf numFmtId="9" fontId="11" fillId="0" borderId="0" applyFont="0" applyFill="0" applyBorder="0" applyAlignment="0" applyProtection="0"/>
    <xf numFmtId="0" fontId="26" fillId="10" borderId="14" applyNumberFormat="0" applyAlignment="0" applyProtection="0"/>
    <xf numFmtId="0" fontId="26" fillId="10" borderId="14" applyNumberFormat="0" applyAlignment="0" applyProtection="0"/>
    <xf numFmtId="0" fontId="26" fillId="10" borderId="14" applyNumberFormat="0" applyAlignment="0" applyProtection="0"/>
    <xf numFmtId="0" fontId="26" fillId="10" borderId="14" applyNumberFormat="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30" fillId="0" borderId="15" applyNumberFormat="0" applyFill="0" applyAlignment="0" applyProtection="0"/>
    <xf numFmtId="0" fontId="30" fillId="0" borderId="15" applyNumberFormat="0" applyFill="0" applyAlignment="0" applyProtection="0"/>
    <xf numFmtId="0" fontId="30" fillId="0" borderId="15" applyNumberFormat="0" applyFill="0" applyAlignment="0" applyProtection="0"/>
    <xf numFmtId="0" fontId="30" fillId="0" borderId="15" applyNumberFormat="0" applyFill="0" applyAlignment="0" applyProtection="0"/>
    <xf numFmtId="0" fontId="31" fillId="0" borderId="16" applyNumberFormat="0" applyFill="0" applyAlignment="0" applyProtection="0"/>
    <xf numFmtId="0" fontId="31" fillId="0" borderId="16" applyNumberFormat="0" applyFill="0" applyAlignment="0" applyProtection="0"/>
    <xf numFmtId="0" fontId="31" fillId="0" borderId="16" applyNumberFormat="0" applyFill="0" applyAlignment="0" applyProtection="0"/>
    <xf numFmtId="0" fontId="31" fillId="0" borderId="16" applyNumberFormat="0" applyFill="0" applyAlignment="0" applyProtection="0"/>
    <xf numFmtId="0" fontId="22" fillId="0" borderId="17" applyNumberFormat="0" applyFill="0" applyAlignment="0" applyProtection="0"/>
    <xf numFmtId="0" fontId="22" fillId="0" borderId="17" applyNumberFormat="0" applyFill="0" applyAlignment="0" applyProtection="0"/>
    <xf numFmtId="0" fontId="22" fillId="0" borderId="17" applyNumberFormat="0" applyFill="0" applyAlignment="0" applyProtection="0"/>
    <xf numFmtId="0" fontId="22" fillId="0" borderId="17" applyNumberFormat="0" applyFill="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16" fillId="0" borderId="18" applyNumberFormat="0" applyFill="0" applyAlignment="0" applyProtection="0"/>
    <xf numFmtId="0" fontId="16" fillId="0" borderId="18" applyNumberFormat="0" applyFill="0" applyAlignment="0" applyProtection="0"/>
    <xf numFmtId="0" fontId="16" fillId="0" borderId="18" applyNumberFormat="0" applyFill="0" applyAlignment="0" applyProtection="0"/>
    <xf numFmtId="0" fontId="16" fillId="0" borderId="18" applyNumberFormat="0" applyFill="0" applyAlignment="0" applyProtection="0"/>
    <xf numFmtId="170" fontId="3" fillId="0" borderId="0" applyFont="0" applyFill="0" applyBorder="0" applyAlignment="0" applyProtection="0"/>
    <xf numFmtId="165" fontId="1" fillId="0" borderId="0" applyFont="0" applyFill="0" applyBorder="0" applyAlignment="0" applyProtection="0"/>
  </cellStyleXfs>
  <cellXfs count="414">
    <xf numFmtId="0" fontId="0" fillId="0" borderId="0" xfId="0"/>
    <xf numFmtId="0" fontId="6" fillId="0" borderId="0" xfId="0" applyFont="1"/>
    <xf numFmtId="0" fontId="7" fillId="0" borderId="0" xfId="0" applyFont="1" applyAlignment="1">
      <alignment horizontal="center" vertical="center"/>
    </xf>
    <xf numFmtId="166" fontId="6" fillId="0" borderId="0" xfId="2" applyFont="1"/>
    <xf numFmtId="0" fontId="10" fillId="0" borderId="0" xfId="0" applyFont="1"/>
    <xf numFmtId="0" fontId="9" fillId="0" borderId="0" xfId="0" applyFont="1" applyAlignment="1">
      <alignment horizontal="center" vertical="center"/>
    </xf>
    <xf numFmtId="166" fontId="6" fillId="0" borderId="0" xfId="0" applyNumberFormat="1" applyFont="1" applyAlignment="1">
      <alignment vertical="center"/>
    </xf>
    <xf numFmtId="0" fontId="6" fillId="0" borderId="0" xfId="0" applyFont="1" applyAlignment="1">
      <alignment vertical="center"/>
    </xf>
    <xf numFmtId="0" fontId="10" fillId="3" borderId="0" xfId="0" applyFont="1" applyFill="1"/>
    <xf numFmtId="0" fontId="10" fillId="0" borderId="9" xfId="163" quotePrefix="1" applyFont="1" applyBorder="1" applyAlignment="1">
      <alignment horizontal="left" vertical="center" wrapText="1"/>
    </xf>
    <xf numFmtId="0" fontId="10" fillId="0" borderId="0" xfId="163" quotePrefix="1" applyFont="1" applyAlignment="1">
      <alignment horizontal="left" vertical="center" wrapText="1"/>
    </xf>
    <xf numFmtId="0" fontId="12" fillId="26" borderId="4" xfId="163" applyFont="1" applyFill="1" applyBorder="1" applyAlignment="1">
      <alignment horizontal="center" vertical="center" wrapText="1"/>
    </xf>
    <xf numFmtId="172" fontId="12" fillId="26" borderId="5" xfId="163" applyNumberFormat="1" applyFont="1" applyFill="1" applyBorder="1" applyAlignment="1">
      <alignment horizontal="center" vertical="center" wrapText="1"/>
    </xf>
    <xf numFmtId="172" fontId="12" fillId="26" borderId="4" xfId="163" applyNumberFormat="1" applyFont="1" applyFill="1" applyBorder="1" applyAlignment="1">
      <alignment horizontal="center" vertical="center" wrapText="1"/>
    </xf>
    <xf numFmtId="0" fontId="15" fillId="27" borderId="2" xfId="163" quotePrefix="1" applyFont="1" applyFill="1" applyBorder="1" applyAlignment="1">
      <alignment horizontal="left" vertical="center" wrapText="1"/>
    </xf>
    <xf numFmtId="172" fontId="12" fillId="27" borderId="3" xfId="163" applyNumberFormat="1" applyFont="1" applyFill="1" applyBorder="1" applyAlignment="1">
      <alignment vertical="center"/>
    </xf>
    <xf numFmtId="172" fontId="12" fillId="27" borderId="19" xfId="163" applyNumberFormat="1" applyFont="1" applyFill="1" applyBorder="1" applyAlignment="1">
      <alignment vertical="center"/>
    </xf>
    <xf numFmtId="172" fontId="10" fillId="0" borderId="8" xfId="0" applyNumberFormat="1" applyFont="1" applyBorder="1" applyAlignment="1">
      <alignment horizontal="right" vertical="center"/>
    </xf>
    <xf numFmtId="0" fontId="10" fillId="0" borderId="0" xfId="0" applyFont="1" applyAlignment="1">
      <alignment vertical="center"/>
    </xf>
    <xf numFmtId="165" fontId="14" fillId="3" borderId="7" xfId="164" applyNumberFormat="1" applyFont="1" applyFill="1" applyBorder="1" applyAlignment="1">
      <alignment vertical="center"/>
    </xf>
    <xf numFmtId="165" fontId="14" fillId="2" borderId="1" xfId="164" applyNumberFormat="1" applyFont="1" applyFill="1" applyBorder="1" applyAlignment="1">
      <alignment vertical="center"/>
    </xf>
    <xf numFmtId="0" fontId="8" fillId="0" borderId="24" xfId="0" applyFont="1" applyBorder="1" applyAlignment="1">
      <alignment vertical="center" wrapText="1"/>
    </xf>
    <xf numFmtId="166" fontId="6" fillId="0" borderId="0" xfId="2" applyFont="1" applyBorder="1"/>
    <xf numFmtId="0" fontId="33" fillId="0" borderId="0" xfId="0" applyFont="1"/>
    <xf numFmtId="0" fontId="7" fillId="0" borderId="0" xfId="0" applyFont="1"/>
    <xf numFmtId="0" fontId="36" fillId="0" borderId="0" xfId="0" applyFont="1" applyAlignment="1">
      <alignment horizontal="center" vertical="center"/>
    </xf>
    <xf numFmtId="0" fontId="7" fillId="0" borderId="0" xfId="0" applyFont="1" applyAlignment="1">
      <alignment horizontal="center"/>
    </xf>
    <xf numFmtId="0" fontId="6" fillId="0" borderId="32" xfId="0" applyFont="1" applyBorder="1" applyAlignment="1">
      <alignment vertical="center"/>
    </xf>
    <xf numFmtId="171" fontId="6" fillId="0" borderId="33" xfId="0" applyNumberFormat="1" applyFont="1" applyBorder="1" applyAlignment="1">
      <alignment vertical="center"/>
    </xf>
    <xf numFmtId="0" fontId="6" fillId="0" borderId="34" xfId="0" applyFont="1" applyBorder="1" applyAlignment="1">
      <alignment vertical="center"/>
    </xf>
    <xf numFmtId="171" fontId="6" fillId="0" borderId="35" xfId="0" applyNumberFormat="1" applyFont="1" applyBorder="1" applyAlignment="1">
      <alignment vertical="center"/>
    </xf>
    <xf numFmtId="165" fontId="14" fillId="3" borderId="1" xfId="164" applyNumberFormat="1" applyFont="1" applyFill="1" applyBorder="1" applyAlignment="1">
      <alignment vertical="center"/>
    </xf>
    <xf numFmtId="3" fontId="37" fillId="0" borderId="0" xfId="0" applyNumberFormat="1" applyFont="1"/>
    <xf numFmtId="0" fontId="34" fillId="0" borderId="0" xfId="0" applyFont="1" applyAlignment="1">
      <alignment horizontal="center" vertical="center"/>
    </xf>
    <xf numFmtId="171" fontId="6" fillId="0" borderId="0" xfId="0" applyNumberFormat="1" applyFont="1" applyAlignment="1">
      <alignment vertical="center"/>
    </xf>
    <xf numFmtId="0" fontId="40" fillId="30" borderId="3" xfId="0" applyFont="1" applyFill="1" applyBorder="1" applyAlignment="1">
      <alignment horizontal="center" vertical="center" wrapText="1"/>
    </xf>
    <xf numFmtId="176" fontId="6" fillId="0" borderId="7" xfId="161" applyNumberFormat="1" applyFont="1" applyBorder="1" applyAlignment="1">
      <alignment vertical="center"/>
    </xf>
    <xf numFmtId="0" fontId="40" fillId="30" borderId="2" xfId="0" applyFont="1" applyFill="1" applyBorder="1" applyAlignment="1">
      <alignment horizontal="center" vertical="center" wrapText="1"/>
    </xf>
    <xf numFmtId="0" fontId="40" fillId="30" borderId="19" xfId="0" applyFont="1" applyFill="1" applyBorder="1" applyAlignment="1">
      <alignment horizontal="center" vertical="center" wrapText="1"/>
    </xf>
    <xf numFmtId="0" fontId="35" fillId="0" borderId="0" xfId="0" applyFont="1" applyAlignment="1">
      <alignment horizontal="center"/>
    </xf>
    <xf numFmtId="177" fontId="43" fillId="0" borderId="0" xfId="1" applyNumberFormat="1" applyFont="1"/>
    <xf numFmtId="0" fontId="43" fillId="0" borderId="0" xfId="0" applyFont="1"/>
    <xf numFmtId="177" fontId="43" fillId="0" borderId="0" xfId="0" applyNumberFormat="1" applyFont="1"/>
    <xf numFmtId="178" fontId="6" fillId="0" borderId="28" xfId="161" applyNumberFormat="1" applyFont="1" applyBorder="1" applyAlignment="1">
      <alignment vertical="center"/>
    </xf>
    <xf numFmtId="178" fontId="6" fillId="0" borderId="30" xfId="161" applyNumberFormat="1" applyFont="1" applyBorder="1" applyAlignment="1">
      <alignment vertical="center"/>
    </xf>
    <xf numFmtId="178" fontId="6" fillId="0" borderId="25" xfId="161" applyNumberFormat="1" applyFont="1" applyBorder="1" applyAlignment="1">
      <alignment vertical="center"/>
    </xf>
    <xf numFmtId="178" fontId="6" fillId="0" borderId="6" xfId="161" applyNumberFormat="1" applyFont="1" applyBorder="1" applyAlignment="1">
      <alignment vertical="center"/>
    </xf>
    <xf numFmtId="0" fontId="36" fillId="0" borderId="0" xfId="0" applyFont="1" applyAlignment="1">
      <alignment vertical="center"/>
    </xf>
    <xf numFmtId="0" fontId="32" fillId="0" borderId="0" xfId="0" applyFont="1" applyAlignment="1">
      <alignment vertical="center"/>
    </xf>
    <xf numFmtId="0" fontId="34" fillId="0" borderId="0" xfId="0" applyFont="1" applyAlignment="1">
      <alignment vertical="center"/>
    </xf>
    <xf numFmtId="0" fontId="38" fillId="0" borderId="0" xfId="165" applyFont="1" applyAlignment="1">
      <alignment vertical="center" wrapText="1"/>
    </xf>
    <xf numFmtId="4" fontId="10" fillId="0" borderId="26" xfId="0" applyNumberFormat="1" applyFont="1" applyBorder="1" applyAlignment="1">
      <alignment horizontal="center" vertical="center" wrapText="1"/>
    </xf>
    <xf numFmtId="0" fontId="9" fillId="3" borderId="0" xfId="162" applyFont="1" applyFill="1" applyAlignment="1">
      <alignment vertical="center"/>
    </xf>
    <xf numFmtId="0" fontId="6" fillId="0" borderId="46" xfId="0" applyFont="1" applyBorder="1" applyAlignment="1">
      <alignment horizontal="center" vertical="center"/>
    </xf>
    <xf numFmtId="4" fontId="10" fillId="0" borderId="38" xfId="0" applyNumberFormat="1" applyFont="1" applyBorder="1" applyAlignment="1">
      <alignment horizontal="center" vertical="center" wrapText="1"/>
    </xf>
    <xf numFmtId="3" fontId="10" fillId="3" borderId="38" xfId="0" applyNumberFormat="1" applyFont="1" applyFill="1" applyBorder="1" applyAlignment="1">
      <alignment vertical="center" wrapText="1"/>
    </xf>
    <xf numFmtId="2" fontId="44" fillId="26" borderId="39" xfId="0" applyNumberFormat="1" applyFont="1" applyFill="1" applyBorder="1" applyAlignment="1">
      <alignment horizontal="center" vertical="center" wrapText="1"/>
    </xf>
    <xf numFmtId="0" fontId="44" fillId="26" borderId="48" xfId="0" applyFont="1" applyFill="1" applyBorder="1" applyAlignment="1">
      <alignment horizontal="center" vertical="center" wrapText="1"/>
    </xf>
    <xf numFmtId="177" fontId="8" fillId="3" borderId="38" xfId="1" applyNumberFormat="1" applyFont="1" applyFill="1" applyBorder="1" applyAlignment="1">
      <alignment vertical="center" wrapText="1"/>
    </xf>
    <xf numFmtId="177" fontId="42" fillId="3" borderId="7" xfId="1" applyNumberFormat="1" applyFont="1" applyFill="1" applyBorder="1" applyAlignment="1">
      <alignment vertical="center" wrapText="1"/>
    </xf>
    <xf numFmtId="177" fontId="8" fillId="3" borderId="39" xfId="1" applyNumberFormat="1" applyFont="1" applyFill="1" applyBorder="1" applyAlignment="1">
      <alignment vertical="center" wrapText="1"/>
    </xf>
    <xf numFmtId="0" fontId="48" fillId="0" borderId="0" xfId="0" applyFont="1" applyAlignment="1">
      <alignment horizontal="center" vertical="center" wrapText="1"/>
    </xf>
    <xf numFmtId="0" fontId="49" fillId="0" borderId="32" xfId="0" applyFont="1" applyBorder="1" applyAlignment="1">
      <alignment horizontal="center" vertical="center" wrapText="1"/>
    </xf>
    <xf numFmtId="0" fontId="49" fillId="0" borderId="49" xfId="0" applyFont="1" applyBorder="1" applyAlignment="1">
      <alignment horizontal="center" vertical="center" wrapText="1"/>
    </xf>
    <xf numFmtId="168" fontId="49" fillId="0" borderId="33" xfId="1" applyFont="1" applyFill="1" applyBorder="1" applyAlignment="1">
      <alignment horizontal="center" vertical="center" wrapText="1"/>
    </xf>
    <xf numFmtId="1" fontId="50" fillId="0" borderId="34" xfId="0" applyNumberFormat="1" applyFont="1" applyBorder="1" applyAlignment="1">
      <alignment horizontal="center" vertical="center" wrapText="1"/>
    </xf>
    <xf numFmtId="168" fontId="48" fillId="0" borderId="35" xfId="1" applyFont="1" applyFill="1" applyBorder="1" applyAlignment="1">
      <alignment horizontal="center" vertical="center" wrapText="1"/>
    </xf>
    <xf numFmtId="169" fontId="48" fillId="0" borderId="0" xfId="0" applyNumberFormat="1" applyFont="1" applyAlignment="1">
      <alignment horizontal="center" vertical="center" wrapText="1"/>
    </xf>
    <xf numFmtId="0" fontId="50" fillId="0" borderId="34" xfId="0" applyFont="1" applyBorder="1" applyAlignment="1">
      <alignment horizontal="center" vertical="center" wrapText="1"/>
    </xf>
    <xf numFmtId="0" fontId="48" fillId="0" borderId="34" xfId="0" applyFont="1" applyBorder="1" applyAlignment="1">
      <alignment horizontal="center" vertical="center" wrapText="1"/>
    </xf>
    <xf numFmtId="180" fontId="48" fillId="0" borderId="0" xfId="0" applyNumberFormat="1" applyFont="1" applyAlignment="1">
      <alignment horizontal="center" vertical="center" wrapText="1"/>
    </xf>
    <xf numFmtId="0" fontId="48" fillId="0" borderId="51" xfId="0" applyFont="1" applyBorder="1" applyAlignment="1">
      <alignment horizontal="center" vertical="center" wrapText="1"/>
    </xf>
    <xf numFmtId="0" fontId="48" fillId="0" borderId="52" xfId="0" applyFont="1" applyBorder="1" applyAlignment="1">
      <alignment horizontal="center" vertical="center" wrapText="1"/>
    </xf>
    <xf numFmtId="168" fontId="48" fillId="0" borderId="53" xfId="1" applyFont="1" applyFill="1" applyBorder="1" applyAlignment="1">
      <alignment horizontal="center" vertical="center" wrapText="1"/>
    </xf>
    <xf numFmtId="0" fontId="48" fillId="0" borderId="36" xfId="0" applyFont="1" applyBorder="1" applyAlignment="1">
      <alignment horizontal="center" vertical="center" wrapText="1"/>
    </xf>
    <xf numFmtId="0" fontId="48" fillId="0" borderId="50" xfId="0" applyFont="1" applyBorder="1" applyAlignment="1">
      <alignment horizontal="center" vertical="center" wrapText="1"/>
    </xf>
    <xf numFmtId="168" fontId="48" fillId="0" borderId="37" xfId="1" applyFont="1" applyFill="1" applyBorder="1" applyAlignment="1">
      <alignment horizontal="center" vertical="center" wrapText="1"/>
    </xf>
    <xf numFmtId="168" fontId="48" fillId="0" borderId="0" xfId="1" applyFont="1" applyFill="1" applyBorder="1" applyAlignment="1">
      <alignment horizontal="center" vertical="center" wrapText="1"/>
    </xf>
    <xf numFmtId="0" fontId="49" fillId="0" borderId="0" xfId="0" applyFont="1" applyAlignment="1">
      <alignment horizontal="center" vertical="center" wrapText="1"/>
    </xf>
    <xf numFmtId="0" fontId="15" fillId="26" borderId="38" xfId="163" quotePrefix="1" applyFont="1" applyFill="1" applyBorder="1" applyAlignment="1">
      <alignment horizontal="center" vertical="center" wrapText="1"/>
    </xf>
    <xf numFmtId="0" fontId="52" fillId="0" borderId="38" xfId="0" applyFont="1" applyBorder="1" applyAlignment="1">
      <alignment horizontal="center" vertical="center" wrapText="1"/>
    </xf>
    <xf numFmtId="0" fontId="51" fillId="0" borderId="43" xfId="0" applyFont="1" applyBorder="1"/>
    <xf numFmtId="168" fontId="52" fillId="0" borderId="38" xfId="1" applyFont="1" applyFill="1" applyBorder="1" applyAlignment="1">
      <alignment horizontal="center" vertical="center" wrapText="1"/>
    </xf>
    <xf numFmtId="0" fontId="8" fillId="0" borderId="40" xfId="0" applyFont="1" applyBorder="1" applyAlignment="1">
      <alignment vertical="center" wrapText="1"/>
    </xf>
    <xf numFmtId="176" fontId="42" fillId="0" borderId="7" xfId="0" applyNumberFormat="1" applyFont="1" applyBorder="1" applyAlignment="1">
      <alignment vertical="center" wrapText="1"/>
    </xf>
    <xf numFmtId="4" fontId="10" fillId="0" borderId="39" xfId="0" applyNumberFormat="1" applyFont="1" applyBorder="1" applyAlignment="1">
      <alignment horizontal="center" vertical="center" wrapText="1"/>
    </xf>
    <xf numFmtId="178" fontId="6" fillId="0" borderId="38" xfId="161" applyNumberFormat="1" applyFont="1" applyBorder="1" applyAlignment="1">
      <alignment vertical="center"/>
    </xf>
    <xf numFmtId="0" fontId="45" fillId="0" borderId="0" xfId="165" applyFont="1" applyAlignment="1">
      <alignment horizontal="justify" vertical="center" wrapText="1"/>
    </xf>
    <xf numFmtId="166" fontId="6" fillId="0" borderId="38" xfId="2" applyFont="1" applyBorder="1"/>
    <xf numFmtId="0" fontId="9" fillId="34" borderId="28" xfId="0" applyFont="1" applyFill="1" applyBorder="1" applyAlignment="1">
      <alignment horizontal="center" vertical="center" wrapText="1"/>
    </xf>
    <xf numFmtId="0" fontId="9" fillId="34" borderId="30" xfId="0" applyFont="1" applyFill="1" applyBorder="1" applyAlignment="1">
      <alignment horizontal="center" vertical="center" wrapText="1"/>
    </xf>
    <xf numFmtId="0" fontId="9" fillId="36" borderId="28" xfId="0" applyFont="1" applyFill="1" applyBorder="1" applyAlignment="1">
      <alignment horizontal="center" vertical="center" wrapText="1"/>
    </xf>
    <xf numFmtId="0" fontId="9" fillId="36" borderId="30" xfId="0" applyFont="1" applyFill="1" applyBorder="1" applyAlignment="1">
      <alignment horizontal="center" vertical="center" wrapText="1"/>
    </xf>
    <xf numFmtId="166" fontId="6" fillId="0" borderId="25" xfId="2" applyFont="1" applyBorder="1"/>
    <xf numFmtId="0" fontId="9" fillId="34" borderId="54" xfId="0" applyFont="1" applyFill="1" applyBorder="1" applyAlignment="1">
      <alignment horizontal="center" vertical="center" wrapText="1"/>
    </xf>
    <xf numFmtId="44" fontId="6" fillId="0" borderId="0" xfId="0" applyNumberFormat="1" applyFont="1"/>
    <xf numFmtId="166" fontId="6" fillId="0" borderId="24" xfId="2" applyFont="1" applyBorder="1" applyAlignment="1">
      <alignment horizontal="center"/>
    </xf>
    <xf numFmtId="0" fontId="53" fillId="37" borderId="21" xfId="0" applyFont="1" applyFill="1" applyBorder="1" applyAlignment="1">
      <alignment horizontal="center" vertical="center"/>
    </xf>
    <xf numFmtId="0" fontId="53" fillId="37" borderId="5" xfId="0" applyFont="1" applyFill="1" applyBorder="1" applyAlignment="1">
      <alignment horizontal="center" vertical="center"/>
    </xf>
    <xf numFmtId="0" fontId="6" fillId="0" borderId="24" xfId="0" applyFont="1" applyBorder="1" applyAlignment="1">
      <alignment vertical="center"/>
    </xf>
    <xf numFmtId="0" fontId="40" fillId="3" borderId="0" xfId="0" applyFont="1" applyFill="1" applyAlignment="1">
      <alignment horizontal="center" vertical="center"/>
    </xf>
    <xf numFmtId="0" fontId="40" fillId="3" borderId="0" xfId="0" applyFont="1" applyFill="1" applyAlignment="1">
      <alignment horizontal="center" vertical="center" wrapText="1"/>
    </xf>
    <xf numFmtId="178" fontId="6" fillId="3" borderId="0" xfId="161" applyNumberFormat="1" applyFont="1" applyFill="1" applyBorder="1" applyAlignment="1">
      <alignment vertical="center"/>
    </xf>
    <xf numFmtId="0" fontId="6" fillId="3" borderId="0" xfId="0" applyFont="1" applyFill="1"/>
    <xf numFmtId="0" fontId="42" fillId="0" borderId="0" xfId="0" applyFont="1"/>
    <xf numFmtId="43" fontId="6" fillId="0" borderId="0" xfId="0" applyNumberFormat="1" applyFont="1"/>
    <xf numFmtId="0" fontId="6" fillId="0" borderId="38" xfId="0" applyFont="1" applyBorder="1" applyAlignment="1">
      <alignment horizontal="center" vertical="center"/>
    </xf>
    <xf numFmtId="0" fontId="6" fillId="0" borderId="26" xfId="0" applyFont="1" applyBorder="1" applyAlignment="1">
      <alignment horizontal="center" vertical="center"/>
    </xf>
    <xf numFmtId="176" fontId="6" fillId="0" borderId="26" xfId="161" applyNumberFormat="1" applyFont="1" applyBorder="1" applyAlignment="1">
      <alignment vertical="center"/>
    </xf>
    <xf numFmtId="176" fontId="6" fillId="28" borderId="26" xfId="161" applyNumberFormat="1" applyFont="1" applyFill="1" applyBorder="1" applyAlignment="1">
      <alignment horizontal="center" vertical="center"/>
    </xf>
    <xf numFmtId="178" fontId="6" fillId="0" borderId="26" xfId="161" applyNumberFormat="1" applyFont="1" applyBorder="1" applyAlignment="1">
      <alignment vertical="center"/>
    </xf>
    <xf numFmtId="178" fontId="6" fillId="0" borderId="27" xfId="161" applyNumberFormat="1" applyFont="1" applyBorder="1" applyAlignment="1">
      <alignment vertical="center"/>
    </xf>
    <xf numFmtId="178" fontId="6" fillId="0" borderId="38" xfId="161" applyNumberFormat="1" applyFont="1" applyBorder="1" applyAlignment="1">
      <alignment horizontal="right" vertical="center"/>
    </xf>
    <xf numFmtId="0" fontId="9" fillId="26" borderId="54" xfId="0" applyFont="1" applyFill="1" applyBorder="1" applyAlignment="1">
      <alignment horizontal="center" vertical="center" wrapText="1"/>
    </xf>
    <xf numFmtId="0" fontId="9" fillId="26" borderId="28" xfId="0" applyFont="1" applyFill="1" applyBorder="1" applyAlignment="1">
      <alignment horizontal="center" vertical="center" wrapText="1"/>
    </xf>
    <xf numFmtId="0" fontId="9" fillId="40" borderId="45" xfId="0" applyFont="1" applyFill="1" applyBorder="1" applyAlignment="1">
      <alignment horizontal="center" vertical="center" wrapText="1"/>
    </xf>
    <xf numFmtId="166" fontId="6" fillId="0" borderId="7" xfId="2" applyFont="1" applyBorder="1"/>
    <xf numFmtId="43" fontId="6" fillId="0" borderId="7" xfId="2" applyNumberFormat="1" applyFont="1" applyBorder="1"/>
    <xf numFmtId="166" fontId="6" fillId="0" borderId="8" xfId="2" applyFont="1" applyBorder="1"/>
    <xf numFmtId="166" fontId="6" fillId="0" borderId="6" xfId="2" applyFont="1" applyBorder="1" applyAlignment="1">
      <alignment horizontal="center"/>
    </xf>
    <xf numFmtId="0" fontId="6" fillId="0" borderId="7" xfId="0" applyFont="1" applyBorder="1" applyAlignment="1">
      <alignment horizontal="center" vertical="center"/>
    </xf>
    <xf numFmtId="178" fontId="6" fillId="0" borderId="7" xfId="161" applyNumberFormat="1" applyFont="1" applyBorder="1" applyAlignment="1">
      <alignment vertical="center"/>
    </xf>
    <xf numFmtId="178" fontId="6" fillId="0" borderId="7" xfId="161" applyNumberFormat="1" applyFont="1" applyBorder="1" applyAlignment="1">
      <alignment horizontal="right" vertical="center"/>
    </xf>
    <xf numFmtId="176" fontId="6" fillId="0" borderId="59" xfId="161" applyNumberFormat="1" applyFont="1" applyBorder="1" applyAlignment="1">
      <alignment vertical="center"/>
    </xf>
    <xf numFmtId="178" fontId="6" fillId="0" borderId="7" xfId="0" applyNumberFormat="1" applyFont="1" applyBorder="1"/>
    <xf numFmtId="0" fontId="9" fillId="26" borderId="44" xfId="0" applyFont="1" applyFill="1" applyBorder="1" applyAlignment="1">
      <alignment horizontal="center" vertical="center" wrapText="1"/>
    </xf>
    <xf numFmtId="178" fontId="6" fillId="0" borderId="60" xfId="161" applyNumberFormat="1" applyFont="1" applyBorder="1" applyAlignment="1">
      <alignment vertical="center"/>
    </xf>
    <xf numFmtId="178" fontId="6" fillId="0" borderId="42" xfId="161" applyNumberFormat="1" applyFont="1" applyBorder="1" applyAlignment="1">
      <alignment vertical="center"/>
    </xf>
    <xf numFmtId="178" fontId="10" fillId="0" borderId="42" xfId="161" applyNumberFormat="1" applyFont="1" applyBorder="1" applyAlignment="1">
      <alignment vertical="center"/>
    </xf>
    <xf numFmtId="166" fontId="6" fillId="0" borderId="57" xfId="2" applyFont="1" applyBorder="1" applyAlignment="1">
      <alignment horizontal="center"/>
    </xf>
    <xf numFmtId="166" fontId="6" fillId="0" borderId="43" xfId="2" applyFont="1" applyBorder="1" applyAlignment="1">
      <alignment horizontal="center"/>
    </xf>
    <xf numFmtId="3" fontId="6" fillId="0" borderId="6" xfId="161" applyNumberFormat="1" applyFont="1" applyBorder="1" applyAlignment="1">
      <alignment horizontal="center" vertical="center"/>
    </xf>
    <xf numFmtId="3" fontId="6" fillId="0" borderId="24" xfId="161" applyNumberFormat="1" applyFont="1" applyBorder="1" applyAlignment="1">
      <alignment horizontal="center" vertical="center"/>
    </xf>
    <xf numFmtId="0" fontId="9" fillId="36" borderId="62" xfId="0" applyFont="1" applyFill="1" applyBorder="1" applyAlignment="1">
      <alignment horizontal="center" vertical="center" wrapText="1"/>
    </xf>
    <xf numFmtId="178" fontId="6" fillId="0" borderId="8" xfId="0" applyNumberFormat="1" applyFont="1" applyBorder="1"/>
    <xf numFmtId="0" fontId="6" fillId="0" borderId="2" xfId="0" applyFont="1" applyBorder="1" applyAlignment="1">
      <alignment horizontal="center" vertical="center"/>
    </xf>
    <xf numFmtId="176" fontId="6" fillId="0" borderId="2" xfId="161" applyNumberFormat="1" applyFont="1" applyBorder="1" applyAlignment="1">
      <alignment vertical="center"/>
    </xf>
    <xf numFmtId="176" fontId="6" fillId="0" borderId="64" xfId="161" applyNumberFormat="1" applyFont="1" applyBorder="1" applyAlignment="1">
      <alignment vertical="center"/>
    </xf>
    <xf numFmtId="176" fontId="6" fillId="28" borderId="3" xfId="161" applyNumberFormat="1" applyFont="1" applyFill="1" applyBorder="1" applyAlignment="1">
      <alignment horizontal="center" vertical="center"/>
    </xf>
    <xf numFmtId="178" fontId="6" fillId="0" borderId="3" xfId="161" applyNumberFormat="1" applyFont="1" applyBorder="1" applyAlignment="1">
      <alignment vertical="center"/>
    </xf>
    <xf numFmtId="178" fontId="6" fillId="0" borderId="65" xfId="161" applyNumberFormat="1" applyFont="1" applyBorder="1" applyAlignment="1">
      <alignment vertical="center"/>
    </xf>
    <xf numFmtId="3" fontId="6" fillId="0" borderId="2" xfId="161" applyNumberFormat="1" applyFont="1" applyBorder="1" applyAlignment="1">
      <alignment horizontal="center" vertical="center"/>
    </xf>
    <xf numFmtId="166" fontId="6" fillId="0" borderId="3" xfId="2" applyFont="1" applyBorder="1"/>
    <xf numFmtId="166" fontId="6" fillId="0" borderId="19" xfId="2" applyFont="1" applyBorder="1"/>
    <xf numFmtId="166" fontId="6" fillId="0" borderId="2" xfId="2" applyFont="1" applyBorder="1" applyAlignment="1">
      <alignment horizontal="center"/>
    </xf>
    <xf numFmtId="166" fontId="6" fillId="0" borderId="66" xfId="2" applyFont="1" applyBorder="1" applyAlignment="1">
      <alignment horizontal="center"/>
    </xf>
    <xf numFmtId="168" fontId="6" fillId="0" borderId="0" xfId="0" applyNumberFormat="1" applyFont="1"/>
    <xf numFmtId="43" fontId="6" fillId="0" borderId="0" xfId="2" applyNumberFormat="1" applyFont="1"/>
    <xf numFmtId="0" fontId="6" fillId="0" borderId="57" xfId="0" applyFont="1" applyBorder="1" applyAlignment="1">
      <alignment vertical="center"/>
    </xf>
    <xf numFmtId="0" fontId="10" fillId="0" borderId="43" xfId="0" applyFont="1" applyBorder="1" applyAlignment="1">
      <alignment vertical="center" wrapText="1"/>
    </xf>
    <xf numFmtId="169" fontId="6" fillId="0" borderId="0" xfId="0" applyNumberFormat="1" applyFont="1"/>
    <xf numFmtId="178" fontId="8" fillId="0" borderId="25" xfId="161" applyNumberFormat="1" applyFont="1" applyBorder="1" applyAlignment="1">
      <alignment vertical="center"/>
    </xf>
    <xf numFmtId="1" fontId="7" fillId="29" borderId="37" xfId="0" applyNumberFormat="1" applyFont="1" applyFill="1" applyBorder="1" applyAlignment="1">
      <alignment vertical="center"/>
    </xf>
    <xf numFmtId="1" fontId="7" fillId="3" borderId="0" xfId="0" applyNumberFormat="1" applyFont="1" applyFill="1" applyAlignment="1">
      <alignment vertical="center"/>
    </xf>
    <xf numFmtId="2" fontId="7" fillId="28" borderId="1" xfId="0" applyNumberFormat="1" applyFont="1" applyFill="1" applyBorder="1" applyAlignment="1">
      <alignment horizontal="center" vertical="center"/>
    </xf>
    <xf numFmtId="179" fontId="7" fillId="3" borderId="1" xfId="0" applyNumberFormat="1" applyFont="1" applyFill="1" applyBorder="1" applyAlignment="1">
      <alignment horizontal="center" vertical="center"/>
    </xf>
    <xf numFmtId="178" fontId="6" fillId="3" borderId="1" xfId="0" applyNumberFormat="1" applyFont="1" applyFill="1" applyBorder="1" applyAlignment="1">
      <alignment horizontal="right" vertical="center"/>
    </xf>
    <xf numFmtId="0" fontId="6" fillId="0" borderId="24" xfId="0" applyFont="1" applyBorder="1" applyAlignment="1">
      <alignment vertical="center" wrapText="1"/>
    </xf>
    <xf numFmtId="2" fontId="7" fillId="28" borderId="38" xfId="161" applyNumberFormat="1" applyFont="1" applyFill="1" applyBorder="1" applyAlignment="1">
      <alignment horizontal="center" vertical="center"/>
    </xf>
    <xf numFmtId="178" fontId="6" fillId="3" borderId="38" xfId="0" applyNumberFormat="1" applyFont="1" applyFill="1" applyBorder="1" applyAlignment="1">
      <alignment horizontal="right" vertical="center"/>
    </xf>
    <xf numFmtId="178" fontId="6" fillId="3" borderId="26" xfId="0" applyNumberFormat="1" applyFont="1" applyFill="1" applyBorder="1" applyAlignment="1">
      <alignment horizontal="right" vertical="center"/>
    </xf>
    <xf numFmtId="0" fontId="7" fillId="27" borderId="23" xfId="0" applyFont="1" applyFill="1" applyBorder="1" applyAlignment="1">
      <alignment vertical="center"/>
    </xf>
    <xf numFmtId="0" fontId="7" fillId="27" borderId="37" xfId="0" applyFont="1" applyFill="1" applyBorder="1" applyAlignment="1">
      <alignment horizontal="center" vertical="center"/>
    </xf>
    <xf numFmtId="178" fontId="7" fillId="27" borderId="23" xfId="0" applyNumberFormat="1" applyFont="1" applyFill="1" applyBorder="1" applyAlignment="1">
      <alignment vertical="center"/>
    </xf>
    <xf numFmtId="178" fontId="7" fillId="3" borderId="0" xfId="0" applyNumberFormat="1" applyFont="1" applyFill="1" applyAlignment="1">
      <alignment vertical="center"/>
    </xf>
    <xf numFmtId="2" fontId="7" fillId="28" borderId="7" xfId="0" applyNumberFormat="1" applyFont="1" applyFill="1" applyBorder="1" applyAlignment="1">
      <alignment horizontal="center" vertical="center"/>
    </xf>
    <xf numFmtId="2" fontId="7" fillId="3" borderId="7" xfId="0" applyNumberFormat="1" applyFont="1" applyFill="1" applyBorder="1" applyAlignment="1">
      <alignment horizontal="center" vertical="center"/>
    </xf>
    <xf numFmtId="178" fontId="6" fillId="3" borderId="7" xfId="0" applyNumberFormat="1" applyFont="1" applyFill="1" applyBorder="1" applyAlignment="1">
      <alignment horizontal="right" vertical="center"/>
    </xf>
    <xf numFmtId="0" fontId="6" fillId="0" borderId="43" xfId="0" applyFont="1" applyBorder="1" applyAlignment="1">
      <alignment vertical="center" wrapText="1"/>
    </xf>
    <xf numFmtId="0" fontId="7" fillId="0" borderId="58" xfId="0" applyFont="1" applyBorder="1" applyAlignment="1">
      <alignment vertical="center" wrapText="1"/>
    </xf>
    <xf numFmtId="0" fontId="7" fillId="0" borderId="26" xfId="0" applyFont="1" applyBorder="1" applyAlignment="1">
      <alignment horizontal="center" vertical="center"/>
    </xf>
    <xf numFmtId="2" fontId="7" fillId="27" borderId="56" xfId="161" applyNumberFormat="1" applyFont="1" applyFill="1" applyBorder="1" applyAlignment="1">
      <alignment horizontal="center" vertical="center"/>
    </xf>
    <xf numFmtId="178" fontId="7" fillId="27" borderId="26" xfId="0" applyNumberFormat="1" applyFont="1" applyFill="1" applyBorder="1" applyAlignment="1">
      <alignment horizontal="right" vertical="center"/>
    </xf>
    <xf numFmtId="178" fontId="7" fillId="27" borderId="26" xfId="161" applyNumberFormat="1" applyFont="1" applyFill="1" applyBorder="1" applyAlignment="1">
      <alignment vertical="center"/>
    </xf>
    <xf numFmtId="178" fontId="7" fillId="27" borderId="61" xfId="161" applyNumberFormat="1" applyFont="1" applyFill="1" applyBorder="1" applyAlignment="1">
      <alignment vertical="center"/>
    </xf>
    <xf numFmtId="166" fontId="7" fillId="27" borderId="26" xfId="2" applyFont="1" applyFill="1" applyBorder="1"/>
    <xf numFmtId="166" fontId="7" fillId="27" borderId="27" xfId="2" applyFont="1" applyFill="1" applyBorder="1"/>
    <xf numFmtId="166" fontId="7" fillId="27" borderId="69" xfId="2" applyFont="1" applyFill="1" applyBorder="1" applyAlignment="1">
      <alignment horizontal="center"/>
    </xf>
    <xf numFmtId="166" fontId="7" fillId="27" borderId="58" xfId="2" applyFont="1" applyFill="1" applyBorder="1" applyAlignment="1">
      <alignment horizontal="center"/>
    </xf>
    <xf numFmtId="0" fontId="7" fillId="0" borderId="5" xfId="0" applyFont="1" applyBorder="1" applyAlignment="1">
      <alignment vertical="center" wrapText="1"/>
    </xf>
    <xf numFmtId="2" fontId="7" fillId="3" borderId="64" xfId="161" applyNumberFormat="1" applyFont="1" applyFill="1" applyBorder="1" applyAlignment="1">
      <alignment vertical="center"/>
    </xf>
    <xf numFmtId="178" fontId="6" fillId="3" borderId="3" xfId="0" applyNumberFormat="1" applyFont="1" applyFill="1" applyBorder="1" applyAlignment="1">
      <alignment horizontal="right" vertical="center"/>
    </xf>
    <xf numFmtId="0" fontId="7" fillId="0" borderId="0" xfId="0" applyFont="1" applyAlignment="1">
      <alignment vertical="center" wrapText="1"/>
    </xf>
    <xf numFmtId="2" fontId="7" fillId="0" borderId="0" xfId="161" applyNumberFormat="1" applyFont="1" applyFill="1" applyBorder="1" applyAlignment="1">
      <alignment horizontal="center" vertical="center"/>
    </xf>
    <xf numFmtId="178" fontId="7" fillId="0" borderId="0" xfId="0" applyNumberFormat="1" applyFont="1" applyAlignment="1">
      <alignment horizontal="right" vertical="center"/>
    </xf>
    <xf numFmtId="178" fontId="7" fillId="0" borderId="0" xfId="161" applyNumberFormat="1" applyFont="1" applyFill="1" applyBorder="1" applyAlignment="1">
      <alignment vertical="center"/>
    </xf>
    <xf numFmtId="3" fontId="7" fillId="0" borderId="0" xfId="161" applyNumberFormat="1" applyFont="1" applyFill="1" applyBorder="1" applyAlignment="1">
      <alignment horizontal="center" vertical="center"/>
    </xf>
    <xf numFmtId="166" fontId="7" fillId="0" borderId="0" xfId="2" applyFont="1" applyFill="1" applyBorder="1"/>
    <xf numFmtId="43" fontId="7" fillId="0" borderId="0" xfId="2" applyNumberFormat="1" applyFont="1" applyFill="1" applyBorder="1"/>
    <xf numFmtId="166" fontId="7" fillId="0" borderId="0" xfId="2" applyFont="1" applyFill="1" applyBorder="1" applyAlignment="1">
      <alignment horizontal="center"/>
    </xf>
    <xf numFmtId="43" fontId="7" fillId="0" borderId="0" xfId="0" applyNumberFormat="1" applyFont="1"/>
    <xf numFmtId="2" fontId="7" fillId="28" borderId="7" xfId="161" applyNumberFormat="1" applyFont="1" applyFill="1" applyBorder="1" applyAlignment="1">
      <alignment horizontal="center" vertical="center"/>
    </xf>
    <xf numFmtId="2" fontId="7" fillId="3" borderId="59" xfId="161" applyNumberFormat="1" applyFont="1" applyFill="1" applyBorder="1" applyAlignment="1">
      <alignment vertical="center"/>
    </xf>
    <xf numFmtId="2" fontId="7" fillId="41" borderId="56" xfId="161" applyNumberFormat="1" applyFont="1" applyFill="1" applyBorder="1" applyAlignment="1">
      <alignment vertical="center"/>
    </xf>
    <xf numFmtId="178" fontId="7" fillId="41" borderId="26" xfId="0" applyNumberFormat="1" applyFont="1" applyFill="1" applyBorder="1" applyAlignment="1">
      <alignment horizontal="right" vertical="center"/>
    </xf>
    <xf numFmtId="178" fontId="7" fillId="41" borderId="26" xfId="161" applyNumberFormat="1" applyFont="1" applyFill="1" applyBorder="1" applyAlignment="1">
      <alignment vertical="center"/>
    </xf>
    <xf numFmtId="178" fontId="7" fillId="41" borderId="61" xfId="161" applyNumberFormat="1" applyFont="1" applyFill="1" applyBorder="1" applyAlignment="1">
      <alignment vertical="center"/>
    </xf>
    <xf numFmtId="166" fontId="7" fillId="41" borderId="26" xfId="2" applyFont="1" applyFill="1" applyBorder="1"/>
    <xf numFmtId="43" fontId="7" fillId="41" borderId="26" xfId="2" applyNumberFormat="1" applyFont="1" applyFill="1" applyBorder="1"/>
    <xf numFmtId="166" fontId="7" fillId="41" borderId="27" xfId="2" applyFont="1" applyFill="1" applyBorder="1"/>
    <xf numFmtId="178" fontId="7" fillId="41" borderId="26" xfId="0" applyNumberFormat="1" applyFont="1" applyFill="1" applyBorder="1"/>
    <xf numFmtId="166" fontId="7" fillId="41" borderId="58" xfId="2" applyFont="1" applyFill="1" applyBorder="1" applyAlignment="1">
      <alignment horizontal="center"/>
    </xf>
    <xf numFmtId="181" fontId="7" fillId="41" borderId="26" xfId="0" applyNumberFormat="1" applyFont="1" applyFill="1" applyBorder="1"/>
    <xf numFmtId="181" fontId="7" fillId="41" borderId="27" xfId="0" applyNumberFormat="1" applyFont="1" applyFill="1" applyBorder="1"/>
    <xf numFmtId="2" fontId="6" fillId="26" borderId="56" xfId="161" applyNumberFormat="1" applyFont="1" applyFill="1" applyBorder="1" applyAlignment="1">
      <alignment vertical="center"/>
    </xf>
    <xf numFmtId="178" fontId="6" fillId="26" borderId="26" xfId="0" applyNumberFormat="1" applyFont="1" applyFill="1" applyBorder="1" applyAlignment="1">
      <alignment horizontal="right" vertical="center"/>
    </xf>
    <xf numFmtId="178" fontId="7" fillId="26" borderId="26" xfId="0" applyNumberFormat="1" applyFont="1" applyFill="1" applyBorder="1" applyAlignment="1">
      <alignment horizontal="right" vertical="center"/>
    </xf>
    <xf numFmtId="178" fontId="7" fillId="26" borderId="26" xfId="161" applyNumberFormat="1" applyFont="1" applyFill="1" applyBorder="1" applyAlignment="1">
      <alignment vertical="center"/>
    </xf>
    <xf numFmtId="178" fontId="7" fillId="26" borderId="61" xfId="161" applyNumberFormat="1" applyFont="1" applyFill="1" applyBorder="1" applyAlignment="1">
      <alignment vertical="center"/>
    </xf>
    <xf numFmtId="166" fontId="7" fillId="26" borderId="26" xfId="2" applyFont="1" applyFill="1" applyBorder="1"/>
    <xf numFmtId="169" fontId="7" fillId="0" borderId="0" xfId="0" applyNumberFormat="1" applyFont="1"/>
    <xf numFmtId="0" fontId="7" fillId="27" borderId="21" xfId="0" applyFont="1" applyFill="1" applyBorder="1" applyAlignment="1">
      <alignment vertical="center"/>
    </xf>
    <xf numFmtId="0" fontId="7" fillId="27" borderId="68" xfId="0" applyFont="1" applyFill="1" applyBorder="1" applyAlignment="1">
      <alignment vertical="center"/>
    </xf>
    <xf numFmtId="178" fontId="7" fillId="27" borderId="21" xfId="0" applyNumberFormat="1" applyFont="1" applyFill="1" applyBorder="1" applyAlignment="1">
      <alignment vertical="center"/>
    </xf>
    <xf numFmtId="178" fontId="7" fillId="27" borderId="5" xfId="0" applyNumberFormat="1" applyFont="1" applyFill="1" applyBorder="1" applyAlignment="1">
      <alignment vertical="center"/>
    </xf>
    <xf numFmtId="178" fontId="7" fillId="27" borderId="4" xfId="0" applyNumberFormat="1" applyFont="1" applyFill="1" applyBorder="1" applyAlignment="1">
      <alignment vertical="center"/>
    </xf>
    <xf numFmtId="178" fontId="7" fillId="27" borderId="20" xfId="0" applyNumberFormat="1" applyFont="1" applyFill="1" applyBorder="1" applyAlignment="1">
      <alignment vertical="center"/>
    </xf>
    <xf numFmtId="178" fontId="7" fillId="0" borderId="0" xfId="0" applyNumberFormat="1" applyFont="1" applyAlignment="1">
      <alignment vertical="center"/>
    </xf>
    <xf numFmtId="0" fontId="7" fillId="31" borderId="6" xfId="0" applyFont="1" applyFill="1" applyBorder="1" applyAlignment="1">
      <alignment vertical="center" wrapText="1"/>
    </xf>
    <xf numFmtId="2" fontId="7" fillId="31" borderId="7" xfId="0" applyNumberFormat="1" applyFont="1" applyFill="1" applyBorder="1" applyAlignment="1">
      <alignment horizontal="center" vertical="center" wrapText="1"/>
    </xf>
    <xf numFmtId="4" fontId="6" fillId="0" borderId="38" xfId="0" applyNumberFormat="1" applyFont="1" applyBorder="1" applyAlignment="1">
      <alignment horizontal="center" vertical="center" wrapText="1"/>
    </xf>
    <xf numFmtId="4" fontId="6" fillId="0" borderId="26" xfId="0" applyNumberFormat="1" applyFont="1" applyBorder="1" applyAlignment="1">
      <alignment horizontal="center" vertical="center" wrapText="1"/>
    </xf>
    <xf numFmtId="4" fontId="6" fillId="0" borderId="42" xfId="0" applyNumberFormat="1" applyFont="1" applyBorder="1" applyAlignment="1">
      <alignment horizontal="center" vertical="center" wrapText="1"/>
    </xf>
    <xf numFmtId="2" fontId="6" fillId="0" borderId="42" xfId="0" applyNumberFormat="1" applyFont="1" applyBorder="1" applyAlignment="1">
      <alignment horizontal="center" vertical="center" wrapText="1"/>
    </xf>
    <xf numFmtId="2" fontId="6" fillId="0" borderId="41" xfId="0" applyNumberFormat="1" applyFont="1" applyBorder="1" applyAlignment="1">
      <alignment horizontal="center" vertical="center" wrapText="1"/>
    </xf>
    <xf numFmtId="176" fontId="6" fillId="0" borderId="38" xfId="0" applyNumberFormat="1" applyFont="1" applyBorder="1" applyAlignment="1">
      <alignment vertical="center" wrapText="1"/>
    </xf>
    <xf numFmtId="176" fontId="6" fillId="0" borderId="39" xfId="0" applyNumberFormat="1" applyFont="1" applyBorder="1" applyAlignment="1">
      <alignment vertical="center" wrapText="1"/>
    </xf>
    <xf numFmtId="176" fontId="6" fillId="0" borderId="26" xfId="0" applyNumberFormat="1" applyFont="1" applyBorder="1" applyAlignment="1">
      <alignment vertical="center" wrapText="1"/>
    </xf>
    <xf numFmtId="172" fontId="10" fillId="0" borderId="25" xfId="0" applyNumberFormat="1" applyFont="1" applyBorder="1" applyAlignment="1">
      <alignment horizontal="right" vertical="center"/>
    </xf>
    <xf numFmtId="0" fontId="10" fillId="0" borderId="25" xfId="0" applyFont="1" applyBorder="1" applyAlignment="1">
      <alignment horizontal="center" vertical="center"/>
    </xf>
    <xf numFmtId="172" fontId="10" fillId="0" borderId="25" xfId="0" applyNumberFormat="1" applyFont="1" applyBorder="1" applyAlignment="1">
      <alignment horizontal="center" vertical="center"/>
    </xf>
    <xf numFmtId="0" fontId="7" fillId="29" borderId="70" xfId="0" applyFont="1" applyFill="1" applyBorder="1" applyAlignment="1">
      <alignment vertical="center"/>
    </xf>
    <xf numFmtId="0" fontId="7" fillId="0" borderId="69" xfId="0" applyFont="1" applyBorder="1" applyAlignment="1">
      <alignment vertical="center" wrapText="1"/>
    </xf>
    <xf numFmtId="0" fontId="7" fillId="27" borderId="70" xfId="0" applyFont="1" applyFill="1" applyBorder="1" applyAlignment="1">
      <alignment vertical="center"/>
    </xf>
    <xf numFmtId="3" fontId="7" fillId="27" borderId="69" xfId="161" applyNumberFormat="1" applyFont="1" applyFill="1" applyBorder="1" applyAlignment="1">
      <alignment horizontal="center" vertical="center"/>
    </xf>
    <xf numFmtId="3" fontId="7" fillId="41" borderId="69" xfId="161" applyNumberFormat="1" applyFont="1" applyFill="1" applyBorder="1" applyAlignment="1">
      <alignment horizontal="center" vertical="center"/>
    </xf>
    <xf numFmtId="166" fontId="7" fillId="41" borderId="69" xfId="2" applyFont="1" applyFill="1" applyBorder="1" applyAlignment="1">
      <alignment horizontal="center"/>
    </xf>
    <xf numFmtId="3" fontId="7" fillId="26" borderId="69" xfId="161" applyNumberFormat="1" applyFont="1" applyFill="1" applyBorder="1" applyAlignment="1">
      <alignment horizontal="center" vertical="center"/>
    </xf>
    <xf numFmtId="0" fontId="8" fillId="0" borderId="69" xfId="0" applyFont="1" applyBorder="1" applyAlignment="1">
      <alignment vertical="center" wrapText="1"/>
    </xf>
    <xf numFmtId="168" fontId="7" fillId="0" borderId="0" xfId="0" applyNumberFormat="1" applyFont="1"/>
    <xf numFmtId="168" fontId="33" fillId="0" borderId="0" xfId="0" applyNumberFormat="1" applyFont="1"/>
    <xf numFmtId="0" fontId="9" fillId="42" borderId="62" xfId="0" applyFont="1" applyFill="1" applyBorder="1" applyAlignment="1">
      <alignment horizontal="center" vertical="center" wrapText="1"/>
    </xf>
    <xf numFmtId="166" fontId="6" fillId="42" borderId="57" xfId="2" applyFont="1" applyFill="1" applyBorder="1" applyAlignment="1">
      <alignment horizontal="center"/>
    </xf>
    <xf numFmtId="168" fontId="7" fillId="42" borderId="0" xfId="0" applyNumberFormat="1" applyFont="1" applyFill="1"/>
    <xf numFmtId="2" fontId="6" fillId="0" borderId="0" xfId="0" applyNumberFormat="1" applyFont="1"/>
    <xf numFmtId="181" fontId="6" fillId="0" borderId="7" xfId="0" applyNumberFormat="1" applyFont="1" applyBorder="1"/>
    <xf numFmtId="181" fontId="6" fillId="0" borderId="8" xfId="0" applyNumberFormat="1" applyFont="1" applyBorder="1"/>
    <xf numFmtId="181" fontId="6" fillId="0" borderId="38" xfId="0" applyNumberFormat="1" applyFont="1" applyBorder="1"/>
    <xf numFmtId="181" fontId="6" fillId="0" borderId="25" xfId="0" applyNumberFormat="1" applyFont="1" applyBorder="1"/>
    <xf numFmtId="181" fontId="6" fillId="0" borderId="38" xfId="2" applyNumberFormat="1" applyFont="1" applyBorder="1"/>
    <xf numFmtId="181" fontId="7" fillId="27" borderId="26" xfId="2" applyNumberFormat="1" applyFont="1" applyFill="1" applyBorder="1"/>
    <xf numFmtId="181" fontId="6" fillId="0" borderId="3" xfId="2" applyNumberFormat="1" applyFont="1" applyBorder="1"/>
    <xf numFmtId="181" fontId="7" fillId="27" borderId="26" xfId="0" applyNumberFormat="1" applyFont="1" applyFill="1" applyBorder="1"/>
    <xf numFmtId="181" fontId="7" fillId="27" borderId="27" xfId="0" applyNumberFormat="1" applyFont="1" applyFill="1" applyBorder="1"/>
    <xf numFmtId="181" fontId="6" fillId="0" borderId="3" xfId="0" applyNumberFormat="1" applyFont="1" applyBorder="1"/>
    <xf numFmtId="181" fontId="6" fillId="0" borderId="19" xfId="0" applyNumberFormat="1" applyFont="1" applyBorder="1"/>
    <xf numFmtId="181" fontId="6" fillId="0" borderId="7" xfId="2" applyNumberFormat="1" applyFont="1" applyBorder="1"/>
    <xf numFmtId="181" fontId="6" fillId="0" borderId="8" xfId="2" applyNumberFormat="1" applyFont="1" applyBorder="1"/>
    <xf numFmtId="181" fontId="6" fillId="0" borderId="6" xfId="2" applyNumberFormat="1" applyFont="1" applyBorder="1" applyAlignment="1">
      <alignment horizontal="center"/>
    </xf>
    <xf numFmtId="181" fontId="6" fillId="0" borderId="57" xfId="2" applyNumberFormat="1" applyFont="1" applyBorder="1" applyAlignment="1">
      <alignment horizontal="center"/>
    </xf>
    <xf numFmtId="181" fontId="7" fillId="26" borderId="26" xfId="2" applyNumberFormat="1" applyFont="1" applyFill="1" applyBorder="1"/>
    <xf numFmtId="181" fontId="7" fillId="26" borderId="27" xfId="2" applyNumberFormat="1" applyFont="1" applyFill="1" applyBorder="1"/>
    <xf numFmtId="181" fontId="7" fillId="26" borderId="69" xfId="2" applyNumberFormat="1" applyFont="1" applyFill="1" applyBorder="1" applyAlignment="1">
      <alignment horizontal="center"/>
    </xf>
    <xf numFmtId="181" fontId="7" fillId="26" borderId="26" xfId="0" applyNumberFormat="1" applyFont="1" applyFill="1" applyBorder="1"/>
    <xf numFmtId="181" fontId="7" fillId="26" borderId="27" xfId="0" applyNumberFormat="1" applyFont="1" applyFill="1" applyBorder="1"/>
    <xf numFmtId="181" fontId="7" fillId="26" borderId="58" xfId="2" applyNumberFormat="1" applyFont="1" applyFill="1" applyBorder="1" applyAlignment="1">
      <alignment horizontal="center"/>
    </xf>
    <xf numFmtId="181" fontId="6" fillId="0" borderId="19" xfId="2" applyNumberFormat="1" applyFont="1" applyBorder="1"/>
    <xf numFmtId="181" fontId="6" fillId="0" borderId="2" xfId="2" applyNumberFormat="1" applyFont="1" applyBorder="1" applyAlignment="1">
      <alignment horizontal="center"/>
    </xf>
    <xf numFmtId="181" fontId="6" fillId="0" borderId="66" xfId="2" applyNumberFormat="1" applyFont="1" applyBorder="1" applyAlignment="1">
      <alignment horizontal="center"/>
    </xf>
    <xf numFmtId="176" fontId="7" fillId="38" borderId="4" xfId="161" applyNumberFormat="1" applyFont="1" applyFill="1" applyBorder="1" applyAlignment="1">
      <alignment vertical="center"/>
    </xf>
    <xf numFmtId="176" fontId="7" fillId="38" borderId="4" xfId="2" applyNumberFormat="1" applyFont="1" applyFill="1" applyBorder="1" applyAlignment="1">
      <alignment vertical="center"/>
    </xf>
    <xf numFmtId="176" fontId="6" fillId="0" borderId="0" xfId="2" applyNumberFormat="1" applyFont="1" applyFill="1" applyBorder="1"/>
    <xf numFmtId="176" fontId="7" fillId="29" borderId="4" xfId="161" applyNumberFormat="1" applyFont="1" applyFill="1" applyBorder="1" applyAlignment="1">
      <alignment vertical="center"/>
    </xf>
    <xf numFmtId="176" fontId="6" fillId="0" borderId="0" xfId="0" applyNumberFormat="1" applyFont="1"/>
    <xf numFmtId="176" fontId="7" fillId="36" borderId="4" xfId="161" applyNumberFormat="1" applyFont="1" applyFill="1" applyBorder="1" applyAlignment="1">
      <alignment vertical="center"/>
    </xf>
    <xf numFmtId="166" fontId="7" fillId="38" borderId="23" xfId="2" applyNumberFormat="1" applyFont="1" applyFill="1" applyBorder="1" applyAlignment="1">
      <alignment vertical="center"/>
    </xf>
    <xf numFmtId="176" fontId="7" fillId="35" borderId="4" xfId="161" applyNumberFormat="1" applyFont="1" applyFill="1" applyBorder="1" applyAlignment="1">
      <alignment vertical="center"/>
    </xf>
    <xf numFmtId="176" fontId="53" fillId="37" borderId="20" xfId="161" applyNumberFormat="1" applyFont="1" applyFill="1" applyBorder="1" applyAlignment="1">
      <alignment horizontal="center" vertical="center"/>
    </xf>
    <xf numFmtId="176" fontId="7" fillId="33" borderId="4" xfId="161" applyNumberFormat="1" applyFont="1" applyFill="1" applyBorder="1" applyAlignment="1"/>
    <xf numFmtId="177" fontId="6" fillId="0" borderId="0" xfId="0" applyNumberFormat="1" applyFont="1"/>
    <xf numFmtId="166" fontId="6" fillId="0" borderId="0" xfId="0" applyNumberFormat="1" applyFont="1"/>
    <xf numFmtId="172" fontId="10" fillId="0" borderId="0" xfId="0" applyNumberFormat="1" applyFont="1"/>
    <xf numFmtId="0" fontId="7" fillId="27" borderId="0" xfId="0" applyFont="1" applyFill="1" applyBorder="1" applyAlignment="1">
      <alignment horizontal="center" vertical="center"/>
    </xf>
    <xf numFmtId="0" fontId="7" fillId="0" borderId="0" xfId="0" applyFont="1" applyBorder="1" applyAlignment="1">
      <alignment vertical="center" wrapText="1"/>
    </xf>
    <xf numFmtId="0" fontId="6" fillId="0" borderId="0" xfId="0" applyFont="1" applyBorder="1" applyAlignment="1">
      <alignment horizontal="center" vertical="center"/>
    </xf>
    <xf numFmtId="176" fontId="6" fillId="0" borderId="0" xfId="161" applyNumberFormat="1" applyFont="1" applyBorder="1" applyAlignment="1">
      <alignment vertical="center"/>
    </xf>
    <xf numFmtId="176" fontId="6" fillId="28" borderId="0" xfId="161" applyNumberFormat="1" applyFont="1" applyFill="1" applyBorder="1" applyAlignment="1">
      <alignment horizontal="center" vertical="center"/>
    </xf>
    <xf numFmtId="2" fontId="7" fillId="3" borderId="0" xfId="161" applyNumberFormat="1" applyFont="1" applyFill="1" applyBorder="1" applyAlignment="1">
      <alignment vertical="center"/>
    </xf>
    <xf numFmtId="178" fontId="6" fillId="3" borderId="0" xfId="0" applyNumberFormat="1" applyFont="1" applyFill="1" applyBorder="1" applyAlignment="1">
      <alignment horizontal="right" vertical="center"/>
    </xf>
    <xf numFmtId="178" fontId="6" fillId="0" borderId="0" xfId="161" applyNumberFormat="1" applyFont="1" applyBorder="1" applyAlignment="1">
      <alignment vertical="center"/>
    </xf>
    <xf numFmtId="166" fontId="7" fillId="38" borderId="20" xfId="2" applyFont="1" applyFill="1" applyBorder="1"/>
    <xf numFmtId="0" fontId="7" fillId="26" borderId="0" xfId="0" applyFont="1" applyFill="1" applyBorder="1" applyAlignment="1">
      <alignment horizontal="center" vertical="center"/>
    </xf>
    <xf numFmtId="166" fontId="33" fillId="0" borderId="0" xfId="0" applyNumberFormat="1" applyFont="1"/>
    <xf numFmtId="43" fontId="33" fillId="0" borderId="0" xfId="0" applyNumberFormat="1" applyFont="1"/>
    <xf numFmtId="176" fontId="6" fillId="0" borderId="0" xfId="161" applyNumberFormat="1" applyFont="1"/>
    <xf numFmtId="181" fontId="6" fillId="0" borderId="28" xfId="2" applyNumberFormat="1" applyFont="1" applyBorder="1"/>
    <xf numFmtId="181" fontId="6" fillId="0" borderId="72" xfId="2" applyNumberFormat="1" applyFont="1" applyBorder="1"/>
    <xf numFmtId="181" fontId="6" fillId="0" borderId="1" xfId="2" applyNumberFormat="1" applyFont="1" applyBorder="1"/>
    <xf numFmtId="3" fontId="7" fillId="38" borderId="21" xfId="161" applyNumberFormat="1" applyFont="1" applyFill="1" applyBorder="1" applyAlignment="1">
      <alignment horizontal="center" vertical="center"/>
    </xf>
    <xf numFmtId="3" fontId="7" fillId="38" borderId="5" xfId="161" applyNumberFormat="1" applyFont="1" applyFill="1" applyBorder="1" applyAlignment="1">
      <alignment horizontal="center" vertical="center"/>
    </xf>
    <xf numFmtId="3" fontId="7" fillId="38" borderId="20" xfId="161" applyNumberFormat="1" applyFont="1" applyFill="1" applyBorder="1" applyAlignment="1">
      <alignment horizontal="center" vertical="center"/>
    </xf>
    <xf numFmtId="0" fontId="7" fillId="33" borderId="21" xfId="0" applyFont="1" applyFill="1" applyBorder="1" applyAlignment="1">
      <alignment horizontal="center"/>
    </xf>
    <xf numFmtId="0" fontId="7" fillId="33" borderId="20" xfId="0" applyFont="1" applyFill="1" applyBorder="1" applyAlignment="1">
      <alignment horizontal="center"/>
    </xf>
    <xf numFmtId="0" fontId="53" fillId="39" borderId="21" xfId="0" applyFont="1" applyFill="1" applyBorder="1" applyAlignment="1">
      <alignment horizontal="center" vertical="center" wrapText="1"/>
    </xf>
    <xf numFmtId="0" fontId="53" fillId="39" borderId="5" xfId="0" applyFont="1" applyFill="1" applyBorder="1" applyAlignment="1">
      <alignment horizontal="center" vertical="center" wrapText="1"/>
    </xf>
    <xf numFmtId="0" fontId="53" fillId="39" borderId="20" xfId="0" applyFont="1" applyFill="1" applyBorder="1" applyAlignment="1">
      <alignment horizontal="center" vertical="center" wrapText="1"/>
    </xf>
    <xf numFmtId="0" fontId="53" fillId="29" borderId="21" xfId="0" applyFont="1" applyFill="1" applyBorder="1" applyAlignment="1">
      <alignment horizontal="center" vertical="center" wrapText="1"/>
    </xf>
    <xf numFmtId="0" fontId="53" fillId="29" borderId="5" xfId="0" applyFont="1" applyFill="1" applyBorder="1" applyAlignment="1">
      <alignment horizontal="center" vertical="center" wrapText="1"/>
    </xf>
    <xf numFmtId="0" fontId="53" fillId="29" borderId="20" xfId="0" applyFont="1" applyFill="1" applyBorder="1" applyAlignment="1">
      <alignment horizontal="center" vertical="center" wrapText="1"/>
    </xf>
    <xf numFmtId="0" fontId="53" fillId="32" borderId="5" xfId="0" applyFont="1" applyFill="1" applyBorder="1" applyAlignment="1">
      <alignment horizontal="center" vertical="center" wrapText="1"/>
    </xf>
    <xf numFmtId="0" fontId="53" fillId="32" borderId="20" xfId="0" applyFont="1" applyFill="1" applyBorder="1" applyAlignment="1">
      <alignment horizontal="center" vertical="center" wrapText="1"/>
    </xf>
    <xf numFmtId="0" fontId="7" fillId="35" borderId="21" xfId="0" applyFont="1" applyFill="1" applyBorder="1" applyAlignment="1">
      <alignment horizontal="center"/>
    </xf>
    <xf numFmtId="0" fontId="7" fillId="35" borderId="20" xfId="0" applyFont="1" applyFill="1" applyBorder="1" applyAlignment="1">
      <alignment horizontal="center"/>
    </xf>
    <xf numFmtId="166" fontId="7" fillId="38" borderId="21" xfId="2" applyFont="1" applyFill="1" applyBorder="1" applyAlignment="1">
      <alignment horizontal="center" vertical="center"/>
    </xf>
    <xf numFmtId="166" fontId="7" fillId="38" borderId="20" xfId="2" applyFont="1" applyFill="1" applyBorder="1" applyAlignment="1">
      <alignment horizontal="center" vertical="center"/>
    </xf>
    <xf numFmtId="0" fontId="34" fillId="0" borderId="0" xfId="0" applyFont="1" applyAlignment="1">
      <alignment horizontal="center" vertical="center"/>
    </xf>
    <xf numFmtId="0" fontId="57" fillId="0" borderId="21" xfId="165" applyFont="1" applyBorder="1" applyAlignment="1">
      <alignment horizontal="justify" vertical="center" wrapText="1"/>
    </xf>
    <xf numFmtId="0" fontId="45" fillId="0" borderId="5" xfId="165" applyFont="1" applyBorder="1" applyAlignment="1">
      <alignment horizontal="justify" vertical="center" wrapText="1"/>
    </xf>
    <xf numFmtId="0" fontId="45" fillId="0" borderId="20" xfId="165" applyFont="1" applyBorder="1" applyAlignment="1">
      <alignment horizontal="justify" vertical="center" wrapText="1"/>
    </xf>
    <xf numFmtId="0" fontId="40" fillId="30" borderId="21" xfId="0" applyFont="1" applyFill="1" applyBorder="1" applyAlignment="1">
      <alignment horizontal="center" vertical="center"/>
    </xf>
    <xf numFmtId="0" fontId="40" fillId="30" borderId="5" xfId="0" applyFont="1" applyFill="1" applyBorder="1" applyAlignment="1">
      <alignment horizontal="center" vertical="center"/>
    </xf>
    <xf numFmtId="0" fontId="40" fillId="30" borderId="20" xfId="0" applyFont="1" applyFill="1" applyBorder="1" applyAlignment="1">
      <alignment horizontal="center" vertical="center"/>
    </xf>
    <xf numFmtId="0" fontId="7" fillId="41" borderId="26" xfId="0" applyFont="1" applyFill="1" applyBorder="1" applyAlignment="1">
      <alignment horizontal="center" vertical="center"/>
    </xf>
    <xf numFmtId="176" fontId="6" fillId="0" borderId="55" xfId="161" applyNumberFormat="1" applyFont="1" applyBorder="1" applyAlignment="1">
      <alignment horizontal="center" vertical="center"/>
    </xf>
    <xf numFmtId="2" fontId="7" fillId="3" borderId="55" xfId="161" applyNumberFormat="1" applyFont="1" applyFill="1" applyBorder="1" applyAlignment="1">
      <alignment horizontal="center" vertical="center"/>
    </xf>
    <xf numFmtId="0" fontId="7" fillId="27" borderId="26" xfId="0" applyFont="1" applyFill="1" applyBorder="1" applyAlignment="1">
      <alignment horizontal="center" vertical="center"/>
    </xf>
    <xf numFmtId="0" fontId="7" fillId="27" borderId="45" xfId="0" applyFont="1" applyFill="1" applyBorder="1" applyAlignment="1">
      <alignment horizontal="center" vertical="center" wrapText="1"/>
    </xf>
    <xf numFmtId="0" fontId="7" fillId="27" borderId="47" xfId="0" applyFont="1" applyFill="1" applyBorder="1" applyAlignment="1">
      <alignment horizontal="center" vertical="center" wrapText="1"/>
    </xf>
    <xf numFmtId="0" fontId="7" fillId="27" borderId="23" xfId="0" applyFont="1" applyFill="1" applyBorder="1" applyAlignment="1">
      <alignment horizontal="center" vertical="center" wrapText="1"/>
    </xf>
    <xf numFmtId="178" fontId="6" fillId="0" borderId="39" xfId="161" applyNumberFormat="1" applyFont="1" applyBorder="1" applyAlignment="1">
      <alignment horizontal="right" vertical="center"/>
    </xf>
    <xf numFmtId="178" fontId="6" fillId="0" borderId="1" xfId="161" applyNumberFormat="1" applyFont="1" applyBorder="1" applyAlignment="1">
      <alignment horizontal="right" vertical="center"/>
    </xf>
    <xf numFmtId="178" fontId="6" fillId="0" borderId="48" xfId="161" applyNumberFormat="1" applyFont="1" applyBorder="1" applyAlignment="1">
      <alignment vertical="center"/>
    </xf>
    <xf numFmtId="178" fontId="6" fillId="0" borderId="63" xfId="161" applyNumberFormat="1" applyFont="1" applyBorder="1" applyAlignment="1">
      <alignment vertical="center"/>
    </xf>
    <xf numFmtId="0" fontId="7" fillId="27" borderId="70" xfId="0" applyFont="1" applyFill="1" applyBorder="1" applyAlignment="1">
      <alignment horizontal="center" vertical="center"/>
    </xf>
    <xf numFmtId="0" fontId="7" fillId="27" borderId="50" xfId="0" applyFont="1" applyFill="1" applyBorder="1" applyAlignment="1">
      <alignment horizontal="center" vertical="center"/>
    </xf>
    <xf numFmtId="0" fontId="7" fillId="27" borderId="37" xfId="0" applyFont="1" applyFill="1" applyBorder="1" applyAlignment="1">
      <alignment horizontal="center" vertical="center"/>
    </xf>
    <xf numFmtId="176" fontId="6" fillId="0" borderId="56" xfId="161" applyNumberFormat="1" applyFont="1" applyBorder="1" applyAlignment="1">
      <alignment horizontal="center" vertical="center"/>
    </xf>
    <xf numFmtId="2" fontId="7" fillId="3" borderId="56" xfId="161" applyNumberFormat="1" applyFont="1" applyFill="1" applyBorder="1" applyAlignment="1">
      <alignment horizontal="center" vertical="center"/>
    </xf>
    <xf numFmtId="0" fontId="7" fillId="27" borderId="45" xfId="0" applyFont="1" applyFill="1" applyBorder="1" applyAlignment="1">
      <alignment horizontal="center" vertical="center"/>
    </xf>
    <xf numFmtId="0" fontId="7" fillId="27" borderId="47" xfId="0" applyFont="1" applyFill="1" applyBorder="1" applyAlignment="1">
      <alignment horizontal="center" vertical="center"/>
    </xf>
    <xf numFmtId="0" fontId="7" fillId="27" borderId="23" xfId="0" applyFont="1" applyFill="1" applyBorder="1" applyAlignment="1">
      <alignment horizontal="center" vertical="center"/>
    </xf>
    <xf numFmtId="0" fontId="53" fillId="26" borderId="21" xfId="0" applyFont="1" applyFill="1" applyBorder="1" applyAlignment="1">
      <alignment horizontal="center" vertical="center"/>
    </xf>
    <xf numFmtId="0" fontId="53" fillId="26" borderId="5" xfId="0" applyFont="1" applyFill="1" applyBorder="1" applyAlignment="1">
      <alignment horizontal="center" vertical="center"/>
    </xf>
    <xf numFmtId="0" fontId="7" fillId="41" borderId="32" xfId="0" applyFont="1" applyFill="1" applyBorder="1" applyAlignment="1">
      <alignment horizontal="center" vertical="center"/>
    </xf>
    <xf numFmtId="0" fontId="7" fillId="41" borderId="34" xfId="0" applyFont="1" applyFill="1" applyBorder="1" applyAlignment="1">
      <alignment horizontal="center" vertical="center"/>
    </xf>
    <xf numFmtId="0" fontId="7" fillId="41" borderId="70" xfId="0" applyFont="1" applyFill="1" applyBorder="1" applyAlignment="1">
      <alignment horizontal="center" vertical="center"/>
    </xf>
    <xf numFmtId="0" fontId="7" fillId="27" borderId="33" xfId="0" applyFont="1" applyFill="1" applyBorder="1" applyAlignment="1">
      <alignment horizontal="center" vertical="center" wrapText="1"/>
    </xf>
    <xf numFmtId="0" fontId="7" fillId="27" borderId="35" xfId="0" applyFont="1" applyFill="1" applyBorder="1" applyAlignment="1">
      <alignment horizontal="center" vertical="center" wrapText="1"/>
    </xf>
    <xf numFmtId="0" fontId="6" fillId="0" borderId="28" xfId="0" applyFont="1" applyBorder="1" applyAlignment="1">
      <alignment horizontal="left" vertical="center" wrapText="1"/>
    </xf>
    <xf numFmtId="0" fontId="6" fillId="0" borderId="29" xfId="0" applyFont="1" applyBorder="1" applyAlignment="1">
      <alignment horizontal="left" vertical="center" wrapText="1"/>
    </xf>
    <xf numFmtId="0" fontId="6" fillId="0" borderId="67" xfId="0" applyFont="1" applyBorder="1" applyAlignment="1">
      <alignment horizontal="left" vertical="center" wrapText="1"/>
    </xf>
    <xf numFmtId="0" fontId="6" fillId="0" borderId="46" xfId="0" applyFont="1" applyBorder="1" applyAlignment="1">
      <alignment horizontal="left" vertical="center" wrapText="1"/>
    </xf>
    <xf numFmtId="0" fontId="6" fillId="0" borderId="39" xfId="0" applyFont="1" applyBorder="1" applyAlignment="1">
      <alignment horizontal="center" vertical="center"/>
    </xf>
    <xf numFmtId="0" fontId="6" fillId="0" borderId="1" xfId="0" applyFont="1" applyBorder="1" applyAlignment="1">
      <alignment horizontal="center" vertical="center"/>
    </xf>
    <xf numFmtId="178" fontId="6" fillId="0" borderId="39" xfId="161" applyNumberFormat="1" applyFont="1" applyBorder="1" applyAlignment="1">
      <alignment horizontal="center" vertical="center"/>
    </xf>
    <xf numFmtId="178" fontId="6" fillId="0" borderId="1" xfId="161" applyNumberFormat="1" applyFont="1" applyBorder="1" applyAlignment="1">
      <alignment horizontal="center" vertical="center"/>
    </xf>
    <xf numFmtId="2" fontId="7" fillId="28" borderId="39" xfId="161" applyNumberFormat="1" applyFont="1" applyFill="1" applyBorder="1" applyAlignment="1">
      <alignment horizontal="center" vertical="center"/>
    </xf>
    <xf numFmtId="2" fontId="7" fillId="28" borderId="1" xfId="161" applyNumberFormat="1" applyFont="1" applyFill="1" applyBorder="1" applyAlignment="1">
      <alignment horizontal="center" vertical="center"/>
    </xf>
    <xf numFmtId="178" fontId="6" fillId="3" borderId="39" xfId="0" applyNumberFormat="1" applyFont="1" applyFill="1" applyBorder="1" applyAlignment="1">
      <alignment horizontal="center" vertical="center"/>
    </xf>
    <xf numFmtId="178" fontId="6" fillId="3" borderId="1" xfId="0" applyNumberFormat="1" applyFont="1" applyFill="1" applyBorder="1" applyAlignment="1">
      <alignment horizontal="center" vertical="center"/>
    </xf>
    <xf numFmtId="0" fontId="7" fillId="0" borderId="0" xfId="0" applyFont="1" applyAlignment="1">
      <alignment horizontal="left" wrapText="1"/>
    </xf>
    <xf numFmtId="0" fontId="7" fillId="26" borderId="45" xfId="0" applyFont="1" applyFill="1" applyBorder="1" applyAlignment="1">
      <alignment horizontal="center" vertical="center"/>
    </xf>
    <xf numFmtId="0" fontId="7" fillId="26" borderId="47" xfId="0" applyFont="1" applyFill="1" applyBorder="1" applyAlignment="1">
      <alignment horizontal="center" vertical="center"/>
    </xf>
    <xf numFmtId="0" fontId="7" fillId="26" borderId="23" xfId="0" applyFont="1" applyFill="1" applyBorder="1" applyAlignment="1">
      <alignment horizontal="center" vertical="center"/>
    </xf>
    <xf numFmtId="0" fontId="6" fillId="0" borderId="57" xfId="0" applyFont="1" applyBorder="1" applyAlignment="1">
      <alignment horizontal="left" vertical="center" wrapText="1"/>
    </xf>
    <xf numFmtId="0" fontId="6" fillId="0" borderId="58" xfId="0" applyFont="1" applyBorder="1" applyAlignment="1">
      <alignment horizontal="left" vertical="center" wrapText="1"/>
    </xf>
    <xf numFmtId="0" fontId="7" fillId="26" borderId="26" xfId="0" applyFont="1" applyFill="1" applyBorder="1" applyAlignment="1">
      <alignment horizontal="center" vertical="center"/>
    </xf>
    <xf numFmtId="0" fontId="7" fillId="27" borderId="5" xfId="0" applyFont="1" applyFill="1" applyBorder="1" applyAlignment="1">
      <alignment horizontal="center" vertical="center"/>
    </xf>
    <xf numFmtId="0" fontId="7" fillId="27" borderId="20" xfId="0" applyFont="1" applyFill="1" applyBorder="1" applyAlignment="1">
      <alignment horizontal="center" vertical="center"/>
    </xf>
    <xf numFmtId="0" fontId="42" fillId="0" borderId="7" xfId="0" applyFont="1" applyBorder="1" applyAlignment="1">
      <alignment horizontal="center" vertical="center" wrapText="1"/>
    </xf>
    <xf numFmtId="0" fontId="42" fillId="0" borderId="38" xfId="0" applyFont="1" applyBorder="1" applyAlignment="1">
      <alignment horizontal="center" vertical="center" wrapText="1"/>
    </xf>
    <xf numFmtId="0" fontId="42" fillId="0" borderId="26" xfId="0" applyFont="1" applyBorder="1" applyAlignment="1">
      <alignment horizontal="center" vertical="center" wrapText="1"/>
    </xf>
    <xf numFmtId="2" fontId="7" fillId="26" borderId="7" xfId="0" applyNumberFormat="1" applyFont="1" applyFill="1" applyBorder="1" applyAlignment="1">
      <alignment horizontal="center" vertical="center" wrapText="1"/>
    </xf>
    <xf numFmtId="2" fontId="7" fillId="26" borderId="38" xfId="0" applyNumberFormat="1" applyFont="1" applyFill="1" applyBorder="1" applyAlignment="1">
      <alignment horizontal="center" vertical="center" wrapText="1"/>
    </xf>
    <xf numFmtId="2" fontId="7" fillId="26" borderId="26" xfId="0" applyNumberFormat="1" applyFont="1" applyFill="1" applyBorder="1" applyAlignment="1">
      <alignment horizontal="center" vertical="center" wrapText="1"/>
    </xf>
    <xf numFmtId="9" fontId="6" fillId="0" borderId="8" xfId="0" applyNumberFormat="1" applyFont="1" applyBorder="1" applyAlignment="1">
      <alignment horizontal="center" vertical="center" wrapText="1"/>
    </xf>
    <xf numFmtId="9" fontId="6" fillId="0" borderId="25" xfId="0" applyNumberFormat="1" applyFont="1" applyBorder="1" applyAlignment="1">
      <alignment horizontal="center" vertical="center" wrapText="1"/>
    </xf>
    <xf numFmtId="9" fontId="6" fillId="0" borderId="27" xfId="0" applyNumberFormat="1" applyFont="1" applyBorder="1" applyAlignment="1">
      <alignment horizontal="center" vertical="center" wrapText="1"/>
    </xf>
    <xf numFmtId="0" fontId="7" fillId="0" borderId="0" xfId="0" applyFont="1" applyAlignment="1">
      <alignment horizontal="center"/>
    </xf>
    <xf numFmtId="0" fontId="35" fillId="0" borderId="0" xfId="0" applyFont="1" applyAlignment="1">
      <alignment horizontal="center"/>
    </xf>
    <xf numFmtId="0" fontId="39" fillId="0" borderId="0" xfId="0" applyFont="1" applyAlignment="1">
      <alignment horizontal="center"/>
    </xf>
    <xf numFmtId="168" fontId="44" fillId="26" borderId="6" xfId="1" applyFont="1" applyFill="1" applyBorder="1" applyAlignment="1">
      <alignment horizontal="center" vertical="center" wrapText="1"/>
    </xf>
    <xf numFmtId="168" fontId="44" fillId="26" borderId="40" xfId="1" applyFont="1" applyFill="1" applyBorder="1" applyAlignment="1">
      <alignment horizontal="center" vertical="center" wrapText="1"/>
    </xf>
    <xf numFmtId="168" fontId="44" fillId="26" borderId="28" xfId="1" applyFont="1" applyFill="1" applyBorder="1" applyAlignment="1">
      <alignment horizontal="center" vertical="center" wrapText="1"/>
    </xf>
    <xf numFmtId="168" fontId="44" fillId="26" borderId="22" xfId="1" applyFont="1" applyFill="1" applyBorder="1" applyAlignment="1">
      <alignment horizontal="center" vertical="center" wrapText="1"/>
    </xf>
    <xf numFmtId="0" fontId="44" fillId="26" borderId="7" xfId="0" applyFont="1" applyFill="1" applyBorder="1" applyAlignment="1">
      <alignment horizontal="center" vertical="center" wrapText="1"/>
    </xf>
    <xf numFmtId="0" fontId="44" fillId="26" borderId="39" xfId="0" applyFont="1" applyFill="1" applyBorder="1" applyAlignment="1">
      <alignment horizontal="center" vertical="center" wrapText="1"/>
    </xf>
    <xf numFmtId="2" fontId="44" fillId="26" borderId="7" xfId="0" applyNumberFormat="1" applyFont="1" applyFill="1" applyBorder="1" applyAlignment="1">
      <alignment horizontal="center" vertical="center" wrapText="1"/>
    </xf>
    <xf numFmtId="2" fontId="44" fillId="26" borderId="39" xfId="0" applyNumberFormat="1" applyFont="1" applyFill="1" applyBorder="1" applyAlignment="1">
      <alignment horizontal="center" vertical="center" wrapText="1"/>
    </xf>
    <xf numFmtId="0" fontId="44" fillId="26" borderId="8" xfId="0" applyFont="1" applyFill="1" applyBorder="1" applyAlignment="1">
      <alignment horizontal="center" vertical="center" wrapText="1"/>
    </xf>
    <xf numFmtId="0" fontId="9" fillId="0" borderId="7" xfId="0" applyFont="1" applyBorder="1" applyAlignment="1">
      <alignment horizontal="center" vertical="center" wrapText="1"/>
    </xf>
    <xf numFmtId="0" fontId="9" fillId="0" borderId="38" xfId="0" applyFont="1" applyBorder="1" applyAlignment="1">
      <alignment horizontal="center" vertical="center" wrapText="1"/>
    </xf>
    <xf numFmtId="0" fontId="9" fillId="0" borderId="39" xfId="0" applyFont="1" applyBorder="1" applyAlignment="1">
      <alignment horizontal="center" vertical="center" wrapText="1"/>
    </xf>
    <xf numFmtId="2" fontId="7" fillId="26" borderId="39" xfId="0" applyNumberFormat="1" applyFont="1" applyFill="1" applyBorder="1" applyAlignment="1">
      <alignment horizontal="center" vertical="center" wrapText="1"/>
    </xf>
    <xf numFmtId="9" fontId="6" fillId="0" borderId="48" xfId="0" applyNumberFormat="1" applyFont="1" applyBorder="1" applyAlignment="1">
      <alignment horizontal="center" vertical="center" wrapText="1"/>
    </xf>
    <xf numFmtId="0" fontId="9" fillId="0" borderId="28" xfId="0" applyFont="1" applyBorder="1" applyAlignment="1">
      <alignment horizontal="center" vertical="center" wrapText="1"/>
    </xf>
    <xf numFmtId="0" fontId="9" fillId="0" borderId="22" xfId="0" applyFont="1" applyBorder="1" applyAlignment="1">
      <alignment horizontal="center" vertical="center" wrapText="1"/>
    </xf>
    <xf numFmtId="0" fontId="9" fillId="0" borderId="29" xfId="0" applyFont="1" applyBorder="1" applyAlignment="1">
      <alignment horizontal="center" vertical="center" wrapText="1"/>
    </xf>
    <xf numFmtId="0" fontId="9" fillId="0" borderId="44" xfId="0" applyFont="1" applyBorder="1" applyAlignment="1">
      <alignment horizontal="center" vertical="center" wrapText="1"/>
    </xf>
    <xf numFmtId="2" fontId="7" fillId="26" borderId="28" xfId="0" applyNumberFormat="1" applyFont="1" applyFill="1" applyBorder="1" applyAlignment="1">
      <alignment horizontal="center" vertical="center" wrapText="1"/>
    </xf>
    <xf numFmtId="2" fontId="7" fillId="26" borderId="22" xfId="0" applyNumberFormat="1" applyFont="1" applyFill="1" applyBorder="1" applyAlignment="1">
      <alignment horizontal="center" vertical="center" wrapText="1"/>
    </xf>
    <xf numFmtId="2" fontId="7" fillId="26" borderId="29" xfId="0" applyNumberFormat="1" applyFont="1" applyFill="1" applyBorder="1" applyAlignment="1">
      <alignment horizontal="center" vertical="center" wrapText="1"/>
    </xf>
    <xf numFmtId="0" fontId="6" fillId="0" borderId="30" xfId="0" applyFont="1" applyBorder="1" applyAlignment="1">
      <alignment horizontal="center" vertical="center" wrapText="1"/>
    </xf>
    <xf numFmtId="0" fontId="6" fillId="0" borderId="31" xfId="0" applyFont="1" applyBorder="1" applyAlignment="1">
      <alignment horizontal="center" vertical="center" wrapText="1"/>
    </xf>
    <xf numFmtId="0" fontId="6" fillId="0" borderId="71" xfId="0" applyFont="1" applyBorder="1" applyAlignment="1">
      <alignment horizontal="center" vertical="center" wrapText="1"/>
    </xf>
    <xf numFmtId="0" fontId="46" fillId="3" borderId="0" xfId="0" applyFont="1" applyFill="1" applyAlignment="1">
      <alignment horizontal="center" vertical="center"/>
    </xf>
    <xf numFmtId="0" fontId="9" fillId="3" borderId="0" xfId="162" applyFont="1" applyFill="1" applyAlignment="1">
      <alignment horizontal="center" vertical="center"/>
    </xf>
    <xf numFmtId="0" fontId="32" fillId="3" borderId="0" xfId="162" applyFont="1" applyFill="1" applyAlignment="1">
      <alignment horizontal="center" vertical="center"/>
    </xf>
    <xf numFmtId="0" fontId="47" fillId="0" borderId="32" xfId="0" applyFont="1" applyBorder="1" applyAlignment="1">
      <alignment horizontal="center" vertical="center" wrapText="1"/>
    </xf>
    <xf numFmtId="0" fontId="47" fillId="0" borderId="49" xfId="0" applyFont="1" applyBorder="1" applyAlignment="1">
      <alignment horizontal="center" vertical="center" wrapText="1"/>
    </xf>
    <xf numFmtId="0" fontId="47" fillId="0" borderId="33" xfId="0" applyFont="1" applyBorder="1" applyAlignment="1">
      <alignment horizontal="center" vertical="center" wrapText="1"/>
    </xf>
    <xf numFmtId="0" fontId="47" fillId="0" borderId="36" xfId="0" applyFont="1" applyBorder="1" applyAlignment="1">
      <alignment horizontal="center" vertical="center" wrapText="1"/>
    </xf>
    <xf numFmtId="0" fontId="47" fillId="0" borderId="50" xfId="0" applyFont="1" applyBorder="1" applyAlignment="1">
      <alignment horizontal="center" vertical="center" wrapText="1"/>
    </xf>
    <xf numFmtId="0" fontId="47" fillId="0" borderId="37" xfId="0" applyFont="1" applyBorder="1" applyAlignment="1">
      <alignment horizontal="center" vertical="center" wrapText="1"/>
    </xf>
  </cellXfs>
  <cellStyles count="374">
    <cellStyle name="20% - Énfasis1 2" xfId="167"/>
    <cellStyle name="20% - Énfasis1 2 2" xfId="168"/>
    <cellStyle name="20% - Énfasis1 3" xfId="169"/>
    <cellStyle name="20% - Énfasis1 4" xfId="170"/>
    <cellStyle name="20% - Énfasis2 2" xfId="171"/>
    <cellStyle name="20% - Énfasis2 2 2" xfId="172"/>
    <cellStyle name="20% - Énfasis2 3" xfId="173"/>
    <cellStyle name="20% - Énfasis2 4" xfId="174"/>
    <cellStyle name="20% - Énfasis3 2" xfId="175"/>
    <cellStyle name="20% - Énfasis3 2 2" xfId="176"/>
    <cellStyle name="20% - Énfasis3 3" xfId="177"/>
    <cellStyle name="20% - Énfasis3 4" xfId="178"/>
    <cellStyle name="20% - Énfasis4 2" xfId="179"/>
    <cellStyle name="20% - Énfasis4 2 2" xfId="180"/>
    <cellStyle name="20% - Énfasis4 3" xfId="181"/>
    <cellStyle name="20% - Énfasis4 4" xfId="182"/>
    <cellStyle name="20% - Énfasis5 2" xfId="183"/>
    <cellStyle name="20% - Énfasis5 2 2" xfId="184"/>
    <cellStyle name="20% - Énfasis5 3" xfId="185"/>
    <cellStyle name="20% - Énfasis5 4" xfId="186"/>
    <cellStyle name="20% - Énfasis6 2" xfId="187"/>
    <cellStyle name="20% - Énfasis6 2 2" xfId="188"/>
    <cellStyle name="20% - Énfasis6 3" xfId="189"/>
    <cellStyle name="20% - Énfasis6 4" xfId="190"/>
    <cellStyle name="40% - Énfasis1 2" xfId="191"/>
    <cellStyle name="40% - Énfasis1 2 2" xfId="192"/>
    <cellStyle name="40% - Énfasis1 3" xfId="193"/>
    <cellStyle name="40% - Énfasis1 4" xfId="194"/>
    <cellStyle name="40% - Énfasis2 2" xfId="195"/>
    <cellStyle name="40% - Énfasis2 2 2" xfId="196"/>
    <cellStyle name="40% - Énfasis2 3" xfId="197"/>
    <cellStyle name="40% - Énfasis2 4" xfId="198"/>
    <cellStyle name="40% - Énfasis3 2" xfId="199"/>
    <cellStyle name="40% - Énfasis3 2 2" xfId="200"/>
    <cellStyle name="40% - Énfasis3 3" xfId="201"/>
    <cellStyle name="40% - Énfasis3 4" xfId="202"/>
    <cellStyle name="40% - Énfasis4 2" xfId="203"/>
    <cellStyle name="40% - Énfasis4 2 2" xfId="204"/>
    <cellStyle name="40% - Énfasis4 3" xfId="205"/>
    <cellStyle name="40% - Énfasis4 4" xfId="206"/>
    <cellStyle name="40% - Énfasis5 2" xfId="207"/>
    <cellStyle name="40% - Énfasis5 2 2" xfId="208"/>
    <cellStyle name="40% - Énfasis5 3" xfId="209"/>
    <cellStyle name="40% - Énfasis5 4" xfId="210"/>
    <cellStyle name="40% - Énfasis6 2" xfId="211"/>
    <cellStyle name="40% - Énfasis6 2 2" xfId="212"/>
    <cellStyle name="40% - Énfasis6 3" xfId="213"/>
    <cellStyle name="40% - Énfasis6 4" xfId="214"/>
    <cellStyle name="60% - Énfasis1 2" xfId="215"/>
    <cellStyle name="60% - Énfasis1 2 2" xfId="216"/>
    <cellStyle name="60% - Énfasis1 3" xfId="217"/>
    <cellStyle name="60% - Énfasis1 4" xfId="218"/>
    <cellStyle name="60% - Énfasis2 2" xfId="219"/>
    <cellStyle name="60% - Énfasis2 2 2" xfId="220"/>
    <cellStyle name="60% - Énfasis2 3" xfId="221"/>
    <cellStyle name="60% - Énfasis2 4" xfId="222"/>
    <cellStyle name="60% - Énfasis3 2" xfId="223"/>
    <cellStyle name="60% - Énfasis3 2 2" xfId="224"/>
    <cellStyle name="60% - Énfasis3 3" xfId="225"/>
    <cellStyle name="60% - Énfasis3 4" xfId="226"/>
    <cellStyle name="60% - Énfasis4 2" xfId="227"/>
    <cellStyle name="60% - Énfasis4 2 2" xfId="228"/>
    <cellStyle name="60% - Énfasis4 3" xfId="229"/>
    <cellStyle name="60% - Énfasis4 4" xfId="230"/>
    <cellStyle name="60% - Énfasis5 2" xfId="231"/>
    <cellStyle name="60% - Énfasis5 2 2" xfId="232"/>
    <cellStyle name="60% - Énfasis5 3" xfId="233"/>
    <cellStyle name="60% - Énfasis5 4" xfId="234"/>
    <cellStyle name="60% - Énfasis6 2" xfId="235"/>
    <cellStyle name="60% - Énfasis6 2 2" xfId="236"/>
    <cellStyle name="60% - Énfasis6 3" xfId="237"/>
    <cellStyle name="60% - Énfasis6 4" xfId="238"/>
    <cellStyle name="Buena 2" xfId="239"/>
    <cellStyle name="Buena 2 2" xfId="240"/>
    <cellStyle name="Buena 3" xfId="241"/>
    <cellStyle name="Buena 4" xfId="242"/>
    <cellStyle name="Cálculo 2" xfId="243"/>
    <cellStyle name="Cálculo 2 2" xfId="244"/>
    <cellStyle name="Cálculo 3" xfId="245"/>
    <cellStyle name="Cálculo 4" xfId="246"/>
    <cellStyle name="Celda de comprobación 2" xfId="247"/>
    <cellStyle name="Celda de comprobación 2 2" xfId="248"/>
    <cellStyle name="Celda de comprobación 3" xfId="249"/>
    <cellStyle name="Celda de comprobación 4" xfId="250"/>
    <cellStyle name="Celda vinculada 2" xfId="251"/>
    <cellStyle name="Celda vinculada 2 2" xfId="252"/>
    <cellStyle name="Celda vinculada 3" xfId="253"/>
    <cellStyle name="Celda vinculada 4" xfId="254"/>
    <cellStyle name="Encabezado 4 2" xfId="255"/>
    <cellStyle name="Encabezado 4 2 2" xfId="256"/>
    <cellStyle name="Encabezado 4 3" xfId="257"/>
    <cellStyle name="Encabezado 4 4" xfId="258"/>
    <cellStyle name="Énfasis1 2" xfId="259"/>
    <cellStyle name="Énfasis1 2 2" xfId="260"/>
    <cellStyle name="Énfasis1 3" xfId="261"/>
    <cellStyle name="Énfasis1 4" xfId="262"/>
    <cellStyle name="Énfasis2 2" xfId="263"/>
    <cellStyle name="Énfasis2 2 2" xfId="264"/>
    <cellStyle name="Énfasis2 3" xfId="265"/>
    <cellStyle name="Énfasis2 4" xfId="266"/>
    <cellStyle name="Énfasis3 2" xfId="267"/>
    <cellStyle name="Énfasis3 2 2" xfId="268"/>
    <cellStyle name="Énfasis3 3" xfId="269"/>
    <cellStyle name="Énfasis3 4" xfId="270"/>
    <cellStyle name="Énfasis4 2" xfId="271"/>
    <cellStyle name="Énfasis4 2 2" xfId="272"/>
    <cellStyle name="Énfasis4 3" xfId="273"/>
    <cellStyle name="Énfasis4 4" xfId="274"/>
    <cellStyle name="Énfasis5 2" xfId="275"/>
    <cellStyle name="Énfasis5 2 2" xfId="276"/>
    <cellStyle name="Énfasis5 3" xfId="277"/>
    <cellStyle name="Énfasis5 4" xfId="278"/>
    <cellStyle name="Énfasis6 2" xfId="279"/>
    <cellStyle name="Énfasis6 2 2" xfId="280"/>
    <cellStyle name="Énfasis6 3" xfId="281"/>
    <cellStyle name="Énfasis6 4" xfId="282"/>
    <cellStyle name="Entrada 2" xfId="283"/>
    <cellStyle name="Entrada 2 2" xfId="284"/>
    <cellStyle name="Entrada 3" xfId="285"/>
    <cellStyle name="Entrada 4" xfId="286"/>
    <cellStyle name="Estilo 1" xfId="287"/>
    <cellStyle name="Estilo 1 2" xfId="288"/>
    <cellStyle name="Estilo 1 3" xfId="289"/>
    <cellStyle name="Euro" xfId="290"/>
    <cellStyle name="Hipervínculo" xfId="105" builtinId="8" hidden="1"/>
    <cellStyle name="Hipervínculo" xfId="103" builtinId="8" hidden="1"/>
    <cellStyle name="Hipervínculo" xfId="71" builtinId="8" hidden="1"/>
    <cellStyle name="Hipervínculo" xfId="55" builtinId="8" hidden="1"/>
    <cellStyle name="Hipervínculo" xfId="23" builtinId="8" hidden="1"/>
    <cellStyle name="Hipervínculo" xfId="27" builtinId="8" hidden="1"/>
    <cellStyle name="Hipervínculo" xfId="29" builtinId="8" hidden="1"/>
    <cellStyle name="Hipervínculo" xfId="31" builtinId="8" hidden="1"/>
    <cellStyle name="Hipervínculo" xfId="35" builtinId="8" hidden="1"/>
    <cellStyle name="Hipervínculo" xfId="37" builtinId="8" hidden="1"/>
    <cellStyle name="Hipervínculo" xfId="41" builtinId="8" hidden="1"/>
    <cellStyle name="Hipervínculo" xfId="45" builtinId="8" hidden="1"/>
    <cellStyle name="Hipervínculo" xfId="39" builtinId="8" hidden="1"/>
    <cellStyle name="Hipervínculo" xfId="13" builtinId="8" hidden="1"/>
    <cellStyle name="Hipervínculo" xfId="17" builtinId="8" hidden="1"/>
    <cellStyle name="Hipervínculo" xfId="19" builtinId="8" hidden="1"/>
    <cellStyle name="Hipervínculo" xfId="21" builtinId="8" hidden="1"/>
    <cellStyle name="Hipervínculo" xfId="9" builtinId="8" hidden="1"/>
    <cellStyle name="Hipervínculo" xfId="11" builtinId="8" hidden="1"/>
    <cellStyle name="Hipervínculo" xfId="5" builtinId="8" hidden="1"/>
    <cellStyle name="Hipervínculo" xfId="3" builtinId="8" hidden="1"/>
    <cellStyle name="Hipervínculo" xfId="7" builtinId="8" hidden="1"/>
    <cellStyle name="Hipervínculo" xfId="15" builtinId="8" hidden="1"/>
    <cellStyle name="Hipervínculo" xfId="43" builtinId="8" hidden="1"/>
    <cellStyle name="Hipervínculo" xfId="33" builtinId="8" hidden="1"/>
    <cellStyle name="Hipervínculo" xfId="25" builtinId="8" hidden="1"/>
    <cellStyle name="Hipervínculo" xfId="87" builtinId="8" hidden="1"/>
    <cellStyle name="Hipervínculo" xfId="143" builtinId="8" hidden="1"/>
    <cellStyle name="Hipervínculo" xfId="135" builtinId="8" hidden="1"/>
    <cellStyle name="Hipervínculo" xfId="127" builtinId="8" hidden="1"/>
    <cellStyle name="Hipervínculo" xfId="119" builtinId="8" hidden="1"/>
    <cellStyle name="Hipervínculo" xfId="47" builtinId="8" hidden="1"/>
    <cellStyle name="Hipervínculo" xfId="49" builtinId="8" hidden="1"/>
    <cellStyle name="Hipervínculo" xfId="51" builtinId="8" hidden="1"/>
    <cellStyle name="Hipervínculo" xfId="53" builtinId="8" hidden="1"/>
    <cellStyle name="Hipervínculo" xfId="57" builtinId="8" hidden="1"/>
    <cellStyle name="Hipervínculo" xfId="59" builtinId="8" hidden="1"/>
    <cellStyle name="Hipervínculo" xfId="61" builtinId="8" hidden="1"/>
    <cellStyle name="Hipervínculo" xfId="65" builtinId="8" hidden="1"/>
    <cellStyle name="Hipervínculo" xfId="67" builtinId="8" hidden="1"/>
    <cellStyle name="Hipervínculo" xfId="69" builtinId="8" hidden="1"/>
    <cellStyle name="Hipervínculo" xfId="73" builtinId="8" hidden="1"/>
    <cellStyle name="Hipervínculo" xfId="75" builtinId="8" hidden="1"/>
    <cellStyle name="Hipervínculo" xfId="77" builtinId="8" hidden="1"/>
    <cellStyle name="Hipervínculo" xfId="79" builtinId="8" hidden="1"/>
    <cellStyle name="Hipervínculo" xfId="83" builtinId="8" hidden="1"/>
    <cellStyle name="Hipervínculo" xfId="85" builtinId="8" hidden="1"/>
    <cellStyle name="Hipervínculo" xfId="89" builtinId="8" hidden="1"/>
    <cellStyle name="Hipervínculo" xfId="91" builtinId="8" hidden="1"/>
    <cellStyle name="Hipervínculo" xfId="93" builtinId="8" hidden="1"/>
    <cellStyle name="Hipervínculo" xfId="95" builtinId="8" hidden="1"/>
    <cellStyle name="Hipervínculo" xfId="97" builtinId="8" hidden="1"/>
    <cellStyle name="Hipervínculo" xfId="101" builtinId="8" hidden="1"/>
    <cellStyle name="Hipervínculo" xfId="99" builtinId="8" hidden="1"/>
    <cellStyle name="Hipervínculo" xfId="81" builtinId="8" hidden="1"/>
    <cellStyle name="Hipervínculo" xfId="63" builtinId="8" hidden="1"/>
    <cellStyle name="Hipervínculo" xfId="111" builtinId="8" hidden="1"/>
    <cellStyle name="Hipervínculo" xfId="133" builtinId="8" hidden="1"/>
    <cellStyle name="Hipervínculo" xfId="137" builtinId="8" hidden="1"/>
    <cellStyle name="Hipervínculo" xfId="139" builtinId="8" hidden="1"/>
    <cellStyle name="Hipervínculo" xfId="141" builtinId="8" hidden="1"/>
    <cellStyle name="Hipervínculo" xfId="145" builtinId="8" hidden="1"/>
    <cellStyle name="Hipervínculo" xfId="147" builtinId="8" hidden="1"/>
    <cellStyle name="Hipervínculo" xfId="149" builtinId="8" hidden="1"/>
    <cellStyle name="Hipervínculo" xfId="153" builtinId="8" hidden="1"/>
    <cellStyle name="Hipervínculo" xfId="157" builtinId="8" hidden="1"/>
    <cellStyle name="Hipervínculo" xfId="159" builtinId="8" hidden="1"/>
    <cellStyle name="Hipervínculo" xfId="151" builtinId="8" hidden="1"/>
    <cellStyle name="Hipervínculo" xfId="155" builtinId="8" hidden="1"/>
    <cellStyle name="Hipervínculo" xfId="121" builtinId="8" hidden="1"/>
    <cellStyle name="Hipervínculo" xfId="123" builtinId="8" hidden="1"/>
    <cellStyle name="Hipervínculo" xfId="125" builtinId="8" hidden="1"/>
    <cellStyle name="Hipervínculo" xfId="129" builtinId="8" hidden="1"/>
    <cellStyle name="Hipervínculo" xfId="131" builtinId="8" hidden="1"/>
    <cellStyle name="Hipervínculo" xfId="113" builtinId="8" hidden="1"/>
    <cellStyle name="Hipervínculo" xfId="115" builtinId="8" hidden="1"/>
    <cellStyle name="Hipervínculo" xfId="117" builtinId="8" hidden="1"/>
    <cellStyle name="Hipervínculo" xfId="109" builtinId="8" hidden="1"/>
    <cellStyle name="Hipervínculo" xfId="107" builtinId="8" hidden="1"/>
    <cellStyle name="Hipervínculo visitado" xfId="4" builtinId="9" hidden="1"/>
    <cellStyle name="Hipervínculo visitado" xfId="144" builtinId="9" hidden="1"/>
    <cellStyle name="Hipervínculo visitado" xfId="146" builtinId="9" hidden="1"/>
    <cellStyle name="Hipervínculo visitado" xfId="150" builtinId="9" hidden="1"/>
    <cellStyle name="Hipervínculo visitado" xfId="152" builtinId="9" hidden="1"/>
    <cellStyle name="Hipervínculo visitado" xfId="156" builtinId="9" hidden="1"/>
    <cellStyle name="Hipervínculo visitado" xfId="158" builtinId="9" hidden="1"/>
    <cellStyle name="Hipervínculo visitado" xfId="154" builtinId="9" hidden="1"/>
    <cellStyle name="Hipervínculo visitado" xfId="138" builtinId="9" hidden="1"/>
    <cellStyle name="Hipervínculo visitado" xfId="122" builtinId="9" hidden="1"/>
    <cellStyle name="Hipervínculo visitado" xfId="90" builtinId="9" hidden="1"/>
    <cellStyle name="Hipervínculo visitado" xfId="74" builtinId="9" hidden="1"/>
    <cellStyle name="Hipervínculo visitado" xfId="34" builtinId="9" hidden="1"/>
    <cellStyle name="Hipervínculo visitado" xfId="36" builtinId="9" hidden="1"/>
    <cellStyle name="Hipervínculo visitado" xfId="38" builtinId="9" hidden="1"/>
    <cellStyle name="Hipervínculo visitado" xfId="40" builtinId="9" hidden="1"/>
    <cellStyle name="Hipervínculo visitado" xfId="44" builtinId="9" hidden="1"/>
    <cellStyle name="Hipervínculo visitado" xfId="48" builtinId="9" hidden="1"/>
    <cellStyle name="Hipervínculo visitado" xfId="50" builtinId="9" hidden="1"/>
    <cellStyle name="Hipervínculo visitado" xfId="52" builtinId="9" hidden="1"/>
    <cellStyle name="Hipervínculo visitado" xfId="54" builtinId="9" hidden="1"/>
    <cellStyle name="Hipervínculo visitado" xfId="56" builtinId="9" hidden="1"/>
    <cellStyle name="Hipervínculo visitado" xfId="58" builtinId="9" hidden="1"/>
    <cellStyle name="Hipervínculo visitado" xfId="60" builtinId="9" hidden="1"/>
    <cellStyle name="Hipervínculo visitado" xfId="64" builtinId="9" hidden="1"/>
    <cellStyle name="Hipervínculo visitado" xfId="66" builtinId="9" hidden="1"/>
    <cellStyle name="Hipervínculo visitado" xfId="68" builtinId="9" hidden="1"/>
    <cellStyle name="Hipervínculo visitado" xfId="42" builtinId="9" hidden="1"/>
    <cellStyle name="Hipervínculo visitado" xfId="18" builtinId="9" hidden="1"/>
    <cellStyle name="Hipervínculo visitado" xfId="20" builtinId="9" hidden="1"/>
    <cellStyle name="Hipervínculo visitado" xfId="22" builtinId="9" hidden="1"/>
    <cellStyle name="Hipervínculo visitado" xfId="26" builtinId="9" hidden="1"/>
    <cellStyle name="Hipervínculo visitado" xfId="28" builtinId="9" hidden="1"/>
    <cellStyle name="Hipervínculo visitado" xfId="30" builtinId="9" hidden="1"/>
    <cellStyle name="Hipervínculo visitado" xfId="32" builtinId="9" hidden="1"/>
    <cellStyle name="Hipervínculo visitado" xfId="10" builtinId="9" hidden="1"/>
    <cellStyle name="Hipervínculo visitado" xfId="12" builtinId="9" hidden="1"/>
    <cellStyle name="Hipervínculo visitado" xfId="14" builtinId="9" hidden="1"/>
    <cellStyle name="Hipervínculo visitado" xfId="6" builtinId="9" hidden="1"/>
    <cellStyle name="Hipervínculo visitado" xfId="8" builtinId="9" hidden="1"/>
    <cellStyle name="Hipervínculo visitado" xfId="16" builtinId="9" hidden="1"/>
    <cellStyle name="Hipervínculo visitado" xfId="24" builtinId="9" hidden="1"/>
    <cellStyle name="Hipervínculo visitado" xfId="62" builtinId="9" hidden="1"/>
    <cellStyle name="Hipervínculo visitado" xfId="46" builtinId="9" hidden="1"/>
    <cellStyle name="Hipervínculo visitado" xfId="106" builtinId="9" hidden="1"/>
    <cellStyle name="Hipervínculo visitado" xfId="148" builtinId="9" hidden="1"/>
    <cellStyle name="Hipervínculo visitado" xfId="102" builtinId="9" hidden="1"/>
    <cellStyle name="Hipervínculo visitado" xfId="104" builtinId="9" hidden="1"/>
    <cellStyle name="Hipervínculo visitado" xfId="108" builtinId="9" hidden="1"/>
    <cellStyle name="Hipervínculo visitado" xfId="110" builtinId="9" hidden="1"/>
    <cellStyle name="Hipervínculo visitado" xfId="114" builtinId="9" hidden="1"/>
    <cellStyle name="Hipervínculo visitado" xfId="116" builtinId="9" hidden="1"/>
    <cellStyle name="Hipervínculo visitado" xfId="118" builtinId="9" hidden="1"/>
    <cellStyle name="Hipervínculo visitado" xfId="120" builtinId="9" hidden="1"/>
    <cellStyle name="Hipervínculo visitado" xfId="124" builtinId="9" hidden="1"/>
    <cellStyle name="Hipervínculo visitado" xfId="126" builtinId="9" hidden="1"/>
    <cellStyle name="Hipervínculo visitado" xfId="128" builtinId="9" hidden="1"/>
    <cellStyle name="Hipervínculo visitado" xfId="130" builtinId="9" hidden="1"/>
    <cellStyle name="Hipervínculo visitado" xfId="132" builtinId="9" hidden="1"/>
    <cellStyle name="Hipervínculo visitado" xfId="134" builtinId="9" hidden="1"/>
    <cellStyle name="Hipervínculo visitado" xfId="136" builtinId="9" hidden="1"/>
    <cellStyle name="Hipervínculo visitado" xfId="140" builtinId="9" hidden="1"/>
    <cellStyle name="Hipervínculo visitado" xfId="142" builtinId="9" hidden="1"/>
    <cellStyle name="Hipervínculo visitado" xfId="112" builtinId="9" hidden="1"/>
    <cellStyle name="Hipervínculo visitado" xfId="84" builtinId="9" hidden="1"/>
    <cellStyle name="Hipervínculo visitado" xfId="86" builtinId="9" hidden="1"/>
    <cellStyle name="Hipervínculo visitado" xfId="88" builtinId="9" hidden="1"/>
    <cellStyle name="Hipervínculo visitado" xfId="92" builtinId="9" hidden="1"/>
    <cellStyle name="Hipervínculo visitado" xfId="94" builtinId="9" hidden="1"/>
    <cellStyle name="Hipervínculo visitado" xfId="96" builtinId="9" hidden="1"/>
    <cellStyle name="Hipervínculo visitado" xfId="98" builtinId="9" hidden="1"/>
    <cellStyle name="Hipervínculo visitado" xfId="100" builtinId="9" hidden="1"/>
    <cellStyle name="Hipervínculo visitado" xfId="76" builtinId="9" hidden="1"/>
    <cellStyle name="Hipervínculo visitado" xfId="78" builtinId="9" hidden="1"/>
    <cellStyle name="Hipervínculo visitado" xfId="80" builtinId="9" hidden="1"/>
    <cellStyle name="Hipervínculo visitado" xfId="82" builtinId="9" hidden="1"/>
    <cellStyle name="Hipervínculo visitado" xfId="70" builtinId="9" hidden="1"/>
    <cellStyle name="Hipervínculo visitado" xfId="72" builtinId="9" hidden="1"/>
    <cellStyle name="Hipervínculo visitado" xfId="160" builtinId="9" hidden="1"/>
    <cellStyle name="Incorrecto 2" xfId="291"/>
    <cellStyle name="Incorrecto 2 2" xfId="292"/>
    <cellStyle name="Incorrecto 3" xfId="293"/>
    <cellStyle name="Incorrecto 4" xfId="294"/>
    <cellStyle name="Millares" xfId="1" builtinId="3"/>
    <cellStyle name="Millares [0]" xfId="2" builtinId="6"/>
    <cellStyle name="Millares 2" xfId="295"/>
    <cellStyle name="Millares 2 2" xfId="296"/>
    <cellStyle name="Millares 39" xfId="164"/>
    <cellStyle name="Millares 55" xfId="166"/>
    <cellStyle name="Moneda" xfId="161" builtinId="4"/>
    <cellStyle name="Moneda [0] 4 2" xfId="373"/>
    <cellStyle name="Moneda 2" xfId="372"/>
    <cellStyle name="Moneda 2 2" xfId="297"/>
    <cellStyle name="Moneda 2 6" xfId="298"/>
    <cellStyle name="Moneda 3" xfId="299"/>
    <cellStyle name="Moneda 3 2" xfId="300"/>
    <cellStyle name="Moneda 3 2 2" xfId="301"/>
    <cellStyle name="Moneda 3 2 3" xfId="302"/>
    <cellStyle name="Moneda 3 3" xfId="303"/>
    <cellStyle name="Moneda 4" xfId="304"/>
    <cellStyle name="Moneda 5" xfId="305"/>
    <cellStyle name="Moneda 6" xfId="306"/>
    <cellStyle name="Neutral 2" xfId="307"/>
    <cellStyle name="Neutral 2 2" xfId="308"/>
    <cellStyle name="Neutral 3" xfId="309"/>
    <cellStyle name="Neutral 4" xfId="310"/>
    <cellStyle name="Normal" xfId="0" builtinId="0"/>
    <cellStyle name="Normal 2" xfId="165"/>
    <cellStyle name="Normal 2 10" xfId="311"/>
    <cellStyle name="Normal 2 2" xfId="312"/>
    <cellStyle name="Normal 2 3" xfId="313"/>
    <cellStyle name="Normal 2 4" xfId="314"/>
    <cellStyle name="Normal 2 5" xfId="315"/>
    <cellStyle name="Normal 3" xfId="316"/>
    <cellStyle name="Normal 3 2" xfId="317"/>
    <cellStyle name="Normal 4" xfId="318"/>
    <cellStyle name="Normal 4 2" xfId="319"/>
    <cellStyle name="Normal 4 2 2" xfId="320"/>
    <cellStyle name="Normal 4 2 2 2" xfId="321"/>
    <cellStyle name="Normal 4 2 2 3" xfId="322"/>
    <cellStyle name="Normal 4 2 3" xfId="323"/>
    <cellStyle name="Normal 4 3" xfId="324"/>
    <cellStyle name="Normal 4 4" xfId="325"/>
    <cellStyle name="Normal 4 5" xfId="326"/>
    <cellStyle name="Normal 5" xfId="162"/>
    <cellStyle name="Normal 5 2" xfId="327"/>
    <cellStyle name="Normal 5 3" xfId="328"/>
    <cellStyle name="Normal 50" xfId="163"/>
    <cellStyle name="Normal 6" xfId="329"/>
    <cellStyle name="Normal 6 2" xfId="330"/>
    <cellStyle name="Normal 7 2" xfId="331"/>
    <cellStyle name="Normal 7 3" xfId="332"/>
    <cellStyle name="Normal 9" xfId="333"/>
    <cellStyle name="Notas 2" xfId="334"/>
    <cellStyle name="Notas 2 2" xfId="335"/>
    <cellStyle name="Notas 3" xfId="336"/>
    <cellStyle name="Notas 4" xfId="337"/>
    <cellStyle name="Porcentual 2 2" xfId="338"/>
    <cellStyle name="Porcentual 3" xfId="339"/>
    <cellStyle name="Salida 2" xfId="340"/>
    <cellStyle name="Salida 2 2" xfId="341"/>
    <cellStyle name="Salida 3" xfId="342"/>
    <cellStyle name="Salida 4" xfId="343"/>
    <cellStyle name="Texto de advertencia 2" xfId="344"/>
    <cellStyle name="Texto de advertencia 2 2" xfId="345"/>
    <cellStyle name="Texto de advertencia 3" xfId="346"/>
    <cellStyle name="Texto de advertencia 4" xfId="347"/>
    <cellStyle name="Texto explicativo 2" xfId="348"/>
    <cellStyle name="Texto explicativo 2 2" xfId="349"/>
    <cellStyle name="Texto explicativo 3" xfId="350"/>
    <cellStyle name="Texto explicativo 4" xfId="351"/>
    <cellStyle name="Título 1 2" xfId="352"/>
    <cellStyle name="Título 1 2 2" xfId="353"/>
    <cellStyle name="Título 1 3" xfId="354"/>
    <cellStyle name="Título 1 4" xfId="355"/>
    <cellStyle name="Título 2 2" xfId="356"/>
    <cellStyle name="Título 2 2 2" xfId="357"/>
    <cellStyle name="Título 2 3" xfId="358"/>
    <cellStyle name="Título 2 4" xfId="359"/>
    <cellStyle name="Título 3 2" xfId="360"/>
    <cellStyle name="Título 3 2 2" xfId="361"/>
    <cellStyle name="Título 3 3" xfId="362"/>
    <cellStyle name="Título 3 4" xfId="363"/>
    <cellStyle name="Título 4" xfId="364"/>
    <cellStyle name="Título 4 2" xfId="365"/>
    <cellStyle name="Título 5" xfId="366"/>
    <cellStyle name="Título 6" xfId="367"/>
    <cellStyle name="Total 2" xfId="368"/>
    <cellStyle name="Total 2 2" xfId="369"/>
    <cellStyle name="Total 3" xfId="370"/>
    <cellStyle name="Total 4" xfId="371"/>
  </cellStyles>
  <dxfs count="1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Medium4"/>
  <colors>
    <mruColors>
      <color rgb="FFCCFFCC"/>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114300</xdr:colOff>
      <xdr:row>1</xdr:row>
      <xdr:rowOff>85725</xdr:rowOff>
    </xdr:from>
    <xdr:to>
      <xdr:col>2</xdr:col>
      <xdr:colOff>2924175</xdr:colOff>
      <xdr:row>7</xdr:row>
      <xdr:rowOff>112491</xdr:rowOff>
    </xdr:to>
    <xdr:pic>
      <xdr:nvPicPr>
        <xdr:cNvPr id="2" name="1 Imagen">
          <a:extLst>
            <a:ext uri="{FF2B5EF4-FFF2-40B4-BE49-F238E27FC236}">
              <a16:creationId xmlns:a16="http://schemas.microsoft.com/office/drawing/2014/main" xmlns="" id="{00000000-0008-0000-0000-000002000000}"/>
            </a:ext>
          </a:extLst>
        </xdr:cNvPr>
        <xdr:cNvPicPr>
          <a:picLocks noChangeAspect="1"/>
        </xdr:cNvPicPr>
      </xdr:nvPicPr>
      <xdr:blipFill>
        <a:blip xmlns:r="http://schemas.openxmlformats.org/officeDocument/2006/relationships" r:embed="rId1"/>
        <a:stretch>
          <a:fillRect/>
        </a:stretch>
      </xdr:blipFill>
      <xdr:spPr>
        <a:xfrm>
          <a:off x="428625" y="285750"/>
          <a:ext cx="2809875" cy="156029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438151</xdr:colOff>
      <xdr:row>0</xdr:row>
      <xdr:rowOff>9525</xdr:rowOff>
    </xdr:from>
    <xdr:to>
      <xdr:col>1</xdr:col>
      <xdr:colOff>3028951</xdr:colOff>
      <xdr:row>8</xdr:row>
      <xdr:rowOff>54173</xdr:rowOff>
    </xdr:to>
    <xdr:pic>
      <xdr:nvPicPr>
        <xdr:cNvPr id="2" name="1 Imagen">
          <a:extLst>
            <a:ext uri="{FF2B5EF4-FFF2-40B4-BE49-F238E27FC236}">
              <a16:creationId xmlns:a16="http://schemas.microsoft.com/office/drawing/2014/main" xmlns="" id="{00000000-0008-0000-0100-000002000000}"/>
            </a:ext>
          </a:extLst>
        </xdr:cNvPr>
        <xdr:cNvPicPr>
          <a:picLocks noChangeAspect="1"/>
        </xdr:cNvPicPr>
      </xdr:nvPicPr>
      <xdr:blipFill>
        <a:blip xmlns:r="http://schemas.openxmlformats.org/officeDocument/2006/relationships" r:embed="rId1"/>
        <a:stretch>
          <a:fillRect/>
        </a:stretch>
      </xdr:blipFill>
      <xdr:spPr>
        <a:xfrm>
          <a:off x="438151" y="9525"/>
          <a:ext cx="3219450" cy="178772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533401</xdr:colOff>
      <xdr:row>1</xdr:row>
      <xdr:rowOff>28575</xdr:rowOff>
    </xdr:from>
    <xdr:to>
      <xdr:col>1</xdr:col>
      <xdr:colOff>847725</xdr:colOff>
      <xdr:row>5</xdr:row>
      <xdr:rowOff>169938</xdr:rowOff>
    </xdr:to>
    <xdr:pic>
      <xdr:nvPicPr>
        <xdr:cNvPr id="2" name="1 Imagen">
          <a:extLst>
            <a:ext uri="{FF2B5EF4-FFF2-40B4-BE49-F238E27FC236}">
              <a16:creationId xmlns:a16="http://schemas.microsoft.com/office/drawing/2014/main" xmlns="" id="{00000000-0008-0000-0200-000002000000}"/>
            </a:ext>
          </a:extLst>
        </xdr:cNvPr>
        <xdr:cNvPicPr>
          <a:picLocks noChangeAspect="1"/>
        </xdr:cNvPicPr>
      </xdr:nvPicPr>
      <xdr:blipFill>
        <a:blip xmlns:r="http://schemas.openxmlformats.org/officeDocument/2006/relationships" r:embed="rId1"/>
        <a:stretch>
          <a:fillRect/>
        </a:stretch>
      </xdr:blipFill>
      <xdr:spPr>
        <a:xfrm>
          <a:off x="533401" y="209550"/>
          <a:ext cx="1695449" cy="941463"/>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sheetPr>
  <dimension ref="B1:AD67"/>
  <sheetViews>
    <sheetView showGridLines="0" tabSelected="1" topLeftCell="A40" zoomScale="80" zoomScaleNormal="80" workbookViewId="0">
      <selection activeCell="C59" sqref="C59:M59"/>
    </sheetView>
  </sheetViews>
  <sheetFormatPr baseColWidth="10" defaultColWidth="10.875" defaultRowHeight="12.75" x14ac:dyDescent="0.2"/>
  <cols>
    <col min="1" max="1" width="5.375" style="1" customWidth="1"/>
    <col min="2" max="2" width="9.625" style="1" customWidth="1"/>
    <col min="3" max="3" width="43.125" style="1" customWidth="1"/>
    <col min="4" max="4" width="9.25" style="1" bestFit="1" customWidth="1"/>
    <col min="5" max="5" width="18.5" style="1" customWidth="1"/>
    <col min="6" max="6" width="16.75" style="1" customWidth="1"/>
    <col min="7" max="7" width="9.625" style="1" customWidth="1"/>
    <col min="8" max="8" width="9.75" style="1" customWidth="1"/>
    <col min="9" max="9" width="13.375" style="1" customWidth="1"/>
    <col min="10" max="10" width="13.75" style="1" customWidth="1"/>
    <col min="11" max="11" width="13.625" style="1" customWidth="1"/>
    <col min="12" max="12" width="12.625" style="1" customWidth="1"/>
    <col min="13" max="13" width="15.125" style="1" customWidth="1"/>
    <col min="14" max="14" width="15.25" style="1" customWidth="1"/>
    <col min="15" max="15" width="15.125" style="3" customWidth="1"/>
    <col min="16" max="16" width="11.125" style="3" customWidth="1"/>
    <col min="17" max="17" width="11.875" style="3" customWidth="1"/>
    <col min="18" max="18" width="14.5" style="3" customWidth="1"/>
    <col min="19" max="19" width="13.25" style="1" customWidth="1"/>
    <col min="20" max="20" width="13.625" style="1" customWidth="1"/>
    <col min="21" max="21" width="17.25" style="1" customWidth="1"/>
    <col min="22" max="22" width="12" style="1" customWidth="1"/>
    <col min="23" max="23" width="16.5" style="1" customWidth="1"/>
    <col min="24" max="24" width="12.875" style="1" customWidth="1"/>
    <col min="25" max="25" width="13.875" style="1" customWidth="1"/>
    <col min="26" max="27" width="12" style="1" hidden="1" customWidth="1"/>
    <col min="28" max="28" width="0" style="1" hidden="1" customWidth="1"/>
    <col min="29" max="16384" width="10.875" style="1"/>
  </cols>
  <sheetData>
    <row r="1" spans="3:18" ht="15.75" customHeight="1" x14ac:dyDescent="0.25">
      <c r="C1"/>
      <c r="O1" s="22"/>
      <c r="P1" s="22"/>
      <c r="Q1" s="22"/>
      <c r="R1" s="22"/>
    </row>
    <row r="2" spans="3:18" ht="15.75" customHeight="1" x14ac:dyDescent="0.2">
      <c r="C2" s="24"/>
      <c r="D2" s="24"/>
      <c r="E2" s="24"/>
      <c r="F2" s="24"/>
      <c r="G2" s="24"/>
      <c r="H2" s="24"/>
      <c r="I2" s="24"/>
      <c r="J2" s="24"/>
      <c r="K2" s="24"/>
      <c r="L2" s="24"/>
      <c r="M2" s="24"/>
      <c r="N2" s="24"/>
      <c r="O2" s="24"/>
      <c r="P2" s="24"/>
      <c r="Q2" s="24"/>
      <c r="R2" s="24"/>
    </row>
    <row r="3" spans="3:18" ht="27.75" customHeight="1" x14ac:dyDescent="0.2">
      <c r="C3" s="315" t="s">
        <v>0</v>
      </c>
      <c r="D3" s="315"/>
      <c r="E3" s="315"/>
      <c r="F3" s="315"/>
      <c r="G3" s="315"/>
      <c r="H3" s="315"/>
      <c r="I3" s="315"/>
      <c r="J3" s="315"/>
      <c r="K3" s="315"/>
      <c r="L3" s="315"/>
      <c r="M3" s="315"/>
      <c r="N3" s="33"/>
      <c r="O3" s="47"/>
      <c r="P3" s="47"/>
      <c r="Q3" s="47"/>
      <c r="R3" s="47"/>
    </row>
    <row r="4" spans="3:18" ht="15.75" customHeight="1" x14ac:dyDescent="0.2">
      <c r="C4" s="25"/>
      <c r="D4" s="25"/>
      <c r="E4" s="25"/>
      <c r="F4" s="25"/>
      <c r="G4" s="25"/>
      <c r="H4" s="25"/>
      <c r="I4" s="25"/>
      <c r="J4" s="25"/>
      <c r="K4" s="25"/>
      <c r="L4" s="25"/>
      <c r="M4" s="25"/>
      <c r="N4" s="25"/>
      <c r="O4" s="25"/>
      <c r="P4" s="25"/>
      <c r="Q4" s="25"/>
      <c r="R4" s="25"/>
    </row>
    <row r="5" spans="3:18" ht="19.5" customHeight="1" x14ac:dyDescent="0.2">
      <c r="C5" s="315" t="s">
        <v>1</v>
      </c>
      <c r="D5" s="315"/>
      <c r="E5" s="315"/>
      <c r="F5" s="315"/>
      <c r="G5" s="315"/>
      <c r="H5" s="315"/>
      <c r="I5" s="315"/>
      <c r="J5" s="315"/>
      <c r="K5" s="315"/>
      <c r="L5" s="315"/>
      <c r="M5" s="315"/>
      <c r="N5" s="33"/>
      <c r="O5" s="48"/>
      <c r="P5" s="48"/>
      <c r="Q5" s="48"/>
      <c r="R5" s="48"/>
    </row>
    <row r="6" spans="3:18" ht="15.75" customHeight="1" x14ac:dyDescent="0.2">
      <c r="C6" s="26"/>
      <c r="D6" s="26"/>
      <c r="E6" s="26"/>
      <c r="F6" s="26"/>
      <c r="G6" s="26"/>
      <c r="H6" s="26"/>
      <c r="I6" s="26"/>
      <c r="J6" s="26"/>
      <c r="K6" s="26"/>
      <c r="L6" s="26"/>
      <c r="M6" s="26"/>
      <c r="N6" s="26"/>
      <c r="O6" s="26"/>
      <c r="P6" s="26"/>
      <c r="Q6" s="26"/>
      <c r="R6" s="26"/>
    </row>
    <row r="7" spans="3:18" ht="26.25" customHeight="1" x14ac:dyDescent="0.2">
      <c r="C7" s="315" t="s">
        <v>2</v>
      </c>
      <c r="D7" s="315"/>
      <c r="E7" s="315"/>
      <c r="F7" s="315"/>
      <c r="G7" s="315"/>
      <c r="H7" s="315"/>
      <c r="I7" s="315"/>
      <c r="J7" s="315"/>
      <c r="K7" s="315"/>
      <c r="L7" s="315"/>
      <c r="M7" s="315"/>
      <c r="N7" s="33"/>
      <c r="O7" s="49"/>
      <c r="P7" s="49"/>
      <c r="Q7" s="49"/>
      <c r="R7" s="49"/>
    </row>
    <row r="8" spans="3:18" ht="26.25" customHeight="1" thickBot="1" x14ac:dyDescent="0.25">
      <c r="C8" s="33"/>
      <c r="D8" s="33"/>
      <c r="E8" s="33"/>
      <c r="F8" s="33"/>
      <c r="G8" s="33"/>
      <c r="H8" s="33"/>
      <c r="I8" s="33"/>
      <c r="J8" s="33"/>
      <c r="K8" s="33"/>
      <c r="L8" s="33"/>
      <c r="M8" s="33"/>
      <c r="N8" s="33"/>
      <c r="O8" s="33"/>
      <c r="P8" s="33"/>
      <c r="Q8" s="33"/>
      <c r="R8" s="33"/>
    </row>
    <row r="9" spans="3:18" ht="41.45" customHeight="1" thickBot="1" x14ac:dyDescent="0.25">
      <c r="C9" s="316" t="s">
        <v>3</v>
      </c>
      <c r="D9" s="317"/>
      <c r="E9" s="317"/>
      <c r="F9" s="317"/>
      <c r="G9" s="317"/>
      <c r="H9" s="317"/>
      <c r="I9" s="317"/>
      <c r="J9" s="317"/>
      <c r="K9" s="317"/>
      <c r="L9" s="317"/>
      <c r="M9" s="318"/>
      <c r="N9" s="87"/>
      <c r="O9" s="50"/>
      <c r="P9" s="33"/>
      <c r="Q9" s="33"/>
      <c r="R9" s="33"/>
    </row>
    <row r="10" spans="3:18" ht="14.85" customHeight="1" thickBot="1" x14ac:dyDescent="0.25">
      <c r="O10" s="22"/>
      <c r="P10" s="22"/>
      <c r="Q10" s="22"/>
      <c r="R10" s="22"/>
    </row>
    <row r="11" spans="3:18" ht="17.850000000000001" customHeight="1" x14ac:dyDescent="0.2">
      <c r="C11" s="27" t="s">
        <v>4</v>
      </c>
      <c r="D11" s="28">
        <v>44924</v>
      </c>
      <c r="F11" s="34"/>
      <c r="G11" s="34"/>
      <c r="H11" s="34"/>
      <c r="I11" s="34"/>
      <c r="J11" s="34"/>
      <c r="K11" s="34"/>
      <c r="L11" s="34"/>
      <c r="O11" s="22"/>
      <c r="P11" s="22"/>
      <c r="Q11" s="22"/>
      <c r="R11" s="22"/>
    </row>
    <row r="12" spans="3:18" ht="17.850000000000001" customHeight="1" x14ac:dyDescent="0.2">
      <c r="C12" s="29" t="s">
        <v>605</v>
      </c>
      <c r="D12" s="30">
        <v>45657</v>
      </c>
      <c r="F12" s="34"/>
      <c r="G12" s="34"/>
      <c r="H12" s="34"/>
      <c r="I12" s="34"/>
      <c r="J12" s="34"/>
      <c r="K12" s="34"/>
      <c r="L12" s="34"/>
      <c r="O12" s="22"/>
      <c r="P12" s="22"/>
      <c r="Q12" s="22"/>
      <c r="R12" s="22"/>
    </row>
    <row r="13" spans="3:18" ht="17.850000000000001" customHeight="1" thickBot="1" x14ac:dyDescent="0.25">
      <c r="C13" s="231" t="s">
        <v>5</v>
      </c>
      <c r="D13" s="152">
        <v>734</v>
      </c>
      <c r="F13" s="153"/>
      <c r="G13" s="153"/>
      <c r="H13" s="153"/>
      <c r="I13" s="153"/>
      <c r="J13" s="153"/>
      <c r="K13" s="153"/>
      <c r="L13" s="153"/>
      <c r="O13" s="22"/>
      <c r="P13" s="22"/>
      <c r="Q13" s="22"/>
      <c r="R13" s="22"/>
    </row>
    <row r="14" spans="3:18" ht="14.85" customHeight="1" thickBot="1" x14ac:dyDescent="0.25"/>
    <row r="15" spans="3:18" ht="33" customHeight="1" thickBot="1" x14ac:dyDescent="0.25">
      <c r="C15" s="326" t="s">
        <v>6</v>
      </c>
      <c r="D15" s="326" t="s">
        <v>7</v>
      </c>
      <c r="E15" s="319" t="s">
        <v>8</v>
      </c>
      <c r="F15" s="320"/>
      <c r="G15" s="320"/>
      <c r="H15" s="320"/>
      <c r="I15" s="320"/>
      <c r="J15" s="320"/>
      <c r="K15" s="320"/>
      <c r="L15" s="320"/>
      <c r="M15" s="321"/>
      <c r="N15" s="100"/>
    </row>
    <row r="16" spans="3:18" s="2" customFormat="1" ht="40.15" customHeight="1" thickBot="1" x14ac:dyDescent="0.3">
      <c r="C16" s="327"/>
      <c r="D16" s="328"/>
      <c r="E16" s="37" t="s">
        <v>9</v>
      </c>
      <c r="F16" s="35" t="s">
        <v>10</v>
      </c>
      <c r="G16" s="35" t="s">
        <v>11</v>
      </c>
      <c r="H16" s="35" t="s">
        <v>12</v>
      </c>
      <c r="I16" s="35" t="s">
        <v>13</v>
      </c>
      <c r="J16" s="35" t="s">
        <v>14</v>
      </c>
      <c r="K16" s="35" t="s">
        <v>15</v>
      </c>
      <c r="L16" s="35" t="s">
        <v>16</v>
      </c>
      <c r="M16" s="38" t="s">
        <v>17</v>
      </c>
      <c r="N16" s="101"/>
    </row>
    <row r="17" spans="2:30" s="7" customFormat="1" ht="21" customHeight="1" x14ac:dyDescent="0.25">
      <c r="C17" s="99" t="s">
        <v>18</v>
      </c>
      <c r="D17" s="53" t="s">
        <v>19</v>
      </c>
      <c r="E17" s="46">
        <v>21720120358</v>
      </c>
      <c r="F17" s="36">
        <v>222528276</v>
      </c>
      <c r="G17" s="154">
        <v>2.1659999999999999</v>
      </c>
      <c r="H17" s="155">
        <f>+G17/2</f>
        <v>1.083</v>
      </c>
      <c r="I17" s="156">
        <f>+E17*G17/1000</f>
        <v>47045780.695427999</v>
      </c>
      <c r="J17" s="156">
        <f>+F17*H17/1000</f>
        <v>240998.12290799999</v>
      </c>
      <c r="K17" s="43">
        <f>+I17+J17</f>
        <v>47286778.818336003</v>
      </c>
      <c r="L17" s="43">
        <f>+K17*19%</f>
        <v>8984487.9754838403</v>
      </c>
      <c r="M17" s="44">
        <f>+K17+L17</f>
        <v>56271266.793819845</v>
      </c>
      <c r="N17" s="102"/>
      <c r="S17" s="6"/>
    </row>
    <row r="18" spans="2:30" s="7" customFormat="1" ht="16.7" customHeight="1" x14ac:dyDescent="0.25">
      <c r="C18" s="157" t="s">
        <v>20</v>
      </c>
      <c r="D18" s="106" t="s">
        <v>21</v>
      </c>
      <c r="E18" s="86">
        <v>400000000</v>
      </c>
      <c r="F18" s="323"/>
      <c r="G18" s="158">
        <v>4.9000000000000004</v>
      </c>
      <c r="H18" s="324"/>
      <c r="I18" s="159">
        <f t="shared" ref="I18:I21" si="0">+E18*G18/100</f>
        <v>19600000.000000004</v>
      </c>
      <c r="J18" s="159"/>
      <c r="K18" s="86">
        <f>+I18+J18</f>
        <v>19600000.000000004</v>
      </c>
      <c r="L18" s="86">
        <f t="shared" ref="L18:L21" si="1">+K18*19%</f>
        <v>3724000.0000000009</v>
      </c>
      <c r="M18" s="45">
        <f t="shared" ref="M18:M23" si="2">+K18+L18</f>
        <v>23324000.000000004</v>
      </c>
      <c r="N18" s="102"/>
      <c r="S18" s="6"/>
    </row>
    <row r="19" spans="2:30" s="7" customFormat="1" ht="18.600000000000001" customHeight="1" x14ac:dyDescent="0.25">
      <c r="C19" s="157" t="s">
        <v>22</v>
      </c>
      <c r="D19" s="106" t="s">
        <v>19</v>
      </c>
      <c r="E19" s="86">
        <v>3000000000</v>
      </c>
      <c r="F19" s="323"/>
      <c r="G19" s="158">
        <v>1.224</v>
      </c>
      <c r="H19" s="324"/>
      <c r="I19" s="159">
        <f>+E19*G19/1000</f>
        <v>3672000</v>
      </c>
      <c r="J19" s="159"/>
      <c r="K19" s="86">
        <f t="shared" ref="K19:K21" si="3">+I19+J19</f>
        <v>3672000</v>
      </c>
      <c r="L19" s="86">
        <f t="shared" si="1"/>
        <v>697680</v>
      </c>
      <c r="M19" s="45">
        <f t="shared" si="2"/>
        <v>4369680</v>
      </c>
      <c r="N19" s="102"/>
      <c r="S19" s="6"/>
    </row>
    <row r="20" spans="2:30" s="7" customFormat="1" ht="25.5" customHeight="1" x14ac:dyDescent="0.25">
      <c r="C20" s="157" t="s">
        <v>23</v>
      </c>
      <c r="D20" s="106" t="s">
        <v>21</v>
      </c>
      <c r="E20" s="86">
        <v>1800000000</v>
      </c>
      <c r="F20" s="323"/>
      <c r="G20" s="158">
        <v>7.5</v>
      </c>
      <c r="H20" s="324"/>
      <c r="I20" s="159">
        <f t="shared" si="0"/>
        <v>135000000</v>
      </c>
      <c r="J20" s="159"/>
      <c r="K20" s="86">
        <f t="shared" si="3"/>
        <v>135000000</v>
      </c>
      <c r="L20" s="86">
        <f t="shared" si="1"/>
        <v>25650000</v>
      </c>
      <c r="M20" s="151">
        <f t="shared" si="2"/>
        <v>160650000</v>
      </c>
      <c r="N20" s="102"/>
      <c r="S20" s="6"/>
    </row>
    <row r="21" spans="2:30" s="7" customFormat="1" ht="18" customHeight="1" x14ac:dyDescent="0.25">
      <c r="C21" s="157" t="s">
        <v>24</v>
      </c>
      <c r="D21" s="106" t="s">
        <v>21</v>
      </c>
      <c r="E21" s="86">
        <v>100000000</v>
      </c>
      <c r="F21" s="323"/>
      <c r="G21" s="158">
        <v>0.3</v>
      </c>
      <c r="H21" s="324"/>
      <c r="I21" s="159">
        <f t="shared" si="0"/>
        <v>300000</v>
      </c>
      <c r="J21" s="159"/>
      <c r="K21" s="86">
        <f t="shared" si="3"/>
        <v>300000</v>
      </c>
      <c r="L21" s="86">
        <f t="shared" si="1"/>
        <v>57000</v>
      </c>
      <c r="M21" s="45">
        <f t="shared" si="2"/>
        <v>357000</v>
      </c>
      <c r="N21" s="102"/>
      <c r="S21" s="6"/>
    </row>
    <row r="22" spans="2:30" s="7" customFormat="1" ht="18" customHeight="1" x14ac:dyDescent="0.25">
      <c r="C22" s="157" t="s">
        <v>25</v>
      </c>
      <c r="D22" s="106" t="s">
        <v>21</v>
      </c>
      <c r="E22" s="86">
        <v>226000000</v>
      </c>
      <c r="F22" s="323"/>
      <c r="G22" s="158">
        <v>7.73</v>
      </c>
      <c r="H22" s="324"/>
      <c r="I22" s="159">
        <v>14690000</v>
      </c>
      <c r="J22" s="159"/>
      <c r="K22" s="86">
        <f>I22+J22</f>
        <v>14690000</v>
      </c>
      <c r="L22" s="86">
        <f>K22*19%</f>
        <v>2791100</v>
      </c>
      <c r="M22" s="45">
        <f t="shared" si="2"/>
        <v>17481100</v>
      </c>
      <c r="N22" s="102"/>
      <c r="S22" s="6"/>
    </row>
    <row r="23" spans="2:30" s="7" customFormat="1" ht="18" customHeight="1" x14ac:dyDescent="0.25">
      <c r="C23" s="157" t="s">
        <v>26</v>
      </c>
      <c r="D23" s="106"/>
      <c r="E23" s="112" t="s">
        <v>27</v>
      </c>
      <c r="F23" s="323"/>
      <c r="G23" s="158"/>
      <c r="H23" s="324"/>
      <c r="I23" s="159">
        <v>3902000</v>
      </c>
      <c r="J23" s="159"/>
      <c r="K23" s="86">
        <f>I23+J23</f>
        <v>3902000</v>
      </c>
      <c r="L23" s="86">
        <v>0</v>
      </c>
      <c r="M23" s="45">
        <f t="shared" si="2"/>
        <v>3902000</v>
      </c>
      <c r="N23" s="102"/>
      <c r="S23" s="6"/>
    </row>
    <row r="24" spans="2:30" s="7" customFormat="1" ht="17.25" customHeight="1" thickBot="1" x14ac:dyDescent="0.3">
      <c r="C24" s="232" t="s">
        <v>28</v>
      </c>
      <c r="D24" s="107"/>
      <c r="E24" s="108"/>
      <c r="F24" s="336"/>
      <c r="G24" s="109"/>
      <c r="H24" s="337"/>
      <c r="I24" s="160"/>
      <c r="J24" s="160"/>
      <c r="K24" s="110"/>
      <c r="L24" s="110"/>
      <c r="M24" s="111"/>
      <c r="N24" s="102"/>
      <c r="S24" s="6"/>
    </row>
    <row r="25" spans="2:30" s="7" customFormat="1" ht="23.25" customHeight="1" thickBot="1" x14ac:dyDescent="0.3">
      <c r="C25" s="161"/>
      <c r="D25" s="233"/>
      <c r="E25" s="333" t="s">
        <v>29</v>
      </c>
      <c r="F25" s="334"/>
      <c r="G25" s="335"/>
      <c r="H25" s="162"/>
      <c r="I25" s="162"/>
      <c r="J25" s="161"/>
      <c r="K25" s="163">
        <f>SUM(K17:K24)</f>
        <v>224450778.81833601</v>
      </c>
      <c r="L25" s="163">
        <f>SUM(L17:L24)</f>
        <v>41904267.975483842</v>
      </c>
      <c r="M25" s="163">
        <f>SUM(M17:M24)</f>
        <v>266355046.79381984</v>
      </c>
      <c r="N25" s="164"/>
    </row>
    <row r="26" spans="2:30" x14ac:dyDescent="0.2">
      <c r="N26" s="103"/>
    </row>
    <row r="27" spans="2:30" ht="13.5" thickBot="1" x14ac:dyDescent="0.25">
      <c r="C27" s="24"/>
      <c r="D27" s="24"/>
      <c r="E27" s="3"/>
      <c r="F27" s="3"/>
      <c r="G27" s="3"/>
      <c r="H27" s="3"/>
      <c r="I27" s="3"/>
      <c r="J27" s="3"/>
      <c r="K27" s="3"/>
      <c r="L27" s="3"/>
    </row>
    <row r="28" spans="2:30" ht="70.5" customHeight="1" thickBot="1" x14ac:dyDescent="0.25">
      <c r="B28" s="338" t="s">
        <v>30</v>
      </c>
      <c r="C28" s="346" t="s">
        <v>6</v>
      </c>
      <c r="D28" s="326" t="s">
        <v>7</v>
      </c>
      <c r="E28" s="341" t="s">
        <v>31</v>
      </c>
      <c r="F28" s="342"/>
      <c r="G28" s="342"/>
      <c r="H28" s="342"/>
      <c r="I28" s="342"/>
      <c r="J28" s="342"/>
      <c r="K28" s="342"/>
      <c r="L28" s="342"/>
      <c r="M28" s="342"/>
      <c r="N28" s="303" t="s">
        <v>606</v>
      </c>
      <c r="O28" s="304"/>
      <c r="P28" s="304"/>
      <c r="Q28" s="305"/>
      <c r="R28" s="306" t="s">
        <v>32</v>
      </c>
      <c r="S28" s="307"/>
      <c r="T28" s="307"/>
      <c r="U28" s="308"/>
      <c r="V28" s="309" t="s">
        <v>33</v>
      </c>
      <c r="W28" s="309"/>
      <c r="X28" s="309"/>
      <c r="Y28" s="310"/>
    </row>
    <row r="29" spans="2:30" ht="39" thickBot="1" x14ac:dyDescent="0.25">
      <c r="B29" s="339"/>
      <c r="C29" s="347"/>
      <c r="D29" s="327"/>
      <c r="E29" s="113" t="s">
        <v>9</v>
      </c>
      <c r="F29" s="114" t="s">
        <v>10</v>
      </c>
      <c r="G29" s="114" t="s">
        <v>11</v>
      </c>
      <c r="H29" s="114" t="s">
        <v>12</v>
      </c>
      <c r="I29" s="114" t="s">
        <v>13</v>
      </c>
      <c r="J29" s="114" t="s">
        <v>14</v>
      </c>
      <c r="K29" s="114" t="s">
        <v>15</v>
      </c>
      <c r="L29" s="114" t="s">
        <v>16</v>
      </c>
      <c r="M29" s="125" t="s">
        <v>17</v>
      </c>
      <c r="N29" s="115" t="s">
        <v>34</v>
      </c>
      <c r="O29" s="115" t="s">
        <v>15</v>
      </c>
      <c r="P29" s="115" t="s">
        <v>16</v>
      </c>
      <c r="Q29" s="115" t="s">
        <v>17</v>
      </c>
      <c r="R29" s="94" t="s">
        <v>34</v>
      </c>
      <c r="S29" s="89" t="s">
        <v>15</v>
      </c>
      <c r="T29" s="89" t="s">
        <v>16</v>
      </c>
      <c r="U29" s="90" t="s">
        <v>17</v>
      </c>
      <c r="V29" s="133" t="s">
        <v>34</v>
      </c>
      <c r="W29" s="91" t="s">
        <v>15</v>
      </c>
      <c r="X29" s="91" t="s">
        <v>16</v>
      </c>
      <c r="Y29" s="92" t="s">
        <v>17</v>
      </c>
      <c r="Z29" s="105">
        <f>Z30+Z38</f>
        <v>156920224.58120656</v>
      </c>
      <c r="AA29" s="244">
        <f>Z29*100/Z37</f>
        <v>28.425541670436544</v>
      </c>
    </row>
    <row r="30" spans="2:30" ht="18.75" customHeight="1" x14ac:dyDescent="0.2">
      <c r="B30" s="339"/>
      <c r="C30" s="148" t="s">
        <v>18</v>
      </c>
      <c r="D30" s="120" t="s">
        <v>19</v>
      </c>
      <c r="E30" s="121">
        <v>21720120358</v>
      </c>
      <c r="F30" s="36">
        <v>67653805.367430016</v>
      </c>
      <c r="G30" s="165">
        <v>2.5</v>
      </c>
      <c r="H30" s="166">
        <v>1.25</v>
      </c>
      <c r="I30" s="167">
        <v>54300300.894999996</v>
      </c>
      <c r="J30" s="167">
        <v>84567.256709287525</v>
      </c>
      <c r="K30" s="121">
        <v>54384868.151709281</v>
      </c>
      <c r="L30" s="121">
        <v>10333124.948824763</v>
      </c>
      <c r="M30" s="126">
        <v>64717993.100534044</v>
      </c>
      <c r="N30" s="131">
        <v>3</v>
      </c>
      <c r="O30" s="116">
        <v>446999</v>
      </c>
      <c r="P30" s="295">
        <f>O30*19%</f>
        <v>84929.81</v>
      </c>
      <c r="Q30" s="118">
        <f>O30+P30</f>
        <v>531928.81000000006</v>
      </c>
      <c r="R30" s="119">
        <v>365</v>
      </c>
      <c r="S30" s="245">
        <v>54384868.151709288</v>
      </c>
      <c r="T30" s="245">
        <v>10333124.948824765</v>
      </c>
      <c r="U30" s="246">
        <v>64717993.100534052</v>
      </c>
      <c r="V30" s="129">
        <v>366</v>
      </c>
      <c r="W30" s="245">
        <v>54533867.790481091</v>
      </c>
      <c r="X30" s="245">
        <v>10361434.880191408</v>
      </c>
      <c r="Y30" s="246">
        <v>64895302.670672499</v>
      </c>
      <c r="Z30" s="243">
        <f>Q30+U30+Y30</f>
        <v>130145224.58120656</v>
      </c>
      <c r="AA30" s="244"/>
      <c r="AC30" s="292"/>
      <c r="AD30" s="244"/>
    </row>
    <row r="31" spans="2:30" ht="20.25" customHeight="1" x14ac:dyDescent="0.2">
      <c r="B31" s="339"/>
      <c r="C31" s="168" t="s">
        <v>20</v>
      </c>
      <c r="D31" s="106" t="s">
        <v>21</v>
      </c>
      <c r="E31" s="86">
        <v>400000000</v>
      </c>
      <c r="F31" s="323"/>
      <c r="G31" s="158">
        <v>5.32</v>
      </c>
      <c r="H31" s="324"/>
      <c r="I31" s="159">
        <v>21280000</v>
      </c>
      <c r="J31" s="159"/>
      <c r="K31" s="86">
        <v>21280000</v>
      </c>
      <c r="L31" s="86">
        <v>4043200</v>
      </c>
      <c r="M31" s="127">
        <v>25323200</v>
      </c>
      <c r="N31" s="132">
        <v>3</v>
      </c>
      <c r="O31" s="88">
        <v>174904</v>
      </c>
      <c r="P31" s="296">
        <f t="shared" ref="P31:P34" si="4">O31*19%</f>
        <v>33231.760000000002</v>
      </c>
      <c r="Q31" s="93">
        <f>O31+P31</f>
        <v>208135.76</v>
      </c>
      <c r="R31" s="96">
        <v>365</v>
      </c>
      <c r="S31" s="247">
        <v>21280000</v>
      </c>
      <c r="T31" s="247">
        <v>4043200</v>
      </c>
      <c r="U31" s="248">
        <v>25323200</v>
      </c>
      <c r="V31" s="130">
        <v>366</v>
      </c>
      <c r="W31" s="247">
        <v>21338301.369863015</v>
      </c>
      <c r="X31" s="247">
        <v>4054277.260273973</v>
      </c>
      <c r="Y31" s="248">
        <v>25392578.630136989</v>
      </c>
      <c r="Z31" s="239">
        <f t="shared" ref="Z31:Z36" si="5">Q31+U31+Y31</f>
        <v>50923914.390136987</v>
      </c>
      <c r="AA31" s="244">
        <f>Z31*100/Z37</f>
        <v>9.2246863295143786</v>
      </c>
      <c r="AC31" s="292"/>
      <c r="AD31" s="244"/>
    </row>
    <row r="32" spans="2:30" ht="19.5" customHeight="1" x14ac:dyDescent="0.2">
      <c r="B32" s="339"/>
      <c r="C32" s="168" t="s">
        <v>22</v>
      </c>
      <c r="D32" s="106" t="s">
        <v>19</v>
      </c>
      <c r="E32" s="86">
        <v>3000000000</v>
      </c>
      <c r="F32" s="323"/>
      <c r="G32" s="158">
        <v>2.56</v>
      </c>
      <c r="H32" s="324"/>
      <c r="I32" s="159">
        <v>7679999.9999999991</v>
      </c>
      <c r="J32" s="159"/>
      <c r="K32" s="86">
        <v>7679999.9999999991</v>
      </c>
      <c r="L32" s="86">
        <v>1459199.9999999998</v>
      </c>
      <c r="M32" s="127">
        <v>9139199.9999999981</v>
      </c>
      <c r="N32" s="132">
        <v>3</v>
      </c>
      <c r="O32" s="88">
        <v>63123</v>
      </c>
      <c r="P32" s="296">
        <f t="shared" si="4"/>
        <v>11993.37</v>
      </c>
      <c r="Q32" s="93">
        <f>O32+P32</f>
        <v>75116.37</v>
      </c>
      <c r="R32" s="96">
        <v>365</v>
      </c>
      <c r="S32" s="247">
        <v>7679999.9999999991</v>
      </c>
      <c r="T32" s="247">
        <v>1459199.9999999998</v>
      </c>
      <c r="U32" s="248">
        <v>9139199.9999999981</v>
      </c>
      <c r="V32" s="130">
        <v>366</v>
      </c>
      <c r="W32" s="247">
        <v>7701041.0958904102</v>
      </c>
      <c r="X32" s="247">
        <v>1463197.8082191779</v>
      </c>
      <c r="Y32" s="248">
        <v>9164238.9041095879</v>
      </c>
      <c r="Z32" s="239">
        <f t="shared" si="5"/>
        <v>18378555.274109587</v>
      </c>
      <c r="AA32" s="244">
        <f>Z32*100/Z37</f>
        <v>3.329210050399015</v>
      </c>
      <c r="AC32" s="292"/>
      <c r="AD32" s="244"/>
    </row>
    <row r="33" spans="2:30" ht="25.9" customHeight="1" x14ac:dyDescent="0.2">
      <c r="B33" s="339"/>
      <c r="C33" s="149" t="s">
        <v>23</v>
      </c>
      <c r="D33" s="106" t="s">
        <v>21</v>
      </c>
      <c r="E33" s="86">
        <v>1600000000</v>
      </c>
      <c r="F33" s="323"/>
      <c r="G33" s="158">
        <v>7.83</v>
      </c>
      <c r="H33" s="324"/>
      <c r="I33" s="159">
        <v>125280000</v>
      </c>
      <c r="J33" s="159"/>
      <c r="K33" s="86">
        <v>125280000</v>
      </c>
      <c r="L33" s="86">
        <v>23803200</v>
      </c>
      <c r="M33" s="128">
        <v>149083200</v>
      </c>
      <c r="N33" s="132">
        <v>3</v>
      </c>
      <c r="O33" s="88">
        <v>1029699</v>
      </c>
      <c r="P33" s="296">
        <f t="shared" si="4"/>
        <v>195642.81</v>
      </c>
      <c r="Q33" s="93">
        <f>O33+P33</f>
        <v>1225341.81</v>
      </c>
      <c r="R33" s="96">
        <v>365</v>
      </c>
      <c r="S33" s="247">
        <v>125280000</v>
      </c>
      <c r="T33" s="247">
        <v>23803200</v>
      </c>
      <c r="U33" s="248">
        <v>149083200</v>
      </c>
      <c r="V33" s="130">
        <v>366</v>
      </c>
      <c r="W33" s="247">
        <v>125623232.87671232</v>
      </c>
      <c r="X33" s="247">
        <v>23868414.246575341</v>
      </c>
      <c r="Y33" s="248">
        <v>149491647.12328768</v>
      </c>
      <c r="Z33" s="239">
        <f t="shared" si="5"/>
        <v>299800188.93328768</v>
      </c>
      <c r="AA33" s="244">
        <f>Z33*100/Z37</f>
        <v>54.307740038428086</v>
      </c>
      <c r="AC33" s="292"/>
      <c r="AD33" s="244"/>
    </row>
    <row r="34" spans="2:30" ht="19.5" customHeight="1" thickBot="1" x14ac:dyDescent="0.25">
      <c r="B34" s="339"/>
      <c r="C34" s="168" t="s">
        <v>24</v>
      </c>
      <c r="D34" s="106" t="s">
        <v>21</v>
      </c>
      <c r="E34" s="86">
        <v>100000000</v>
      </c>
      <c r="F34" s="323"/>
      <c r="G34" s="158">
        <v>0.378</v>
      </c>
      <c r="H34" s="324"/>
      <c r="I34" s="159">
        <v>377999.99999999994</v>
      </c>
      <c r="J34" s="159"/>
      <c r="K34" s="86">
        <v>377999.99999999994</v>
      </c>
      <c r="L34" s="86">
        <v>71819.999999999985</v>
      </c>
      <c r="M34" s="127">
        <v>449819.99999999994</v>
      </c>
      <c r="N34" s="132">
        <v>3</v>
      </c>
      <c r="O34" s="88">
        <v>3107</v>
      </c>
      <c r="P34" s="297">
        <f t="shared" si="4"/>
        <v>590.33000000000004</v>
      </c>
      <c r="Q34" s="93">
        <f>O34+P34</f>
        <v>3697.33</v>
      </c>
      <c r="R34" s="96">
        <v>365</v>
      </c>
      <c r="S34" s="247">
        <v>377999.99999999994</v>
      </c>
      <c r="T34" s="247">
        <v>71819.999999999985</v>
      </c>
      <c r="U34" s="248">
        <v>449819.99999999994</v>
      </c>
      <c r="V34" s="130">
        <v>366</v>
      </c>
      <c r="W34" s="247">
        <v>379035.61643835611</v>
      </c>
      <c r="X34" s="247">
        <v>72016.76712328766</v>
      </c>
      <c r="Y34" s="248">
        <v>451052.38356164377</v>
      </c>
      <c r="Z34" s="239">
        <f t="shared" si="5"/>
        <v>904569.71356164373</v>
      </c>
      <c r="AA34" s="244">
        <f>Z34*100/Z37</f>
        <v>0.16385959270250011</v>
      </c>
      <c r="AC34" s="292"/>
      <c r="AD34" s="244"/>
    </row>
    <row r="35" spans="2:30" ht="61.5" customHeight="1" thickBot="1" x14ac:dyDescent="0.25">
      <c r="B35" s="339"/>
      <c r="C35" s="350" t="s">
        <v>35</v>
      </c>
      <c r="D35" s="352" t="s">
        <v>21</v>
      </c>
      <c r="E35" s="354">
        <v>226000000</v>
      </c>
      <c r="F35" s="323"/>
      <c r="G35" s="356">
        <v>5.0119999999999996</v>
      </c>
      <c r="H35" s="324"/>
      <c r="I35" s="358">
        <v>11327120</v>
      </c>
      <c r="J35" s="358"/>
      <c r="K35" s="329">
        <v>11327120</v>
      </c>
      <c r="L35" s="329">
        <v>2152152.7999999998</v>
      </c>
      <c r="M35" s="331">
        <v>13479272.800000001</v>
      </c>
      <c r="N35" s="303" t="s">
        <v>36</v>
      </c>
      <c r="O35" s="304"/>
      <c r="P35" s="304"/>
      <c r="Q35" s="305"/>
      <c r="R35" s="306" t="s">
        <v>37</v>
      </c>
      <c r="S35" s="307"/>
      <c r="T35" s="307"/>
      <c r="U35" s="308"/>
      <c r="V35" s="309" t="s">
        <v>38</v>
      </c>
      <c r="W35" s="309"/>
      <c r="X35" s="309"/>
      <c r="Y35" s="310"/>
      <c r="AA35" s="244"/>
      <c r="AC35" s="292"/>
      <c r="AD35" s="244"/>
    </row>
    <row r="36" spans="2:30" ht="19.5" customHeight="1" x14ac:dyDescent="0.2">
      <c r="B36" s="339"/>
      <c r="C36" s="351"/>
      <c r="D36" s="353"/>
      <c r="E36" s="355"/>
      <c r="F36" s="323"/>
      <c r="G36" s="357"/>
      <c r="H36" s="324"/>
      <c r="I36" s="359"/>
      <c r="J36" s="359"/>
      <c r="K36" s="330"/>
      <c r="L36" s="330"/>
      <c r="M36" s="332"/>
      <c r="N36" s="132">
        <v>0</v>
      </c>
      <c r="O36" s="88">
        <v>0</v>
      </c>
      <c r="P36" s="249">
        <v>0</v>
      </c>
      <c r="Q36" s="93">
        <v>0</v>
      </c>
      <c r="R36" s="96">
        <v>314</v>
      </c>
      <c r="S36" s="247">
        <v>9744426.5205479451</v>
      </c>
      <c r="T36" s="247">
        <v>1851441.0389041095</v>
      </c>
      <c r="U36" s="248">
        <v>11595867.559452055</v>
      </c>
      <c r="V36" s="130">
        <v>366</v>
      </c>
      <c r="W36" s="247">
        <v>11358153.205479452</v>
      </c>
      <c r="X36" s="247">
        <v>2158049.1090410962</v>
      </c>
      <c r="Y36" s="248">
        <v>13516202.314520549</v>
      </c>
      <c r="Z36" s="239">
        <f t="shared" si="5"/>
        <v>25112069.873972602</v>
      </c>
      <c r="AA36" s="244">
        <f>Z36*100/Z37</f>
        <v>4.548962318519477</v>
      </c>
      <c r="AC36" s="292"/>
      <c r="AD36" s="244"/>
    </row>
    <row r="37" spans="2:30" s="23" customFormat="1" ht="19.5" customHeight="1" thickBot="1" x14ac:dyDescent="0.25">
      <c r="B37" s="339"/>
      <c r="C37" s="169"/>
      <c r="D37" s="170"/>
      <c r="E37" s="325" t="s">
        <v>39</v>
      </c>
      <c r="F37" s="325"/>
      <c r="G37" s="325"/>
      <c r="H37" s="171"/>
      <c r="I37" s="172">
        <v>220245420.89499998</v>
      </c>
      <c r="J37" s="172">
        <v>84567.256709287525</v>
      </c>
      <c r="K37" s="173">
        <v>220329988.15170929</v>
      </c>
      <c r="L37" s="173">
        <v>41862697.74882476</v>
      </c>
      <c r="M37" s="174">
        <v>262192685.90053406</v>
      </c>
      <c r="N37" s="234"/>
      <c r="O37" s="175">
        <v>1717832</v>
      </c>
      <c r="P37" s="250">
        <f>P30+P31+P32+P33+P34</f>
        <v>326388.08</v>
      </c>
      <c r="Q37" s="176">
        <f>Q30+Q31+Q32+Q33+Q34</f>
        <v>2044220.08</v>
      </c>
      <c r="R37" s="177"/>
      <c r="S37" s="252">
        <v>218747294.67225724</v>
      </c>
      <c r="T37" s="252">
        <v>41561985.987728871</v>
      </c>
      <c r="U37" s="253">
        <v>260309280.65998611</v>
      </c>
      <c r="V37" s="178"/>
      <c r="W37" s="252">
        <v>220933631.95486465</v>
      </c>
      <c r="X37" s="252">
        <v>41977390.071424283</v>
      </c>
      <c r="Y37" s="253">
        <v>262911022.02628893</v>
      </c>
      <c r="Z37" s="239">
        <f>Q37+U37+Y37+Z38</f>
        <v>552039522.76627505</v>
      </c>
      <c r="AA37" s="24"/>
      <c r="AC37" s="292"/>
      <c r="AD37" s="244"/>
    </row>
    <row r="38" spans="2:30" s="23" customFormat="1" ht="19.5" customHeight="1" thickBot="1" x14ac:dyDescent="0.25">
      <c r="B38" s="340"/>
      <c r="C38" s="179" t="s">
        <v>28</v>
      </c>
      <c r="D38" s="135"/>
      <c r="E38" s="136"/>
      <c r="F38" s="137"/>
      <c r="G38" s="138"/>
      <c r="H38" s="180"/>
      <c r="I38" s="181">
        <v>3000000</v>
      </c>
      <c r="J38" s="181"/>
      <c r="K38" s="139">
        <v>3000000</v>
      </c>
      <c r="L38" s="139">
        <v>570000</v>
      </c>
      <c r="M38" s="140">
        <v>3570000</v>
      </c>
      <c r="N38" s="141">
        <v>0</v>
      </c>
      <c r="O38" s="142">
        <v>0</v>
      </c>
      <c r="P38" s="251">
        <v>0</v>
      </c>
      <c r="Q38" s="143">
        <v>0</v>
      </c>
      <c r="R38" s="144">
        <v>365</v>
      </c>
      <c r="S38" s="254">
        <v>20000000</v>
      </c>
      <c r="T38" s="254">
        <f>S38*19%</f>
        <v>3800000</v>
      </c>
      <c r="U38" s="255">
        <f>S38+T38</f>
        <v>23800000</v>
      </c>
      <c r="V38" s="145">
        <v>366</v>
      </c>
      <c r="W38" s="254">
        <v>2500000</v>
      </c>
      <c r="X38" s="254">
        <f>W38*19%</f>
        <v>475000</v>
      </c>
      <c r="Y38" s="255">
        <f>W38+X38</f>
        <v>2975000</v>
      </c>
      <c r="Z38" s="239">
        <f>Q38+U38+Y38</f>
        <v>26775000</v>
      </c>
      <c r="AA38" s="239">
        <f>Z37+Z38</f>
        <v>578814522.76627505</v>
      </c>
      <c r="AB38" s="240">
        <f>AA38/1000000</f>
        <v>578.8145227662751</v>
      </c>
      <c r="AC38" s="292"/>
      <c r="AD38" s="244"/>
    </row>
    <row r="39" spans="2:30" s="23" customFormat="1" ht="19.5" customHeight="1" thickBot="1" x14ac:dyDescent="0.25">
      <c r="B39" s="282"/>
      <c r="C39" s="283"/>
      <c r="D39" s="284"/>
      <c r="E39" s="285"/>
      <c r="F39" s="285"/>
      <c r="G39" s="286"/>
      <c r="H39" s="287"/>
      <c r="I39" s="288"/>
      <c r="J39" s="288"/>
      <c r="K39" s="289"/>
      <c r="L39" s="289"/>
      <c r="M39" s="289"/>
      <c r="N39" s="298" t="s">
        <v>607</v>
      </c>
      <c r="O39" s="299"/>
      <c r="P39" s="300"/>
      <c r="Q39" s="290">
        <f>Q37+Q38</f>
        <v>2044220.08</v>
      </c>
      <c r="R39" s="298" t="s">
        <v>608</v>
      </c>
      <c r="S39" s="299"/>
      <c r="T39" s="300"/>
      <c r="U39" s="290">
        <f>U37+U38</f>
        <v>284109280.65998614</v>
      </c>
      <c r="V39" s="298" t="s">
        <v>609</v>
      </c>
      <c r="W39" s="299"/>
      <c r="X39" s="300"/>
      <c r="Y39" s="290">
        <f>Y37+Y38</f>
        <v>265886022.02628893</v>
      </c>
      <c r="Z39" s="239"/>
      <c r="AA39" s="239"/>
      <c r="AB39" s="240"/>
      <c r="AC39" s="292"/>
      <c r="AD39" s="293"/>
    </row>
    <row r="40" spans="2:30" s="23" customFormat="1" ht="19.5" customHeight="1" thickBot="1" x14ac:dyDescent="0.25">
      <c r="B40" s="2"/>
      <c r="C40" s="182"/>
      <c r="D40" s="2"/>
      <c r="E40" s="2"/>
      <c r="F40" s="2"/>
      <c r="G40" s="2"/>
      <c r="H40" s="183"/>
      <c r="I40" s="184"/>
      <c r="J40" s="184"/>
      <c r="K40" s="185"/>
      <c r="L40" s="185"/>
      <c r="M40" s="185"/>
      <c r="N40" s="186"/>
      <c r="O40" s="187"/>
      <c r="P40" s="188"/>
      <c r="Q40" s="187"/>
      <c r="R40" s="189"/>
      <c r="S40" s="190"/>
      <c r="T40" s="190"/>
      <c r="U40" s="190"/>
      <c r="V40" s="189"/>
      <c r="W40" s="190"/>
      <c r="X40" s="190"/>
      <c r="Y40" s="190"/>
      <c r="Z40" s="24"/>
      <c r="AA40" s="24"/>
    </row>
    <row r="41" spans="2:30" s="23" customFormat="1" ht="75.75" customHeight="1" thickBot="1" x14ac:dyDescent="0.25">
      <c r="B41" s="343" t="s">
        <v>40</v>
      </c>
      <c r="C41" s="326" t="s">
        <v>6</v>
      </c>
      <c r="D41" s="326" t="s">
        <v>7</v>
      </c>
      <c r="E41" s="341" t="s">
        <v>31</v>
      </c>
      <c r="F41" s="342"/>
      <c r="G41" s="342"/>
      <c r="H41" s="342"/>
      <c r="I41" s="342"/>
      <c r="J41" s="342"/>
      <c r="K41" s="342"/>
      <c r="L41" s="342"/>
      <c r="M41" s="342"/>
      <c r="N41" s="303" t="s">
        <v>41</v>
      </c>
      <c r="O41" s="304"/>
      <c r="P41" s="304"/>
      <c r="Q41" s="305"/>
      <c r="R41" s="306" t="s">
        <v>42</v>
      </c>
      <c r="S41" s="307"/>
      <c r="T41" s="307"/>
      <c r="U41" s="308"/>
      <c r="V41" s="309" t="s">
        <v>43</v>
      </c>
      <c r="W41" s="309"/>
      <c r="X41" s="309"/>
      <c r="Y41" s="310"/>
      <c r="Z41" s="24"/>
      <c r="AA41" s="24"/>
    </row>
    <row r="42" spans="2:30" s="23" customFormat="1" ht="42.75" customHeight="1" thickBot="1" x14ac:dyDescent="0.25">
      <c r="B42" s="344"/>
      <c r="C42" s="327"/>
      <c r="D42" s="327"/>
      <c r="E42" s="113" t="s">
        <v>9</v>
      </c>
      <c r="F42" s="114" t="s">
        <v>10</v>
      </c>
      <c r="G42" s="114" t="s">
        <v>11</v>
      </c>
      <c r="H42" s="114" t="s">
        <v>12</v>
      </c>
      <c r="I42" s="114" t="s">
        <v>13</v>
      </c>
      <c r="J42" s="114" t="s">
        <v>14</v>
      </c>
      <c r="K42" s="114" t="s">
        <v>15</v>
      </c>
      <c r="L42" s="114" t="s">
        <v>16</v>
      </c>
      <c r="M42" s="125" t="s">
        <v>17</v>
      </c>
      <c r="N42" s="115" t="s">
        <v>34</v>
      </c>
      <c r="O42" s="115" t="s">
        <v>15</v>
      </c>
      <c r="P42" s="115" t="s">
        <v>16</v>
      </c>
      <c r="Q42" s="115" t="s">
        <v>17</v>
      </c>
      <c r="R42" s="94" t="s">
        <v>34</v>
      </c>
      <c r="S42" s="89" t="s">
        <v>15</v>
      </c>
      <c r="T42" s="89" t="s">
        <v>16</v>
      </c>
      <c r="U42" s="90" t="s">
        <v>17</v>
      </c>
      <c r="V42" s="241" t="s">
        <v>34</v>
      </c>
      <c r="W42" s="91" t="s">
        <v>15</v>
      </c>
      <c r="X42" s="91" t="s">
        <v>16</v>
      </c>
      <c r="Y42" s="92" t="s">
        <v>17</v>
      </c>
      <c r="Z42" s="24"/>
      <c r="AA42" s="24"/>
    </row>
    <row r="43" spans="2:30" ht="19.5" customHeight="1" x14ac:dyDescent="0.2">
      <c r="B43" s="344"/>
      <c r="C43" s="348" t="s">
        <v>26</v>
      </c>
      <c r="D43" s="120" t="s">
        <v>44</v>
      </c>
      <c r="E43" s="122" t="s">
        <v>27</v>
      </c>
      <c r="F43" s="123"/>
      <c r="G43" s="191"/>
      <c r="H43" s="192"/>
      <c r="I43" s="167">
        <v>3902000</v>
      </c>
      <c r="J43" s="167">
        <v>585300</v>
      </c>
      <c r="K43" s="121">
        <v>4487300</v>
      </c>
      <c r="L43" s="121">
        <v>852587</v>
      </c>
      <c r="M43" s="126">
        <v>5339887</v>
      </c>
      <c r="N43" s="131">
        <v>0</v>
      </c>
      <c r="O43" s="116">
        <v>0</v>
      </c>
      <c r="P43" s="117">
        <v>0</v>
      </c>
      <c r="Q43" s="118">
        <v>0</v>
      </c>
      <c r="R43" s="119">
        <v>365</v>
      </c>
      <c r="S43" s="124">
        <v>4487300</v>
      </c>
      <c r="T43" s="124">
        <v>852587</v>
      </c>
      <c r="U43" s="134">
        <v>5339887</v>
      </c>
      <c r="V43" s="242">
        <v>365</v>
      </c>
      <c r="W43" s="124">
        <v>4487300</v>
      </c>
      <c r="X43" s="124">
        <v>852587</v>
      </c>
      <c r="Y43" s="134">
        <v>5339887</v>
      </c>
      <c r="Z43" s="239">
        <f>Q43+U43+Y43</f>
        <v>10679774</v>
      </c>
      <c r="AA43" s="146">
        <f>Z43/1000000</f>
        <v>10.679774</v>
      </c>
    </row>
    <row r="44" spans="2:30" ht="19.5" customHeight="1" thickBot="1" x14ac:dyDescent="0.25">
      <c r="B44" s="345"/>
      <c r="C44" s="349"/>
      <c r="D44" s="107"/>
      <c r="E44" s="322" t="s">
        <v>45</v>
      </c>
      <c r="F44" s="322"/>
      <c r="G44" s="322"/>
      <c r="H44" s="193"/>
      <c r="I44" s="194">
        <v>3902000</v>
      </c>
      <c r="J44" s="194">
        <v>585300</v>
      </c>
      <c r="K44" s="195">
        <v>4487300</v>
      </c>
      <c r="L44" s="195">
        <v>852587</v>
      </c>
      <c r="M44" s="196">
        <v>5339887</v>
      </c>
      <c r="N44" s="235"/>
      <c r="O44" s="197">
        <v>0</v>
      </c>
      <c r="P44" s="198">
        <v>0</v>
      </c>
      <c r="Q44" s="199">
        <v>0</v>
      </c>
      <c r="R44" s="236"/>
      <c r="S44" s="200">
        <v>4487300</v>
      </c>
      <c r="T44" s="200">
        <v>852587</v>
      </c>
      <c r="U44" s="203">
        <v>5339887</v>
      </c>
      <c r="V44" s="201"/>
      <c r="W44" s="202">
        <v>4487300</v>
      </c>
      <c r="X44" s="202">
        <f>W44*19%</f>
        <v>852587</v>
      </c>
      <c r="Y44" s="203">
        <f>W44+X44</f>
        <v>5339887</v>
      </c>
      <c r="AC44" s="292"/>
      <c r="AD44" s="293"/>
    </row>
    <row r="45" spans="2:30" s="23" customFormat="1" ht="19.5" customHeight="1" thickBot="1" x14ac:dyDescent="0.25">
      <c r="B45" s="2"/>
      <c r="C45" s="182"/>
      <c r="D45" s="2"/>
      <c r="E45" s="2"/>
      <c r="F45" s="2"/>
      <c r="G45" s="2"/>
      <c r="H45" s="183"/>
      <c r="I45" s="184"/>
      <c r="J45" s="184"/>
      <c r="K45" s="185"/>
      <c r="L45" s="185"/>
      <c r="M45" s="185"/>
      <c r="N45" s="186"/>
      <c r="O45" s="187"/>
      <c r="P45" s="188"/>
      <c r="Q45" s="187"/>
      <c r="R45" s="189"/>
      <c r="S45" s="190"/>
      <c r="T45" s="190"/>
      <c r="U45" s="190"/>
      <c r="V45" s="189"/>
      <c r="W45" s="190"/>
      <c r="X45" s="190"/>
      <c r="Y45" s="190"/>
      <c r="Z45" s="24"/>
      <c r="AA45" s="24"/>
    </row>
    <row r="46" spans="2:30" ht="78" customHeight="1" thickBot="1" x14ac:dyDescent="0.25">
      <c r="B46" s="361" t="s">
        <v>46</v>
      </c>
      <c r="C46" s="346" t="s">
        <v>6</v>
      </c>
      <c r="D46" s="326" t="s">
        <v>7</v>
      </c>
      <c r="E46" s="341" t="s">
        <v>31</v>
      </c>
      <c r="F46" s="342"/>
      <c r="G46" s="342"/>
      <c r="H46" s="342"/>
      <c r="I46" s="342"/>
      <c r="J46" s="342"/>
      <c r="K46" s="342"/>
      <c r="L46" s="342"/>
      <c r="M46" s="342"/>
      <c r="N46" s="303" t="s">
        <v>606</v>
      </c>
      <c r="O46" s="304"/>
      <c r="P46" s="304"/>
      <c r="Q46" s="305"/>
      <c r="R46" s="306" t="s">
        <v>32</v>
      </c>
      <c r="S46" s="307"/>
      <c r="T46" s="307"/>
      <c r="U46" s="308"/>
      <c r="V46" s="309" t="s">
        <v>33</v>
      </c>
      <c r="W46" s="309"/>
      <c r="X46" s="309"/>
      <c r="Y46" s="310"/>
    </row>
    <row r="47" spans="2:30" ht="38.25" customHeight="1" thickBot="1" x14ac:dyDescent="0.25">
      <c r="B47" s="362"/>
      <c r="C47" s="347"/>
      <c r="D47" s="327"/>
      <c r="E47" s="113" t="s">
        <v>9</v>
      </c>
      <c r="F47" s="114" t="s">
        <v>10</v>
      </c>
      <c r="G47" s="114" t="s">
        <v>11</v>
      </c>
      <c r="H47" s="114" t="s">
        <v>12</v>
      </c>
      <c r="I47" s="114" t="s">
        <v>13</v>
      </c>
      <c r="J47" s="114" t="s">
        <v>14</v>
      </c>
      <c r="K47" s="114" t="s">
        <v>15</v>
      </c>
      <c r="L47" s="114" t="s">
        <v>16</v>
      </c>
      <c r="M47" s="125" t="s">
        <v>17</v>
      </c>
      <c r="N47" s="115" t="s">
        <v>34</v>
      </c>
      <c r="O47" s="115" t="s">
        <v>15</v>
      </c>
      <c r="P47" s="115" t="s">
        <v>16</v>
      </c>
      <c r="Q47" s="115" t="s">
        <v>17</v>
      </c>
      <c r="R47" s="94" t="s">
        <v>34</v>
      </c>
      <c r="S47" s="89" t="s">
        <v>15</v>
      </c>
      <c r="T47" s="89" t="s">
        <v>16</v>
      </c>
      <c r="U47" s="90" t="s">
        <v>17</v>
      </c>
      <c r="V47" s="133" t="s">
        <v>34</v>
      </c>
      <c r="W47" s="91" t="s">
        <v>15</v>
      </c>
      <c r="X47" s="91" t="s">
        <v>16</v>
      </c>
      <c r="Y47" s="92" t="s">
        <v>17</v>
      </c>
    </row>
    <row r="48" spans="2:30" ht="19.5" customHeight="1" x14ac:dyDescent="0.2">
      <c r="B48" s="362"/>
      <c r="C48" s="364" t="s">
        <v>47</v>
      </c>
      <c r="D48" s="120" t="s">
        <v>21</v>
      </c>
      <c r="E48" s="121">
        <v>3580078.11</v>
      </c>
      <c r="F48" s="123"/>
      <c r="G48" s="191">
        <v>27.956</v>
      </c>
      <c r="H48" s="192"/>
      <c r="I48" s="167">
        <v>1000846.6364316</v>
      </c>
      <c r="J48" s="167"/>
      <c r="K48" s="121">
        <v>1000846.6364316</v>
      </c>
      <c r="L48" s="121">
        <v>190160.86092200401</v>
      </c>
      <c r="M48" s="126">
        <v>1191007.4973536041</v>
      </c>
      <c r="N48" s="131">
        <v>3</v>
      </c>
      <c r="O48" s="116">
        <v>8226</v>
      </c>
      <c r="P48" s="256">
        <f>O48*19%</f>
        <v>1562.94</v>
      </c>
      <c r="Q48" s="257">
        <f>O48+P48</f>
        <v>9788.94</v>
      </c>
      <c r="R48" s="258">
        <v>365</v>
      </c>
      <c r="S48" s="245">
        <v>1000846.6364316</v>
      </c>
      <c r="T48" s="245">
        <v>190160.86092200401</v>
      </c>
      <c r="U48" s="246">
        <v>1191007.4973536041</v>
      </c>
      <c r="V48" s="259">
        <v>366</v>
      </c>
      <c r="W48" s="245">
        <v>1003588.6820108647</v>
      </c>
      <c r="X48" s="245">
        <v>190681.84958206429</v>
      </c>
      <c r="Y48" s="246">
        <v>1194270.531592929</v>
      </c>
    </row>
    <row r="49" spans="2:30" ht="19.5" customHeight="1" thickBot="1" x14ac:dyDescent="0.25">
      <c r="B49" s="362"/>
      <c r="C49" s="365"/>
      <c r="D49" s="107"/>
      <c r="E49" s="366" t="s">
        <v>45</v>
      </c>
      <c r="F49" s="366"/>
      <c r="G49" s="366"/>
      <c r="H49" s="204"/>
      <c r="I49" s="205"/>
      <c r="J49" s="206"/>
      <c r="K49" s="207">
        <v>1000846.6364316</v>
      </c>
      <c r="L49" s="207">
        <v>190160.86092200401</v>
      </c>
      <c r="M49" s="208">
        <v>1191007.4973536041</v>
      </c>
      <c r="N49" s="237"/>
      <c r="O49" s="209">
        <v>8226</v>
      </c>
      <c r="P49" s="260">
        <f>O49*19%</f>
        <v>1562.94</v>
      </c>
      <c r="Q49" s="261">
        <f>O49+P49</f>
        <v>9788.94</v>
      </c>
      <c r="R49" s="262"/>
      <c r="S49" s="263">
        <v>1000846.6364316</v>
      </c>
      <c r="T49" s="263">
        <v>190160.86092200401</v>
      </c>
      <c r="U49" s="264">
        <v>1191007.4973536041</v>
      </c>
      <c r="V49" s="265"/>
      <c r="W49" s="263">
        <v>1003588.6820108647</v>
      </c>
      <c r="X49" s="263">
        <v>190681.84958206429</v>
      </c>
      <c r="Y49" s="264">
        <v>1194270.531592929</v>
      </c>
      <c r="Z49" s="239"/>
      <c r="AA49" s="150"/>
    </row>
    <row r="50" spans="2:30" ht="19.5" customHeight="1" thickBot="1" x14ac:dyDescent="0.25">
      <c r="B50" s="363"/>
      <c r="C50" s="179" t="s">
        <v>28</v>
      </c>
      <c r="D50" s="135"/>
      <c r="E50" s="136"/>
      <c r="F50" s="137"/>
      <c r="G50" s="138"/>
      <c r="H50" s="180"/>
      <c r="I50" s="181">
        <v>3000000</v>
      </c>
      <c r="J50" s="181"/>
      <c r="K50" s="139">
        <v>3000000</v>
      </c>
      <c r="L50" s="139">
        <v>570000</v>
      </c>
      <c r="M50" s="140">
        <v>3570000</v>
      </c>
      <c r="N50" s="141">
        <v>0</v>
      </c>
      <c r="O50" s="142">
        <v>0</v>
      </c>
      <c r="P50" s="251">
        <v>0</v>
      </c>
      <c r="Q50" s="266">
        <v>0</v>
      </c>
      <c r="R50" s="267">
        <v>365</v>
      </c>
      <c r="S50" s="254">
        <v>2710169.21</v>
      </c>
      <c r="T50" s="254">
        <f>S50*19%</f>
        <v>514932.14990000002</v>
      </c>
      <c r="U50" s="255">
        <f>S50+T50</f>
        <v>3225101.3599</v>
      </c>
      <c r="V50" s="268">
        <v>366</v>
      </c>
      <c r="W50" s="254">
        <v>871133.55</v>
      </c>
      <c r="X50" s="254">
        <f>W50*19%</f>
        <v>165515.37450000001</v>
      </c>
      <c r="Y50" s="255">
        <f>W50+X50</f>
        <v>1036648.9245000001</v>
      </c>
      <c r="Z50" s="239"/>
      <c r="AA50" s="150"/>
      <c r="AB50" s="146"/>
    </row>
    <row r="51" spans="2:30" ht="19.5" customHeight="1" thickBot="1" x14ac:dyDescent="0.25">
      <c r="B51" s="291"/>
      <c r="C51" s="283"/>
      <c r="D51" s="284"/>
      <c r="E51" s="285"/>
      <c r="F51" s="285"/>
      <c r="G51" s="286"/>
      <c r="H51" s="287"/>
      <c r="I51" s="288"/>
      <c r="J51" s="288"/>
      <c r="K51" s="289"/>
      <c r="L51" s="289"/>
      <c r="M51" s="289"/>
      <c r="N51" s="298" t="s">
        <v>607</v>
      </c>
      <c r="O51" s="299"/>
      <c r="P51" s="300"/>
      <c r="Q51" s="290">
        <f>Q49+Q50</f>
        <v>9788.94</v>
      </c>
      <c r="R51" s="298" t="s">
        <v>608</v>
      </c>
      <c r="S51" s="299"/>
      <c r="T51" s="300"/>
      <c r="U51" s="290">
        <f>U49+U50</f>
        <v>4416108.8572536036</v>
      </c>
      <c r="V51" s="298" t="s">
        <v>609</v>
      </c>
      <c r="W51" s="299"/>
      <c r="X51" s="300"/>
      <c r="Y51" s="290">
        <f>Y49+Y50</f>
        <v>2230919.456092929</v>
      </c>
      <c r="Z51" s="239"/>
      <c r="AA51" s="150"/>
      <c r="AB51" s="146"/>
      <c r="AC51" s="292"/>
      <c r="AD51" s="293"/>
    </row>
    <row r="52" spans="2:30" s="23" customFormat="1" ht="19.5" customHeight="1" thickBot="1" x14ac:dyDescent="0.25">
      <c r="B52" s="2"/>
      <c r="C52" s="182"/>
      <c r="D52" s="2"/>
      <c r="E52" s="2"/>
      <c r="F52" s="2"/>
      <c r="G52" s="2"/>
      <c r="H52" s="183"/>
      <c r="I52" s="184"/>
      <c r="J52" s="184"/>
      <c r="K52" s="185"/>
      <c r="L52" s="185"/>
      <c r="M52" s="185"/>
      <c r="N52" s="186"/>
      <c r="O52" s="187"/>
      <c r="P52" s="188"/>
      <c r="Q52" s="187"/>
      <c r="R52" s="189"/>
      <c r="S52" s="190"/>
      <c r="T52" s="190"/>
      <c r="U52" s="190"/>
      <c r="V52" s="189"/>
      <c r="W52" s="190"/>
      <c r="X52" s="190"/>
      <c r="Y52" s="190"/>
      <c r="Z52" s="24"/>
      <c r="AA52" s="210"/>
    </row>
    <row r="53" spans="2:30" ht="25.9" customHeight="1" x14ac:dyDescent="0.2">
      <c r="C53" s="211"/>
      <c r="D53" s="212"/>
      <c r="E53" s="367" t="s">
        <v>48</v>
      </c>
      <c r="F53" s="367"/>
      <c r="G53" s="368"/>
      <c r="H53" s="213"/>
      <c r="I53" s="214"/>
      <c r="J53" s="214"/>
      <c r="K53" s="215">
        <v>228818134.78814089</v>
      </c>
      <c r="L53" s="215">
        <v>43475445.609746762</v>
      </c>
      <c r="M53" s="216">
        <v>272293580.39788765</v>
      </c>
      <c r="N53" s="217"/>
      <c r="O53" s="269">
        <f>O37+O38+O49+O50</f>
        <v>1726058</v>
      </c>
      <c r="P53" s="270">
        <f>P37+P38+P49+P50</f>
        <v>327951.02</v>
      </c>
      <c r="Q53" s="270">
        <f>Q37+Q38+Q49+Q50</f>
        <v>2054009.02</v>
      </c>
      <c r="R53" s="271"/>
      <c r="S53" s="272">
        <f>S37+S38+S44+S49+S50</f>
        <v>246945610.51868886</v>
      </c>
      <c r="T53" s="272">
        <f>T37+T38+T44+T49+T50</f>
        <v>46919665.99855087</v>
      </c>
      <c r="U53" s="272">
        <f>U37+U38+U44+U49+U50</f>
        <v>293865276.51723975</v>
      </c>
      <c r="V53" s="273"/>
      <c r="W53" s="274">
        <f>W37+W38+W44+W49+W50</f>
        <v>229795654.18687552</v>
      </c>
      <c r="X53" s="274">
        <f>X37+X38+X44+X49+X50</f>
        <v>43661174.295506343</v>
      </c>
      <c r="Y53" s="274">
        <f>Y37+Y38+Y44+Y49+Y50</f>
        <v>273456828.48238182</v>
      </c>
    </row>
    <row r="54" spans="2:30" ht="16.5" customHeight="1" x14ac:dyDescent="0.25">
      <c r="M54" s="32"/>
      <c r="N54" s="32"/>
      <c r="O54" s="313" t="s">
        <v>49</v>
      </c>
      <c r="P54" s="314"/>
      <c r="Q54" s="275">
        <v>2054009</v>
      </c>
      <c r="S54" s="301" t="s">
        <v>49</v>
      </c>
      <c r="T54" s="302"/>
      <c r="U54" s="278">
        <v>293865276.51999998</v>
      </c>
      <c r="V54" s="104"/>
      <c r="W54" s="311" t="s">
        <v>49</v>
      </c>
      <c r="X54" s="312"/>
      <c r="Y54" s="276">
        <v>273456828.48000002</v>
      </c>
    </row>
    <row r="55" spans="2:30" ht="13.5" thickBot="1" x14ac:dyDescent="0.25">
      <c r="U55" s="95"/>
      <c r="Y55" s="95"/>
    </row>
    <row r="56" spans="2:30" ht="18.75" thickBot="1" x14ac:dyDescent="0.25">
      <c r="C56" s="97" t="s">
        <v>50</v>
      </c>
      <c r="D56" s="98"/>
      <c r="E56" s="277" t="s">
        <v>610</v>
      </c>
      <c r="F56" s="95"/>
      <c r="O56" s="1"/>
      <c r="P56" s="1"/>
      <c r="Q56" s="280"/>
      <c r="R56" s="1"/>
      <c r="S56" s="146"/>
      <c r="T56" s="146"/>
      <c r="U56" s="146"/>
      <c r="Y56" s="294"/>
    </row>
    <row r="57" spans="2:30" x14ac:dyDescent="0.2">
      <c r="R57" s="147"/>
      <c r="S57" s="146"/>
      <c r="U57" s="95"/>
      <c r="Y57" s="294"/>
    </row>
    <row r="58" spans="2:30" x14ac:dyDescent="0.2">
      <c r="C58" s="1" t="s">
        <v>51</v>
      </c>
      <c r="Y58" s="294"/>
    </row>
    <row r="59" spans="2:30" ht="34.5" customHeight="1" x14ac:dyDescent="0.2">
      <c r="C59" s="360" t="s">
        <v>604</v>
      </c>
      <c r="D59" s="360"/>
      <c r="E59" s="360"/>
      <c r="F59" s="360"/>
      <c r="G59" s="360"/>
      <c r="H59" s="360"/>
      <c r="I59" s="360"/>
      <c r="J59" s="360"/>
      <c r="K59" s="360"/>
      <c r="L59" s="360"/>
      <c r="M59" s="360"/>
      <c r="Q59" s="147"/>
      <c r="S59" s="146"/>
      <c r="T59" s="279"/>
      <c r="U59" s="146"/>
      <c r="W59" s="146"/>
      <c r="X59" s="146"/>
      <c r="Y59" s="146"/>
    </row>
    <row r="60" spans="2:30" x14ac:dyDescent="0.2">
      <c r="S60" s="146"/>
      <c r="U60" s="146"/>
    </row>
    <row r="61" spans="2:30" x14ac:dyDescent="0.2">
      <c r="U61" s="105"/>
      <c r="Y61" s="105"/>
    </row>
    <row r="62" spans="2:30" x14ac:dyDescent="0.2">
      <c r="Q62" s="294"/>
    </row>
    <row r="63" spans="2:30" x14ac:dyDescent="0.2">
      <c r="Q63" s="294"/>
    </row>
    <row r="64" spans="2:30" x14ac:dyDescent="0.2">
      <c r="Q64" s="294"/>
    </row>
    <row r="65" spans="17:17" x14ac:dyDescent="0.2">
      <c r="Q65" s="294"/>
    </row>
    <row r="66" spans="17:17" x14ac:dyDescent="0.2">
      <c r="Q66" s="294"/>
    </row>
    <row r="67" spans="17:17" x14ac:dyDescent="0.2">
      <c r="Q67" s="294"/>
    </row>
  </sheetData>
  <mergeCells count="61">
    <mergeCell ref="C59:M59"/>
    <mergeCell ref="C46:C47"/>
    <mergeCell ref="D46:D47"/>
    <mergeCell ref="E46:M46"/>
    <mergeCell ref="B46:B50"/>
    <mergeCell ref="C48:C49"/>
    <mergeCell ref="E49:G49"/>
    <mergeCell ref="E53:G53"/>
    <mergeCell ref="B28:B38"/>
    <mergeCell ref="C41:C42"/>
    <mergeCell ref="D41:D42"/>
    <mergeCell ref="E41:M41"/>
    <mergeCell ref="B41:B44"/>
    <mergeCell ref="C28:C29"/>
    <mergeCell ref="D28:D29"/>
    <mergeCell ref="E28:M28"/>
    <mergeCell ref="C43:C44"/>
    <mergeCell ref="C35:C36"/>
    <mergeCell ref="D35:D36"/>
    <mergeCell ref="E35:E36"/>
    <mergeCell ref="G35:G36"/>
    <mergeCell ref="I35:I36"/>
    <mergeCell ref="J35:J36"/>
    <mergeCell ref="K35:K36"/>
    <mergeCell ref="L35:L36"/>
    <mergeCell ref="M35:M36"/>
    <mergeCell ref="E25:G25"/>
    <mergeCell ref="F18:F24"/>
    <mergeCell ref="H18:H24"/>
    <mergeCell ref="E44:G44"/>
    <mergeCell ref="F31:F36"/>
    <mergeCell ref="H31:H36"/>
    <mergeCell ref="E37:G37"/>
    <mergeCell ref="C15:C16"/>
    <mergeCell ref="D15:D16"/>
    <mergeCell ref="C3:M3"/>
    <mergeCell ref="C5:M5"/>
    <mergeCell ref="C7:M7"/>
    <mergeCell ref="C9:M9"/>
    <mergeCell ref="E15:M15"/>
    <mergeCell ref="S54:T54"/>
    <mergeCell ref="N28:Q28"/>
    <mergeCell ref="R28:U28"/>
    <mergeCell ref="V28:Y28"/>
    <mergeCell ref="W54:X54"/>
    <mergeCell ref="N41:Q41"/>
    <mergeCell ref="R41:U41"/>
    <mergeCell ref="V41:Y41"/>
    <mergeCell ref="N35:Q35"/>
    <mergeCell ref="R35:U35"/>
    <mergeCell ref="V35:Y35"/>
    <mergeCell ref="N46:Q46"/>
    <mergeCell ref="V46:Y46"/>
    <mergeCell ref="O54:P54"/>
    <mergeCell ref="R46:U46"/>
    <mergeCell ref="N39:P39"/>
    <mergeCell ref="R39:T39"/>
    <mergeCell ref="V39:X39"/>
    <mergeCell ref="N51:P51"/>
    <mergeCell ref="R51:T51"/>
    <mergeCell ref="V51:X51"/>
  </mergeCells>
  <pageMargins left="0.75" right="0.75" top="1" bottom="1" header="0.5" footer="0.5"/>
  <pageSetup orientation="portrait" horizontalDpi="4294967292" verticalDpi="4294967292" r:id="rId1"/>
  <ignoredErrors>
    <ignoredError sqref="L17 L18:L21" formula="1"/>
  </ignoredError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3:L51"/>
  <sheetViews>
    <sheetView showGridLines="0" topLeftCell="A27" zoomScale="80" zoomScaleNormal="80" workbookViewId="0">
      <selection activeCell="E43" sqref="E43"/>
    </sheetView>
  </sheetViews>
  <sheetFormatPr baseColWidth="10" defaultColWidth="11" defaultRowHeight="15.75" x14ac:dyDescent="0.25"/>
  <cols>
    <col min="1" max="1" width="8.25" customWidth="1"/>
    <col min="2" max="2" width="60.125" customWidth="1"/>
    <col min="3" max="3" width="17.375" customWidth="1"/>
    <col min="4" max="4" width="19.5" customWidth="1"/>
    <col min="6" max="6" width="17.5" customWidth="1"/>
    <col min="7" max="7" width="12" customWidth="1"/>
    <col min="11" max="11" width="27.75" bestFit="1" customWidth="1"/>
    <col min="12" max="12" width="13.625" bestFit="1" customWidth="1"/>
  </cols>
  <sheetData>
    <row r="3" spans="2:10" x14ac:dyDescent="0.25">
      <c r="B3" s="378" t="s">
        <v>52</v>
      </c>
      <c r="C3" s="378"/>
      <c r="D3" s="378"/>
      <c r="E3" s="378"/>
      <c r="F3" s="378"/>
      <c r="G3" s="378"/>
    </row>
    <row r="4" spans="2:10" ht="18" x14ac:dyDescent="0.25">
      <c r="B4" s="379" t="s">
        <v>1</v>
      </c>
      <c r="C4" s="379"/>
      <c r="D4" s="379"/>
      <c r="E4" s="379"/>
      <c r="F4" s="379"/>
      <c r="G4" s="379"/>
    </row>
    <row r="5" spans="2:10" ht="18" x14ac:dyDescent="0.25">
      <c r="B5" s="39"/>
      <c r="C5" s="39"/>
      <c r="D5" s="39"/>
      <c r="E5" s="39"/>
      <c r="F5" s="39"/>
      <c r="G5" s="39"/>
    </row>
    <row r="6" spans="2:10" ht="18" x14ac:dyDescent="0.25">
      <c r="B6" s="39"/>
      <c r="C6" s="39"/>
      <c r="D6" s="39"/>
      <c r="E6" s="39"/>
      <c r="F6" s="39"/>
      <c r="G6" s="39"/>
    </row>
    <row r="7" spans="2:10" ht="18" x14ac:dyDescent="0.25">
      <c r="B7" s="379" t="e">
        <f>'ESTUDIO DE MERCADO'!C3:M3</f>
        <v>#VALUE!</v>
      </c>
      <c r="C7" s="379"/>
      <c r="D7" s="379"/>
      <c r="E7" s="379"/>
      <c r="F7" s="379"/>
      <c r="G7" s="379"/>
    </row>
    <row r="8" spans="2:10" ht="18" x14ac:dyDescent="0.25">
      <c r="B8" s="39"/>
      <c r="C8" s="39"/>
      <c r="D8" s="39"/>
      <c r="E8" s="39"/>
      <c r="F8" s="39"/>
      <c r="G8" s="39"/>
    </row>
    <row r="9" spans="2:10" ht="23.25" x14ac:dyDescent="0.35">
      <c r="B9" s="380" t="s">
        <v>53</v>
      </c>
      <c r="C9" s="380"/>
      <c r="D9" s="380"/>
      <c r="E9" s="380"/>
      <c r="F9" s="380"/>
      <c r="G9" s="380"/>
    </row>
    <row r="10" spans="2:10" ht="16.5" thickBot="1" x14ac:dyDescent="0.3">
      <c r="B10" s="1"/>
      <c r="C10" s="1"/>
      <c r="D10" s="1"/>
      <c r="E10" s="1"/>
      <c r="F10" s="1"/>
      <c r="G10" s="1"/>
    </row>
    <row r="11" spans="2:10" ht="30" customHeight="1" x14ac:dyDescent="0.25">
      <c r="B11" s="381" t="s">
        <v>54</v>
      </c>
      <c r="C11" s="383" t="s">
        <v>55</v>
      </c>
      <c r="D11" s="385" t="s">
        <v>6</v>
      </c>
      <c r="E11" s="387" t="s">
        <v>56</v>
      </c>
      <c r="F11" s="385" t="s">
        <v>57</v>
      </c>
      <c r="G11" s="389"/>
    </row>
    <row r="12" spans="2:10" ht="42" customHeight="1" thickBot="1" x14ac:dyDescent="0.3">
      <c r="B12" s="382"/>
      <c r="C12" s="384"/>
      <c r="D12" s="386"/>
      <c r="E12" s="388"/>
      <c r="F12" s="56" t="s">
        <v>58</v>
      </c>
      <c r="G12" s="57" t="s">
        <v>59</v>
      </c>
      <c r="J12" t="s">
        <v>52</v>
      </c>
    </row>
    <row r="13" spans="2:10" ht="21" customHeight="1" x14ac:dyDescent="0.25">
      <c r="B13" s="218" t="s">
        <v>0</v>
      </c>
      <c r="C13" s="59">
        <f>'ESTUDIO DE MERCADO'!E17</f>
        <v>21720120358</v>
      </c>
      <c r="D13" s="398" t="s">
        <v>18</v>
      </c>
      <c r="E13" s="219">
        <v>2.17</v>
      </c>
      <c r="F13" s="399">
        <f>ROUND(+AVERAGE(E13:E17),2)</f>
        <v>2.5</v>
      </c>
      <c r="G13" s="402" t="s">
        <v>19</v>
      </c>
    </row>
    <row r="14" spans="2:10" ht="18" customHeight="1" x14ac:dyDescent="0.25">
      <c r="B14" s="21" t="s">
        <v>60</v>
      </c>
      <c r="C14" s="55">
        <v>21846287200</v>
      </c>
      <c r="D14" s="396"/>
      <c r="E14" s="54">
        <v>1.72</v>
      </c>
      <c r="F14" s="400"/>
      <c r="G14" s="403"/>
    </row>
    <row r="15" spans="2:10" ht="18" customHeight="1" x14ac:dyDescent="0.25">
      <c r="B15" s="21" t="s">
        <v>61</v>
      </c>
      <c r="C15" s="55">
        <v>23217158233</v>
      </c>
      <c r="D15" s="396"/>
      <c r="E15" s="54">
        <v>1.44</v>
      </c>
      <c r="F15" s="400"/>
      <c r="G15" s="403"/>
    </row>
    <row r="16" spans="2:10" ht="18" customHeight="1" x14ac:dyDescent="0.25">
      <c r="B16" s="157" t="s">
        <v>62</v>
      </c>
      <c r="C16" s="55">
        <v>720502024</v>
      </c>
      <c r="D16" s="396"/>
      <c r="E16" s="220">
        <v>4</v>
      </c>
      <c r="F16" s="400"/>
      <c r="G16" s="403"/>
    </row>
    <row r="17" spans="2:7" ht="22.15" customHeight="1" thickBot="1" x14ac:dyDescent="0.3">
      <c r="B17" s="238" t="s">
        <v>63</v>
      </c>
      <c r="C17" s="55">
        <v>100981595508</v>
      </c>
      <c r="D17" s="397"/>
      <c r="E17" s="51">
        <v>3.18</v>
      </c>
      <c r="F17" s="401"/>
      <c r="G17" s="404"/>
    </row>
    <row r="18" spans="2:7" ht="22.9" customHeight="1" x14ac:dyDescent="0.25">
      <c r="B18" s="218" t="s">
        <v>0</v>
      </c>
      <c r="C18" s="59">
        <v>400000000</v>
      </c>
      <c r="D18" s="395" t="s">
        <v>20</v>
      </c>
      <c r="E18" s="219">
        <v>4.9000000000000004</v>
      </c>
      <c r="F18" s="399">
        <f>ROUND(+AVERAGE(E18:E22),2)</f>
        <v>5.32</v>
      </c>
      <c r="G18" s="402" t="s">
        <v>21</v>
      </c>
    </row>
    <row r="19" spans="2:7" x14ac:dyDescent="0.25">
      <c r="B19" s="21" t="s">
        <v>60</v>
      </c>
      <c r="C19" s="58">
        <v>600000000</v>
      </c>
      <c r="D19" s="396"/>
      <c r="E19" s="220">
        <v>5</v>
      </c>
      <c r="F19" s="400"/>
      <c r="G19" s="403"/>
    </row>
    <row r="20" spans="2:7" x14ac:dyDescent="0.25">
      <c r="B20" s="21" t="s">
        <v>61</v>
      </c>
      <c r="C20" s="58">
        <v>200000000</v>
      </c>
      <c r="D20" s="396"/>
      <c r="E20" s="220">
        <v>5.7</v>
      </c>
      <c r="F20" s="400"/>
      <c r="G20" s="403"/>
    </row>
    <row r="21" spans="2:7" x14ac:dyDescent="0.25">
      <c r="B21" s="157" t="s">
        <v>64</v>
      </c>
      <c r="C21" s="58">
        <v>700000000</v>
      </c>
      <c r="D21" s="396"/>
      <c r="E21" s="220">
        <v>7</v>
      </c>
      <c r="F21" s="400"/>
      <c r="G21" s="403"/>
    </row>
    <row r="22" spans="2:7" ht="16.5" thickBot="1" x14ac:dyDescent="0.3">
      <c r="B22" s="238" t="s">
        <v>65</v>
      </c>
      <c r="C22" s="58">
        <v>350000000</v>
      </c>
      <c r="D22" s="397"/>
      <c r="E22" s="221">
        <v>4</v>
      </c>
      <c r="F22" s="401"/>
      <c r="G22" s="404"/>
    </row>
    <row r="23" spans="2:7" ht="22.15" customHeight="1" x14ac:dyDescent="0.25">
      <c r="B23" s="218" t="s">
        <v>0</v>
      </c>
      <c r="C23" s="59">
        <v>3000000000</v>
      </c>
      <c r="D23" s="395" t="s">
        <v>22</v>
      </c>
      <c r="E23" s="219">
        <v>1.22</v>
      </c>
      <c r="F23" s="399">
        <f>ROUND(SUM(+AVERAGE(E23:E27)*1.15),2)</f>
        <v>2.56</v>
      </c>
      <c r="G23" s="402" t="s">
        <v>19</v>
      </c>
    </row>
    <row r="24" spans="2:7" x14ac:dyDescent="0.25">
      <c r="B24" s="21" t="s">
        <v>60</v>
      </c>
      <c r="C24" s="58">
        <v>3500000000</v>
      </c>
      <c r="D24" s="396"/>
      <c r="E24" s="54">
        <v>3.5</v>
      </c>
      <c r="F24" s="400"/>
      <c r="G24" s="403"/>
    </row>
    <row r="25" spans="2:7" x14ac:dyDescent="0.25">
      <c r="B25" s="21" t="s">
        <v>61</v>
      </c>
      <c r="C25" s="58">
        <v>300000000</v>
      </c>
      <c r="D25" s="396"/>
      <c r="E25" s="220">
        <v>0.8</v>
      </c>
      <c r="F25" s="400"/>
      <c r="G25" s="403"/>
    </row>
    <row r="26" spans="2:7" x14ac:dyDescent="0.25">
      <c r="B26" s="157" t="s">
        <v>64</v>
      </c>
      <c r="C26" s="58">
        <v>4200000000</v>
      </c>
      <c r="D26" s="396"/>
      <c r="E26" s="220">
        <v>0.6</v>
      </c>
      <c r="F26" s="400"/>
      <c r="G26" s="403"/>
    </row>
    <row r="27" spans="2:7" ht="16.5" thickBot="1" x14ac:dyDescent="0.3">
      <c r="B27" s="238" t="s">
        <v>65</v>
      </c>
      <c r="C27" s="58">
        <v>2000000000</v>
      </c>
      <c r="D27" s="397"/>
      <c r="E27" s="221">
        <v>5</v>
      </c>
      <c r="F27" s="401"/>
      <c r="G27" s="404"/>
    </row>
    <row r="28" spans="2:7" ht="21.6" customHeight="1" x14ac:dyDescent="0.25">
      <c r="B28" s="218" t="s">
        <v>0</v>
      </c>
      <c r="C28" s="59">
        <v>1800000000</v>
      </c>
      <c r="D28" s="395" t="s">
        <v>23</v>
      </c>
      <c r="E28" s="219">
        <v>7.5</v>
      </c>
      <c r="F28" s="399">
        <f>ROUND(+AVERAGE(E28:E32),2)</f>
        <v>7.83</v>
      </c>
      <c r="G28" s="402" t="s">
        <v>21</v>
      </c>
    </row>
    <row r="29" spans="2:7" ht="15.75" customHeight="1" x14ac:dyDescent="0.25">
      <c r="B29" s="21" t="s">
        <v>66</v>
      </c>
      <c r="C29" s="58">
        <v>4380000000</v>
      </c>
      <c r="D29" s="396"/>
      <c r="E29" s="222">
        <v>14.78</v>
      </c>
      <c r="F29" s="400"/>
      <c r="G29" s="403"/>
    </row>
    <row r="30" spans="2:7" ht="15.75" customHeight="1" x14ac:dyDescent="0.25">
      <c r="B30" s="21" t="s">
        <v>61</v>
      </c>
      <c r="C30" s="58">
        <v>1000000000</v>
      </c>
      <c r="D30" s="396"/>
      <c r="E30" s="222">
        <v>5.4</v>
      </c>
      <c r="F30" s="400"/>
      <c r="G30" s="403"/>
    </row>
    <row r="31" spans="2:7" x14ac:dyDescent="0.25">
      <c r="B31" s="157" t="s">
        <v>64</v>
      </c>
      <c r="C31" s="58">
        <v>3800000000</v>
      </c>
      <c r="D31" s="396"/>
      <c r="E31" s="223">
        <v>7</v>
      </c>
      <c r="F31" s="400"/>
      <c r="G31" s="403"/>
    </row>
    <row r="32" spans="2:7" ht="16.5" thickBot="1" x14ac:dyDescent="0.3">
      <c r="B32" s="83" t="s">
        <v>65</v>
      </c>
      <c r="C32" s="60">
        <v>1500000000</v>
      </c>
      <c r="D32" s="396"/>
      <c r="E32" s="224">
        <v>4.45</v>
      </c>
      <c r="F32" s="401"/>
      <c r="G32" s="403"/>
    </row>
    <row r="33" spans="2:12" ht="18.600000000000001" customHeight="1" x14ac:dyDescent="0.25">
      <c r="B33" s="218" t="s">
        <v>0</v>
      </c>
      <c r="C33" s="84">
        <v>100000000</v>
      </c>
      <c r="D33" s="390" t="s">
        <v>24</v>
      </c>
      <c r="E33" s="219">
        <v>0.3</v>
      </c>
      <c r="F33" s="372">
        <f>+AVERAGE(E33:E37)</f>
        <v>0.378</v>
      </c>
      <c r="G33" s="375" t="s">
        <v>21</v>
      </c>
    </row>
    <row r="34" spans="2:12" x14ac:dyDescent="0.25">
      <c r="B34" s="21" t="s">
        <v>65</v>
      </c>
      <c r="C34" s="225">
        <v>12000000</v>
      </c>
      <c r="D34" s="391"/>
      <c r="E34" s="54">
        <v>0.25</v>
      </c>
      <c r="F34" s="373"/>
      <c r="G34" s="376"/>
    </row>
    <row r="35" spans="2:12" x14ac:dyDescent="0.25">
      <c r="B35" s="21" t="s">
        <v>67</v>
      </c>
      <c r="C35" s="225">
        <v>1800000000</v>
      </c>
      <c r="D35" s="391"/>
      <c r="E35" s="54">
        <v>0.24</v>
      </c>
      <c r="F35" s="373"/>
      <c r="G35" s="376"/>
    </row>
    <row r="36" spans="2:12" x14ac:dyDescent="0.25">
      <c r="B36" s="157" t="s">
        <v>68</v>
      </c>
      <c r="C36" s="225">
        <v>100000000</v>
      </c>
      <c r="D36" s="391"/>
      <c r="E36" s="54">
        <v>0.9</v>
      </c>
      <c r="F36" s="373"/>
      <c r="G36" s="376"/>
    </row>
    <row r="37" spans="2:12" ht="20.45" customHeight="1" thickBot="1" x14ac:dyDescent="0.3">
      <c r="B37" s="83" t="s">
        <v>69</v>
      </c>
      <c r="C37" s="226">
        <v>180000000</v>
      </c>
      <c r="D37" s="392"/>
      <c r="E37" s="85">
        <v>0.2</v>
      </c>
      <c r="F37" s="393"/>
      <c r="G37" s="394"/>
    </row>
    <row r="38" spans="2:12" ht="18.600000000000001" customHeight="1" x14ac:dyDescent="0.25">
      <c r="B38" s="218" t="s">
        <v>0</v>
      </c>
      <c r="C38" s="84">
        <v>3600000</v>
      </c>
      <c r="D38" s="390" t="s">
        <v>47</v>
      </c>
      <c r="E38" s="219">
        <v>0</v>
      </c>
      <c r="F38" s="372">
        <f>+AVERAGE(E39:E43)</f>
        <v>27.956</v>
      </c>
      <c r="G38" s="375" t="s">
        <v>21</v>
      </c>
    </row>
    <row r="39" spans="2:12" x14ac:dyDescent="0.25">
      <c r="B39" s="21" t="s">
        <v>70</v>
      </c>
      <c r="C39" s="225">
        <v>12830000</v>
      </c>
      <c r="D39" s="391"/>
      <c r="E39" s="54">
        <v>18.899999999999999</v>
      </c>
      <c r="F39" s="373"/>
      <c r="G39" s="376"/>
    </row>
    <row r="40" spans="2:12" x14ac:dyDescent="0.25">
      <c r="B40" s="21" t="s">
        <v>71</v>
      </c>
      <c r="C40" s="225">
        <v>50774937</v>
      </c>
      <c r="D40" s="391"/>
      <c r="E40" s="54">
        <v>33.200000000000003</v>
      </c>
      <c r="F40" s="373"/>
      <c r="G40" s="376"/>
    </row>
    <row r="41" spans="2:12" x14ac:dyDescent="0.25">
      <c r="B41" s="157" t="s">
        <v>72</v>
      </c>
      <c r="C41" s="225">
        <v>56352753</v>
      </c>
      <c r="D41" s="391"/>
      <c r="E41" s="54">
        <v>28.17</v>
      </c>
      <c r="F41" s="373"/>
      <c r="G41" s="376"/>
    </row>
    <row r="42" spans="2:12" ht="20.45" customHeight="1" x14ac:dyDescent="0.25">
      <c r="B42" s="21" t="s">
        <v>73</v>
      </c>
      <c r="C42" s="225">
        <v>32299000</v>
      </c>
      <c r="D42" s="391"/>
      <c r="E42" s="54">
        <v>37.549999999999997</v>
      </c>
      <c r="F42" s="373"/>
      <c r="G42" s="376"/>
    </row>
    <row r="43" spans="2:12" ht="20.45" customHeight="1" thickBot="1" x14ac:dyDescent="0.3">
      <c r="B43" s="83" t="s">
        <v>74</v>
      </c>
      <c r="C43" s="226">
        <v>21790832</v>
      </c>
      <c r="D43" s="392"/>
      <c r="E43" s="85">
        <v>21.96</v>
      </c>
      <c r="F43" s="393"/>
      <c r="G43" s="394"/>
    </row>
    <row r="44" spans="2:12" x14ac:dyDescent="0.25">
      <c r="B44" s="218" t="s">
        <v>0</v>
      </c>
      <c r="C44" s="84">
        <v>226000000</v>
      </c>
      <c r="D44" s="369" t="s">
        <v>35</v>
      </c>
      <c r="E44" s="219">
        <v>7.7</v>
      </c>
      <c r="F44" s="372">
        <f>+AVERAGE(E44:E48)</f>
        <v>5.0119999999999996</v>
      </c>
      <c r="G44" s="375" t="s">
        <v>21</v>
      </c>
    </row>
    <row r="45" spans="2:12" x14ac:dyDescent="0.25">
      <c r="B45" s="21" t="s">
        <v>75</v>
      </c>
      <c r="C45" s="225">
        <v>6111600000</v>
      </c>
      <c r="D45" s="370"/>
      <c r="E45" s="54">
        <v>5</v>
      </c>
      <c r="F45" s="373"/>
      <c r="G45" s="376"/>
    </row>
    <row r="46" spans="2:12" x14ac:dyDescent="0.25">
      <c r="B46" s="21" t="s">
        <v>76</v>
      </c>
      <c r="C46" s="225">
        <v>685722690</v>
      </c>
      <c r="D46" s="370"/>
      <c r="E46" s="54">
        <v>5</v>
      </c>
      <c r="F46" s="373"/>
      <c r="G46" s="376"/>
    </row>
    <row r="47" spans="2:12" x14ac:dyDescent="0.25">
      <c r="B47" s="21" t="s">
        <v>77</v>
      </c>
      <c r="C47" s="225">
        <v>1487560000</v>
      </c>
      <c r="D47" s="370"/>
      <c r="E47" s="54">
        <v>5.3</v>
      </c>
      <c r="F47" s="373"/>
      <c r="G47" s="376"/>
      <c r="L47" s="40">
        <v>4500000000</v>
      </c>
    </row>
    <row r="48" spans="2:12" ht="16.5" thickBot="1" x14ac:dyDescent="0.3">
      <c r="B48" s="238" t="s">
        <v>78</v>
      </c>
      <c r="C48" s="227">
        <v>133821984177.54184</v>
      </c>
      <c r="D48" s="371"/>
      <c r="E48" s="51">
        <v>2.06</v>
      </c>
      <c r="F48" s="374"/>
      <c r="G48" s="377"/>
      <c r="L48" s="40">
        <v>97500000</v>
      </c>
    </row>
    <row r="49" spans="12:12" x14ac:dyDescent="0.25">
      <c r="L49" s="41">
        <f>(((L48/L47)*1000)/581)*365</f>
        <v>13.611589213998853</v>
      </c>
    </row>
    <row r="50" spans="12:12" x14ac:dyDescent="0.25">
      <c r="L50" s="41"/>
    </row>
    <row r="51" spans="12:12" x14ac:dyDescent="0.25">
      <c r="L51" s="42">
        <f>L47*L49/1000</f>
        <v>61252151.462994836</v>
      </c>
    </row>
  </sheetData>
  <mergeCells count="30">
    <mergeCell ref="D38:D43"/>
    <mergeCell ref="F38:F43"/>
    <mergeCell ref="G38:G43"/>
    <mergeCell ref="D13:D17"/>
    <mergeCell ref="F13:F17"/>
    <mergeCell ref="G13:G17"/>
    <mergeCell ref="D18:D22"/>
    <mergeCell ref="F18:F22"/>
    <mergeCell ref="G18:G22"/>
    <mergeCell ref="F23:F27"/>
    <mergeCell ref="G23:G27"/>
    <mergeCell ref="D28:D32"/>
    <mergeCell ref="F28:F32"/>
    <mergeCell ref="G28:G32"/>
    <mergeCell ref="D44:D48"/>
    <mergeCell ref="F44:F48"/>
    <mergeCell ref="G44:G48"/>
    <mergeCell ref="B3:G3"/>
    <mergeCell ref="B4:G4"/>
    <mergeCell ref="B9:G9"/>
    <mergeCell ref="B11:B12"/>
    <mergeCell ref="C11:C12"/>
    <mergeCell ref="D11:D12"/>
    <mergeCell ref="E11:E12"/>
    <mergeCell ref="F11:G11"/>
    <mergeCell ref="B7:G7"/>
    <mergeCell ref="D33:D37"/>
    <mergeCell ref="F33:F37"/>
    <mergeCell ref="G33:G37"/>
    <mergeCell ref="D23:D27"/>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1:E25"/>
  <sheetViews>
    <sheetView showGridLines="0" topLeftCell="A5" workbookViewId="0">
      <selection activeCell="E8" sqref="E8:E17"/>
    </sheetView>
  </sheetViews>
  <sheetFormatPr baseColWidth="10" defaultColWidth="10" defaultRowHeight="12.75" x14ac:dyDescent="0.2"/>
  <cols>
    <col min="1" max="1" width="18.125" style="4" customWidth="1"/>
    <col min="2" max="2" width="58.5" style="4" customWidth="1"/>
    <col min="3" max="3" width="17.25" style="4" customWidth="1"/>
    <col min="4" max="4" width="11.75" style="4" customWidth="1"/>
    <col min="5" max="5" width="11.375" style="4" bestFit="1" customWidth="1"/>
    <col min="6" max="16384" width="10" style="4"/>
  </cols>
  <sheetData>
    <row r="1" spans="2:5" ht="14.85" customHeight="1" x14ac:dyDescent="0.2"/>
    <row r="2" spans="2:5" ht="14.85" customHeight="1" x14ac:dyDescent="0.2"/>
    <row r="3" spans="2:5" ht="14.85" customHeight="1" x14ac:dyDescent="0.2"/>
    <row r="4" spans="2:5" ht="20.85" customHeight="1" x14ac:dyDescent="0.2">
      <c r="B4" s="405" t="e">
        <f>'ESTUDIO DE MERCADO'!C3:M3</f>
        <v>#VALUE!</v>
      </c>
      <c r="C4" s="405"/>
      <c r="D4" s="405"/>
      <c r="E4" s="8"/>
    </row>
    <row r="5" spans="2:5" ht="14.85" customHeight="1" x14ac:dyDescent="0.2">
      <c r="B5" s="406"/>
      <c r="C5" s="406"/>
      <c r="D5" s="406"/>
      <c r="E5" s="406"/>
    </row>
    <row r="6" spans="2:5" ht="20.85" customHeight="1" x14ac:dyDescent="0.2">
      <c r="B6" s="407" t="s">
        <v>79</v>
      </c>
      <c r="C6" s="407"/>
      <c r="D6" s="407"/>
      <c r="E6" s="52"/>
    </row>
    <row r="7" spans="2:5" ht="14.85" customHeight="1" thickBot="1" x14ac:dyDescent="0.25">
      <c r="B7" s="5"/>
      <c r="C7" s="5"/>
      <c r="D7" s="5"/>
    </row>
    <row r="8" spans="2:5" ht="28.5" customHeight="1" thickBot="1" x14ac:dyDescent="0.25">
      <c r="B8" s="11"/>
      <c r="C8" s="12" t="s">
        <v>80</v>
      </c>
      <c r="D8" s="13" t="s">
        <v>81</v>
      </c>
    </row>
    <row r="9" spans="2:5" s="18" customFormat="1" ht="19.899999999999999" customHeight="1" thickBot="1" x14ac:dyDescent="0.3">
      <c r="B9" s="9" t="s">
        <v>82</v>
      </c>
      <c r="C9" s="19">
        <f>'INVENTARIO DETALLADO'!F4663</f>
        <v>1101624764.5286002</v>
      </c>
      <c r="D9" s="17">
        <f>C9*5%</f>
        <v>55081238.226430014</v>
      </c>
      <c r="E9" s="46"/>
    </row>
    <row r="10" spans="2:5" s="18" customFormat="1" ht="19.899999999999999" customHeight="1" x14ac:dyDescent="0.25">
      <c r="B10" s="9" t="s">
        <v>83</v>
      </c>
      <c r="C10" s="20">
        <f>+'INVENTARIO DETALLADO'!G4663</f>
        <v>10024074550.813795</v>
      </c>
      <c r="D10" s="17" t="s">
        <v>84</v>
      </c>
    </row>
    <row r="11" spans="2:5" s="18" customFormat="1" ht="19.899999999999999" customHeight="1" x14ac:dyDescent="0.25">
      <c r="B11" s="9" t="s">
        <v>85</v>
      </c>
      <c r="C11" s="20">
        <f>'INVENTARIO DETALLADO'!I4663</f>
        <v>251451342.81999999</v>
      </c>
      <c r="D11" s="228">
        <f>C11*5%</f>
        <v>12572567.141000001</v>
      </c>
    </row>
    <row r="12" spans="2:5" s="18" customFormat="1" ht="19.899999999999999" customHeight="1" x14ac:dyDescent="0.25">
      <c r="B12" s="9" t="s">
        <v>86</v>
      </c>
      <c r="C12" s="20">
        <f>'INVENTARIO DETALLADO'!J4663</f>
        <v>1308965110.8073175</v>
      </c>
      <c r="D12" s="229" t="s">
        <v>84</v>
      </c>
    </row>
    <row r="13" spans="2:5" s="18" customFormat="1" ht="19.899999999999999" customHeight="1" x14ac:dyDescent="0.25">
      <c r="B13" s="9" t="s">
        <v>87</v>
      </c>
      <c r="C13" s="20">
        <f>+'INVENTARIO DETALLADO'!L4663</f>
        <v>4220871431.0359998</v>
      </c>
      <c r="D13" s="229" t="s">
        <v>84</v>
      </c>
    </row>
    <row r="14" spans="2:5" s="18" customFormat="1" ht="19.899999999999999" customHeight="1" x14ac:dyDescent="0.25">
      <c r="B14" s="9" t="s">
        <v>88</v>
      </c>
      <c r="C14" s="31">
        <f>'INVENTARIO DETALLADO'!M4663</f>
        <v>6542949788.4599991</v>
      </c>
      <c r="D14" s="229" t="s">
        <v>84</v>
      </c>
    </row>
    <row r="15" spans="2:5" s="18" customFormat="1" ht="19.899999999999999" customHeight="1" thickBot="1" x14ac:dyDescent="0.3">
      <c r="B15" s="9" t="s">
        <v>89</v>
      </c>
      <c r="C15" s="20">
        <f>+'INVENTARIO DETALLADO'!H4663</f>
        <v>898048.69</v>
      </c>
      <c r="D15" s="230" t="s">
        <v>84</v>
      </c>
    </row>
    <row r="16" spans="2:5" ht="22.5" customHeight="1" thickBot="1" x14ac:dyDescent="0.25">
      <c r="B16" s="14" t="s">
        <v>90</v>
      </c>
      <c r="C16" s="15">
        <f>SUM(C9:C15)</f>
        <v>23450835037.155712</v>
      </c>
      <c r="D16" s="16">
        <f>SUM(D9:D15)</f>
        <v>67653805.367430016</v>
      </c>
      <c r="E16" s="281"/>
    </row>
    <row r="19" spans="2:4" ht="24.75" customHeight="1" x14ac:dyDescent="0.2">
      <c r="B19" s="79" t="s">
        <v>91</v>
      </c>
      <c r="C19" s="79" t="s">
        <v>92</v>
      </c>
      <c r="D19" s="79" t="s">
        <v>93</v>
      </c>
    </row>
    <row r="20" spans="2:4" ht="15.75" customHeight="1" x14ac:dyDescent="0.3">
      <c r="B20" s="80" t="s">
        <v>94</v>
      </c>
      <c r="C20" s="82">
        <v>126930.25</v>
      </c>
      <c r="D20" s="81">
        <v>919</v>
      </c>
    </row>
    <row r="21" spans="2:4" ht="15.75" customHeight="1" x14ac:dyDescent="0.3">
      <c r="B21" s="80" t="s">
        <v>95</v>
      </c>
      <c r="C21" s="82">
        <v>86543.35</v>
      </c>
      <c r="D21" s="81">
        <v>920</v>
      </c>
    </row>
    <row r="22" spans="2:4" ht="15.75" customHeight="1" x14ac:dyDescent="0.3">
      <c r="B22" s="80" t="s">
        <v>96</v>
      </c>
      <c r="C22" s="82">
        <v>684575.09</v>
      </c>
      <c r="D22" s="81">
        <v>1003</v>
      </c>
    </row>
    <row r="23" spans="2:4" x14ac:dyDescent="0.2">
      <c r="B23" s="10"/>
    </row>
    <row r="25" spans="2:4" ht="29.45" customHeight="1" x14ac:dyDescent="0.2"/>
  </sheetData>
  <mergeCells count="3">
    <mergeCell ref="B4:D4"/>
    <mergeCell ref="B5:E5"/>
    <mergeCell ref="B6:D6"/>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4665"/>
  <sheetViews>
    <sheetView topLeftCell="B127" workbookViewId="0">
      <selection activeCell="B1" sqref="B1:E2"/>
    </sheetView>
  </sheetViews>
  <sheetFormatPr baseColWidth="10" defaultColWidth="11" defaultRowHeight="11.25" x14ac:dyDescent="0.25"/>
  <cols>
    <col min="1" max="1" width="11" style="61"/>
    <col min="2" max="2" width="13.75" style="61" customWidth="1"/>
    <col min="3" max="3" width="15.5" style="61" customWidth="1"/>
    <col min="4" max="4" width="31.5" style="61" customWidth="1"/>
    <col min="5" max="5" width="13.875" style="61" customWidth="1"/>
    <col min="6" max="6" width="13.25" style="61" customWidth="1"/>
    <col min="7" max="7" width="15.625" style="61" customWidth="1"/>
    <col min="8" max="8" width="11" style="61"/>
    <col min="9" max="9" width="11.875" style="61" customWidth="1"/>
    <col min="10" max="10" width="13.625" style="61" customWidth="1"/>
    <col min="11" max="11" width="11.875" style="61" customWidth="1"/>
    <col min="12" max="12" width="12.625" style="61" customWidth="1"/>
    <col min="13" max="13" width="12.375" style="61" bestFit="1" customWidth="1"/>
    <col min="14" max="257" width="11" style="61"/>
    <col min="258" max="258" width="13.75" style="61" customWidth="1"/>
    <col min="259" max="259" width="15.5" style="61" customWidth="1"/>
    <col min="260" max="260" width="31.5" style="61" customWidth="1"/>
    <col min="261" max="261" width="13.875" style="61" customWidth="1"/>
    <col min="262" max="262" width="13.25" style="61" customWidth="1"/>
    <col min="263" max="263" width="15.625" style="61" customWidth="1"/>
    <col min="264" max="264" width="11" style="61"/>
    <col min="265" max="265" width="11.875" style="61" customWidth="1"/>
    <col min="266" max="266" width="13.625" style="61" customWidth="1"/>
    <col min="267" max="267" width="11.875" style="61" customWidth="1"/>
    <col min="268" max="268" width="12.625" style="61" customWidth="1"/>
    <col min="269" max="269" width="12.375" style="61" bestFit="1" customWidth="1"/>
    <col min="270" max="513" width="11" style="61"/>
    <col min="514" max="514" width="13.75" style="61" customWidth="1"/>
    <col min="515" max="515" width="15.5" style="61" customWidth="1"/>
    <col min="516" max="516" width="31.5" style="61" customWidth="1"/>
    <col min="517" max="517" width="13.875" style="61" customWidth="1"/>
    <col min="518" max="518" width="13.25" style="61" customWidth="1"/>
    <col min="519" max="519" width="15.625" style="61" customWidth="1"/>
    <col min="520" max="520" width="11" style="61"/>
    <col min="521" max="521" width="11.875" style="61" customWidth="1"/>
    <col min="522" max="522" width="13.625" style="61" customWidth="1"/>
    <col min="523" max="523" width="11.875" style="61" customWidth="1"/>
    <col min="524" max="524" width="12.625" style="61" customWidth="1"/>
    <col min="525" max="525" width="12.375" style="61" bestFit="1" customWidth="1"/>
    <col min="526" max="769" width="11" style="61"/>
    <col min="770" max="770" width="13.75" style="61" customWidth="1"/>
    <col min="771" max="771" width="15.5" style="61" customWidth="1"/>
    <col min="772" max="772" width="31.5" style="61" customWidth="1"/>
    <col min="773" max="773" width="13.875" style="61" customWidth="1"/>
    <col min="774" max="774" width="13.25" style="61" customWidth="1"/>
    <col min="775" max="775" width="15.625" style="61" customWidth="1"/>
    <col min="776" max="776" width="11" style="61"/>
    <col min="777" max="777" width="11.875" style="61" customWidth="1"/>
    <col min="778" max="778" width="13.625" style="61" customWidth="1"/>
    <col min="779" max="779" width="11.875" style="61" customWidth="1"/>
    <col min="780" max="780" width="12.625" style="61" customWidth="1"/>
    <col min="781" max="781" width="12.375" style="61" bestFit="1" customWidth="1"/>
    <col min="782" max="1025" width="11" style="61"/>
    <col min="1026" max="1026" width="13.75" style="61" customWidth="1"/>
    <col min="1027" max="1027" width="15.5" style="61" customWidth="1"/>
    <col min="1028" max="1028" width="31.5" style="61" customWidth="1"/>
    <col min="1029" max="1029" width="13.875" style="61" customWidth="1"/>
    <col min="1030" max="1030" width="13.25" style="61" customWidth="1"/>
    <col min="1031" max="1031" width="15.625" style="61" customWidth="1"/>
    <col min="1032" max="1032" width="11" style="61"/>
    <col min="1033" max="1033" width="11.875" style="61" customWidth="1"/>
    <col min="1034" max="1034" width="13.625" style="61" customWidth="1"/>
    <col min="1035" max="1035" width="11.875" style="61" customWidth="1"/>
    <col min="1036" max="1036" width="12.625" style="61" customWidth="1"/>
    <col min="1037" max="1037" width="12.375" style="61" bestFit="1" customWidth="1"/>
    <col min="1038" max="1281" width="11" style="61"/>
    <col min="1282" max="1282" width="13.75" style="61" customWidth="1"/>
    <col min="1283" max="1283" width="15.5" style="61" customWidth="1"/>
    <col min="1284" max="1284" width="31.5" style="61" customWidth="1"/>
    <col min="1285" max="1285" width="13.875" style="61" customWidth="1"/>
    <col min="1286" max="1286" width="13.25" style="61" customWidth="1"/>
    <col min="1287" max="1287" width="15.625" style="61" customWidth="1"/>
    <col min="1288" max="1288" width="11" style="61"/>
    <col min="1289" max="1289" width="11.875" style="61" customWidth="1"/>
    <col min="1290" max="1290" width="13.625" style="61" customWidth="1"/>
    <col min="1291" max="1291" width="11.875" style="61" customWidth="1"/>
    <col min="1292" max="1292" width="12.625" style="61" customWidth="1"/>
    <col min="1293" max="1293" width="12.375" style="61" bestFit="1" customWidth="1"/>
    <col min="1294" max="1537" width="11" style="61"/>
    <col min="1538" max="1538" width="13.75" style="61" customWidth="1"/>
    <col min="1539" max="1539" width="15.5" style="61" customWidth="1"/>
    <col min="1540" max="1540" width="31.5" style="61" customWidth="1"/>
    <col min="1541" max="1541" width="13.875" style="61" customWidth="1"/>
    <col min="1542" max="1542" width="13.25" style="61" customWidth="1"/>
    <col min="1543" max="1543" width="15.625" style="61" customWidth="1"/>
    <col min="1544" max="1544" width="11" style="61"/>
    <col min="1545" max="1545" width="11.875" style="61" customWidth="1"/>
    <col min="1546" max="1546" width="13.625" style="61" customWidth="1"/>
    <col min="1547" max="1547" width="11.875" style="61" customWidth="1"/>
    <col min="1548" max="1548" width="12.625" style="61" customWidth="1"/>
    <col min="1549" max="1549" width="12.375" style="61" bestFit="1" customWidth="1"/>
    <col min="1550" max="1793" width="11" style="61"/>
    <col min="1794" max="1794" width="13.75" style="61" customWidth="1"/>
    <col min="1795" max="1795" width="15.5" style="61" customWidth="1"/>
    <col min="1796" max="1796" width="31.5" style="61" customWidth="1"/>
    <col min="1797" max="1797" width="13.875" style="61" customWidth="1"/>
    <col min="1798" max="1798" width="13.25" style="61" customWidth="1"/>
    <col min="1799" max="1799" width="15.625" style="61" customWidth="1"/>
    <col min="1800" max="1800" width="11" style="61"/>
    <col min="1801" max="1801" width="11.875" style="61" customWidth="1"/>
    <col min="1802" max="1802" width="13.625" style="61" customWidth="1"/>
    <col min="1803" max="1803" width="11.875" style="61" customWidth="1"/>
    <col min="1804" max="1804" width="12.625" style="61" customWidth="1"/>
    <col min="1805" max="1805" width="12.375" style="61" bestFit="1" customWidth="1"/>
    <col min="1806" max="2049" width="11" style="61"/>
    <col min="2050" max="2050" width="13.75" style="61" customWidth="1"/>
    <col min="2051" max="2051" width="15.5" style="61" customWidth="1"/>
    <col min="2052" max="2052" width="31.5" style="61" customWidth="1"/>
    <col min="2053" max="2053" width="13.875" style="61" customWidth="1"/>
    <col min="2054" max="2054" width="13.25" style="61" customWidth="1"/>
    <col min="2055" max="2055" width="15.625" style="61" customWidth="1"/>
    <col min="2056" max="2056" width="11" style="61"/>
    <col min="2057" max="2057" width="11.875" style="61" customWidth="1"/>
    <col min="2058" max="2058" width="13.625" style="61" customWidth="1"/>
    <col min="2059" max="2059" width="11.875" style="61" customWidth="1"/>
    <col min="2060" max="2060" width="12.625" style="61" customWidth="1"/>
    <col min="2061" max="2061" width="12.375" style="61" bestFit="1" customWidth="1"/>
    <col min="2062" max="2305" width="11" style="61"/>
    <col min="2306" max="2306" width="13.75" style="61" customWidth="1"/>
    <col min="2307" max="2307" width="15.5" style="61" customWidth="1"/>
    <col min="2308" max="2308" width="31.5" style="61" customWidth="1"/>
    <col min="2309" max="2309" width="13.875" style="61" customWidth="1"/>
    <col min="2310" max="2310" width="13.25" style="61" customWidth="1"/>
    <col min="2311" max="2311" width="15.625" style="61" customWidth="1"/>
    <col min="2312" max="2312" width="11" style="61"/>
    <col min="2313" max="2313" width="11.875" style="61" customWidth="1"/>
    <col min="2314" max="2314" width="13.625" style="61" customWidth="1"/>
    <col min="2315" max="2315" width="11.875" style="61" customWidth="1"/>
    <col min="2316" max="2316" width="12.625" style="61" customWidth="1"/>
    <col min="2317" max="2317" width="12.375" style="61" bestFit="1" customWidth="1"/>
    <col min="2318" max="2561" width="11" style="61"/>
    <col min="2562" max="2562" width="13.75" style="61" customWidth="1"/>
    <col min="2563" max="2563" width="15.5" style="61" customWidth="1"/>
    <col min="2564" max="2564" width="31.5" style="61" customWidth="1"/>
    <col min="2565" max="2565" width="13.875" style="61" customWidth="1"/>
    <col min="2566" max="2566" width="13.25" style="61" customWidth="1"/>
    <col min="2567" max="2567" width="15.625" style="61" customWidth="1"/>
    <col min="2568" max="2568" width="11" style="61"/>
    <col min="2569" max="2569" width="11.875" style="61" customWidth="1"/>
    <col min="2570" max="2570" width="13.625" style="61" customWidth="1"/>
    <col min="2571" max="2571" width="11.875" style="61" customWidth="1"/>
    <col min="2572" max="2572" width="12.625" style="61" customWidth="1"/>
    <col min="2573" max="2573" width="12.375" style="61" bestFit="1" customWidth="1"/>
    <col min="2574" max="2817" width="11" style="61"/>
    <col min="2818" max="2818" width="13.75" style="61" customWidth="1"/>
    <col min="2819" max="2819" width="15.5" style="61" customWidth="1"/>
    <col min="2820" max="2820" width="31.5" style="61" customWidth="1"/>
    <col min="2821" max="2821" width="13.875" style="61" customWidth="1"/>
    <col min="2822" max="2822" width="13.25" style="61" customWidth="1"/>
    <col min="2823" max="2823" width="15.625" style="61" customWidth="1"/>
    <col min="2824" max="2824" width="11" style="61"/>
    <col min="2825" max="2825" width="11.875" style="61" customWidth="1"/>
    <col min="2826" max="2826" width="13.625" style="61" customWidth="1"/>
    <col min="2827" max="2827" width="11.875" style="61" customWidth="1"/>
    <col min="2828" max="2828" width="12.625" style="61" customWidth="1"/>
    <col min="2829" max="2829" width="12.375" style="61" bestFit="1" customWidth="1"/>
    <col min="2830" max="3073" width="11" style="61"/>
    <col min="3074" max="3074" width="13.75" style="61" customWidth="1"/>
    <col min="3075" max="3075" width="15.5" style="61" customWidth="1"/>
    <col min="3076" max="3076" width="31.5" style="61" customWidth="1"/>
    <col min="3077" max="3077" width="13.875" style="61" customWidth="1"/>
    <col min="3078" max="3078" width="13.25" style="61" customWidth="1"/>
    <col min="3079" max="3079" width="15.625" style="61" customWidth="1"/>
    <col min="3080" max="3080" width="11" style="61"/>
    <col min="3081" max="3081" width="11.875" style="61" customWidth="1"/>
    <col min="3082" max="3082" width="13.625" style="61" customWidth="1"/>
    <col min="3083" max="3083" width="11.875" style="61" customWidth="1"/>
    <col min="3084" max="3084" width="12.625" style="61" customWidth="1"/>
    <col min="3085" max="3085" width="12.375" style="61" bestFit="1" customWidth="1"/>
    <col min="3086" max="3329" width="11" style="61"/>
    <col min="3330" max="3330" width="13.75" style="61" customWidth="1"/>
    <col min="3331" max="3331" width="15.5" style="61" customWidth="1"/>
    <col min="3332" max="3332" width="31.5" style="61" customWidth="1"/>
    <col min="3333" max="3333" width="13.875" style="61" customWidth="1"/>
    <col min="3334" max="3334" width="13.25" style="61" customWidth="1"/>
    <col min="3335" max="3335" width="15.625" style="61" customWidth="1"/>
    <col min="3336" max="3336" width="11" style="61"/>
    <col min="3337" max="3337" width="11.875" style="61" customWidth="1"/>
    <col min="3338" max="3338" width="13.625" style="61" customWidth="1"/>
    <col min="3339" max="3339" width="11.875" style="61" customWidth="1"/>
    <col min="3340" max="3340" width="12.625" style="61" customWidth="1"/>
    <col min="3341" max="3341" width="12.375" style="61" bestFit="1" customWidth="1"/>
    <col min="3342" max="3585" width="11" style="61"/>
    <col min="3586" max="3586" width="13.75" style="61" customWidth="1"/>
    <col min="3587" max="3587" width="15.5" style="61" customWidth="1"/>
    <col min="3588" max="3588" width="31.5" style="61" customWidth="1"/>
    <col min="3589" max="3589" width="13.875" style="61" customWidth="1"/>
    <col min="3590" max="3590" width="13.25" style="61" customWidth="1"/>
    <col min="3591" max="3591" width="15.625" style="61" customWidth="1"/>
    <col min="3592" max="3592" width="11" style="61"/>
    <col min="3593" max="3593" width="11.875" style="61" customWidth="1"/>
    <col min="3594" max="3594" width="13.625" style="61" customWidth="1"/>
    <col min="3595" max="3595" width="11.875" style="61" customWidth="1"/>
    <col min="3596" max="3596" width="12.625" style="61" customWidth="1"/>
    <col min="3597" max="3597" width="12.375" style="61" bestFit="1" customWidth="1"/>
    <col min="3598" max="3841" width="11" style="61"/>
    <col min="3842" max="3842" width="13.75" style="61" customWidth="1"/>
    <col min="3843" max="3843" width="15.5" style="61" customWidth="1"/>
    <col min="3844" max="3844" width="31.5" style="61" customWidth="1"/>
    <col min="3845" max="3845" width="13.875" style="61" customWidth="1"/>
    <col min="3846" max="3846" width="13.25" style="61" customWidth="1"/>
    <col min="3847" max="3847" width="15.625" style="61" customWidth="1"/>
    <col min="3848" max="3848" width="11" style="61"/>
    <col min="3849" max="3849" width="11.875" style="61" customWidth="1"/>
    <col min="3850" max="3850" width="13.625" style="61" customWidth="1"/>
    <col min="3851" max="3851" width="11.875" style="61" customWidth="1"/>
    <col min="3852" max="3852" width="12.625" style="61" customWidth="1"/>
    <col min="3853" max="3853" width="12.375" style="61" bestFit="1" customWidth="1"/>
    <col min="3854" max="4097" width="11" style="61"/>
    <col min="4098" max="4098" width="13.75" style="61" customWidth="1"/>
    <col min="4099" max="4099" width="15.5" style="61" customWidth="1"/>
    <col min="4100" max="4100" width="31.5" style="61" customWidth="1"/>
    <col min="4101" max="4101" width="13.875" style="61" customWidth="1"/>
    <col min="4102" max="4102" width="13.25" style="61" customWidth="1"/>
    <col min="4103" max="4103" width="15.625" style="61" customWidth="1"/>
    <col min="4104" max="4104" width="11" style="61"/>
    <col min="4105" max="4105" width="11.875" style="61" customWidth="1"/>
    <col min="4106" max="4106" width="13.625" style="61" customWidth="1"/>
    <col min="4107" max="4107" width="11.875" style="61" customWidth="1"/>
    <col min="4108" max="4108" width="12.625" style="61" customWidth="1"/>
    <col min="4109" max="4109" width="12.375" style="61" bestFit="1" customWidth="1"/>
    <col min="4110" max="4353" width="11" style="61"/>
    <col min="4354" max="4354" width="13.75" style="61" customWidth="1"/>
    <col min="4355" max="4355" width="15.5" style="61" customWidth="1"/>
    <col min="4356" max="4356" width="31.5" style="61" customWidth="1"/>
    <col min="4357" max="4357" width="13.875" style="61" customWidth="1"/>
    <col min="4358" max="4358" width="13.25" style="61" customWidth="1"/>
    <col min="4359" max="4359" width="15.625" style="61" customWidth="1"/>
    <col min="4360" max="4360" width="11" style="61"/>
    <col min="4361" max="4361" width="11.875" style="61" customWidth="1"/>
    <col min="4362" max="4362" width="13.625" style="61" customWidth="1"/>
    <col min="4363" max="4363" width="11.875" style="61" customWidth="1"/>
    <col min="4364" max="4364" width="12.625" style="61" customWidth="1"/>
    <col min="4365" max="4365" width="12.375" style="61" bestFit="1" customWidth="1"/>
    <col min="4366" max="4609" width="11" style="61"/>
    <col min="4610" max="4610" width="13.75" style="61" customWidth="1"/>
    <col min="4611" max="4611" width="15.5" style="61" customWidth="1"/>
    <col min="4612" max="4612" width="31.5" style="61" customWidth="1"/>
    <col min="4613" max="4613" width="13.875" style="61" customWidth="1"/>
    <col min="4614" max="4614" width="13.25" style="61" customWidth="1"/>
    <col min="4615" max="4615" width="15.625" style="61" customWidth="1"/>
    <col min="4616" max="4616" width="11" style="61"/>
    <col min="4617" max="4617" width="11.875" style="61" customWidth="1"/>
    <col min="4618" max="4618" width="13.625" style="61" customWidth="1"/>
    <col min="4619" max="4619" width="11.875" style="61" customWidth="1"/>
    <col min="4620" max="4620" width="12.625" style="61" customWidth="1"/>
    <col min="4621" max="4621" width="12.375" style="61" bestFit="1" customWidth="1"/>
    <col min="4622" max="4865" width="11" style="61"/>
    <col min="4866" max="4866" width="13.75" style="61" customWidth="1"/>
    <col min="4867" max="4867" width="15.5" style="61" customWidth="1"/>
    <col min="4868" max="4868" width="31.5" style="61" customWidth="1"/>
    <col min="4869" max="4869" width="13.875" style="61" customWidth="1"/>
    <col min="4870" max="4870" width="13.25" style="61" customWidth="1"/>
    <col min="4871" max="4871" width="15.625" style="61" customWidth="1"/>
    <col min="4872" max="4872" width="11" style="61"/>
    <col min="4873" max="4873" width="11.875" style="61" customWidth="1"/>
    <col min="4874" max="4874" width="13.625" style="61" customWidth="1"/>
    <col min="4875" max="4875" width="11.875" style="61" customWidth="1"/>
    <col min="4876" max="4876" width="12.625" style="61" customWidth="1"/>
    <col min="4877" max="4877" width="12.375" style="61" bestFit="1" customWidth="1"/>
    <col min="4878" max="5121" width="11" style="61"/>
    <col min="5122" max="5122" width="13.75" style="61" customWidth="1"/>
    <col min="5123" max="5123" width="15.5" style="61" customWidth="1"/>
    <col min="5124" max="5124" width="31.5" style="61" customWidth="1"/>
    <col min="5125" max="5125" width="13.875" style="61" customWidth="1"/>
    <col min="5126" max="5126" width="13.25" style="61" customWidth="1"/>
    <col min="5127" max="5127" width="15.625" style="61" customWidth="1"/>
    <col min="5128" max="5128" width="11" style="61"/>
    <col min="5129" max="5129" width="11.875" style="61" customWidth="1"/>
    <col min="5130" max="5130" width="13.625" style="61" customWidth="1"/>
    <col min="5131" max="5131" width="11.875" style="61" customWidth="1"/>
    <col min="5132" max="5132" width="12.625" style="61" customWidth="1"/>
    <col min="5133" max="5133" width="12.375" style="61" bestFit="1" customWidth="1"/>
    <col min="5134" max="5377" width="11" style="61"/>
    <col min="5378" max="5378" width="13.75" style="61" customWidth="1"/>
    <col min="5379" max="5379" width="15.5" style="61" customWidth="1"/>
    <col min="5380" max="5380" width="31.5" style="61" customWidth="1"/>
    <col min="5381" max="5381" width="13.875" style="61" customWidth="1"/>
    <col min="5382" max="5382" width="13.25" style="61" customWidth="1"/>
    <col min="5383" max="5383" width="15.625" style="61" customWidth="1"/>
    <col min="5384" max="5384" width="11" style="61"/>
    <col min="5385" max="5385" width="11.875" style="61" customWidth="1"/>
    <col min="5386" max="5386" width="13.625" style="61" customWidth="1"/>
    <col min="5387" max="5387" width="11.875" style="61" customWidth="1"/>
    <col min="5388" max="5388" width="12.625" style="61" customWidth="1"/>
    <col min="5389" max="5389" width="12.375" style="61" bestFit="1" customWidth="1"/>
    <col min="5390" max="5633" width="11" style="61"/>
    <col min="5634" max="5634" width="13.75" style="61" customWidth="1"/>
    <col min="5635" max="5635" width="15.5" style="61" customWidth="1"/>
    <col min="5636" max="5636" width="31.5" style="61" customWidth="1"/>
    <col min="5637" max="5637" width="13.875" style="61" customWidth="1"/>
    <col min="5638" max="5638" width="13.25" style="61" customWidth="1"/>
    <col min="5639" max="5639" width="15.625" style="61" customWidth="1"/>
    <col min="5640" max="5640" width="11" style="61"/>
    <col min="5641" max="5641" width="11.875" style="61" customWidth="1"/>
    <col min="5642" max="5642" width="13.625" style="61" customWidth="1"/>
    <col min="5643" max="5643" width="11.875" style="61" customWidth="1"/>
    <col min="5644" max="5644" width="12.625" style="61" customWidth="1"/>
    <col min="5645" max="5645" width="12.375" style="61" bestFit="1" customWidth="1"/>
    <col min="5646" max="5889" width="11" style="61"/>
    <col min="5890" max="5890" width="13.75" style="61" customWidth="1"/>
    <col min="5891" max="5891" width="15.5" style="61" customWidth="1"/>
    <col min="5892" max="5892" width="31.5" style="61" customWidth="1"/>
    <col min="5893" max="5893" width="13.875" style="61" customWidth="1"/>
    <col min="5894" max="5894" width="13.25" style="61" customWidth="1"/>
    <col min="5895" max="5895" width="15.625" style="61" customWidth="1"/>
    <col min="5896" max="5896" width="11" style="61"/>
    <col min="5897" max="5897" width="11.875" style="61" customWidth="1"/>
    <col min="5898" max="5898" width="13.625" style="61" customWidth="1"/>
    <col min="5899" max="5899" width="11.875" style="61" customWidth="1"/>
    <col min="5900" max="5900" width="12.625" style="61" customWidth="1"/>
    <col min="5901" max="5901" width="12.375" style="61" bestFit="1" customWidth="1"/>
    <col min="5902" max="6145" width="11" style="61"/>
    <col min="6146" max="6146" width="13.75" style="61" customWidth="1"/>
    <col min="6147" max="6147" width="15.5" style="61" customWidth="1"/>
    <col min="6148" max="6148" width="31.5" style="61" customWidth="1"/>
    <col min="6149" max="6149" width="13.875" style="61" customWidth="1"/>
    <col min="6150" max="6150" width="13.25" style="61" customWidth="1"/>
    <col min="6151" max="6151" width="15.625" style="61" customWidth="1"/>
    <col min="6152" max="6152" width="11" style="61"/>
    <col min="6153" max="6153" width="11.875" style="61" customWidth="1"/>
    <col min="6154" max="6154" width="13.625" style="61" customWidth="1"/>
    <col min="6155" max="6155" width="11.875" style="61" customWidth="1"/>
    <col min="6156" max="6156" width="12.625" style="61" customWidth="1"/>
    <col min="6157" max="6157" width="12.375" style="61" bestFit="1" customWidth="1"/>
    <col min="6158" max="6401" width="11" style="61"/>
    <col min="6402" max="6402" width="13.75" style="61" customWidth="1"/>
    <col min="6403" max="6403" width="15.5" style="61" customWidth="1"/>
    <col min="6404" max="6404" width="31.5" style="61" customWidth="1"/>
    <col min="6405" max="6405" width="13.875" style="61" customWidth="1"/>
    <col min="6406" max="6406" width="13.25" style="61" customWidth="1"/>
    <col min="6407" max="6407" width="15.625" style="61" customWidth="1"/>
    <col min="6408" max="6408" width="11" style="61"/>
    <col min="6409" max="6409" width="11.875" style="61" customWidth="1"/>
    <col min="6410" max="6410" width="13.625" style="61" customWidth="1"/>
    <col min="6411" max="6411" width="11.875" style="61" customWidth="1"/>
    <col min="6412" max="6412" width="12.625" style="61" customWidth="1"/>
    <col min="6413" max="6413" width="12.375" style="61" bestFit="1" customWidth="1"/>
    <col min="6414" max="6657" width="11" style="61"/>
    <col min="6658" max="6658" width="13.75" style="61" customWidth="1"/>
    <col min="6659" max="6659" width="15.5" style="61" customWidth="1"/>
    <col min="6660" max="6660" width="31.5" style="61" customWidth="1"/>
    <col min="6661" max="6661" width="13.875" style="61" customWidth="1"/>
    <col min="6662" max="6662" width="13.25" style="61" customWidth="1"/>
    <col min="6663" max="6663" width="15.625" style="61" customWidth="1"/>
    <col min="6664" max="6664" width="11" style="61"/>
    <col min="6665" max="6665" width="11.875" style="61" customWidth="1"/>
    <col min="6666" max="6666" width="13.625" style="61" customWidth="1"/>
    <col min="6667" max="6667" width="11.875" style="61" customWidth="1"/>
    <col min="6668" max="6668" width="12.625" style="61" customWidth="1"/>
    <col min="6669" max="6669" width="12.375" style="61" bestFit="1" customWidth="1"/>
    <col min="6670" max="6913" width="11" style="61"/>
    <col min="6914" max="6914" width="13.75" style="61" customWidth="1"/>
    <col min="6915" max="6915" width="15.5" style="61" customWidth="1"/>
    <col min="6916" max="6916" width="31.5" style="61" customWidth="1"/>
    <col min="6917" max="6917" width="13.875" style="61" customWidth="1"/>
    <col min="6918" max="6918" width="13.25" style="61" customWidth="1"/>
    <col min="6919" max="6919" width="15.625" style="61" customWidth="1"/>
    <col min="6920" max="6920" width="11" style="61"/>
    <col min="6921" max="6921" width="11.875" style="61" customWidth="1"/>
    <col min="6922" max="6922" width="13.625" style="61" customWidth="1"/>
    <col min="6923" max="6923" width="11.875" style="61" customWidth="1"/>
    <col min="6924" max="6924" width="12.625" style="61" customWidth="1"/>
    <col min="6925" max="6925" width="12.375" style="61" bestFit="1" customWidth="1"/>
    <col min="6926" max="7169" width="11" style="61"/>
    <col min="7170" max="7170" width="13.75" style="61" customWidth="1"/>
    <col min="7171" max="7171" width="15.5" style="61" customWidth="1"/>
    <col min="7172" max="7172" width="31.5" style="61" customWidth="1"/>
    <col min="7173" max="7173" width="13.875" style="61" customWidth="1"/>
    <col min="7174" max="7174" width="13.25" style="61" customWidth="1"/>
    <col min="7175" max="7175" width="15.625" style="61" customWidth="1"/>
    <col min="7176" max="7176" width="11" style="61"/>
    <col min="7177" max="7177" width="11.875" style="61" customWidth="1"/>
    <col min="7178" max="7178" width="13.625" style="61" customWidth="1"/>
    <col min="7179" max="7179" width="11.875" style="61" customWidth="1"/>
    <col min="7180" max="7180" width="12.625" style="61" customWidth="1"/>
    <col min="7181" max="7181" width="12.375" style="61" bestFit="1" customWidth="1"/>
    <col min="7182" max="7425" width="11" style="61"/>
    <col min="7426" max="7426" width="13.75" style="61" customWidth="1"/>
    <col min="7427" max="7427" width="15.5" style="61" customWidth="1"/>
    <col min="7428" max="7428" width="31.5" style="61" customWidth="1"/>
    <col min="7429" max="7429" width="13.875" style="61" customWidth="1"/>
    <col min="7430" max="7430" width="13.25" style="61" customWidth="1"/>
    <col min="7431" max="7431" width="15.625" style="61" customWidth="1"/>
    <col min="7432" max="7432" width="11" style="61"/>
    <col min="7433" max="7433" width="11.875" style="61" customWidth="1"/>
    <col min="7434" max="7434" width="13.625" style="61" customWidth="1"/>
    <col min="7435" max="7435" width="11.875" style="61" customWidth="1"/>
    <col min="7436" max="7436" width="12.625" style="61" customWidth="1"/>
    <col min="7437" max="7437" width="12.375" style="61" bestFit="1" customWidth="1"/>
    <col min="7438" max="7681" width="11" style="61"/>
    <col min="7682" max="7682" width="13.75" style="61" customWidth="1"/>
    <col min="7683" max="7683" width="15.5" style="61" customWidth="1"/>
    <col min="7684" max="7684" width="31.5" style="61" customWidth="1"/>
    <col min="7685" max="7685" width="13.875" style="61" customWidth="1"/>
    <col min="7686" max="7686" width="13.25" style="61" customWidth="1"/>
    <col min="7687" max="7687" width="15.625" style="61" customWidth="1"/>
    <col min="7688" max="7688" width="11" style="61"/>
    <col min="7689" max="7689" width="11.875" style="61" customWidth="1"/>
    <col min="7690" max="7690" width="13.625" style="61" customWidth="1"/>
    <col min="7691" max="7691" width="11.875" style="61" customWidth="1"/>
    <col min="7692" max="7692" width="12.625" style="61" customWidth="1"/>
    <col min="7693" max="7693" width="12.375" style="61" bestFit="1" customWidth="1"/>
    <col min="7694" max="7937" width="11" style="61"/>
    <col min="7938" max="7938" width="13.75" style="61" customWidth="1"/>
    <col min="7939" max="7939" width="15.5" style="61" customWidth="1"/>
    <col min="7940" max="7940" width="31.5" style="61" customWidth="1"/>
    <col min="7941" max="7941" width="13.875" style="61" customWidth="1"/>
    <col min="7942" max="7942" width="13.25" style="61" customWidth="1"/>
    <col min="7943" max="7943" width="15.625" style="61" customWidth="1"/>
    <col min="7944" max="7944" width="11" style="61"/>
    <col min="7945" max="7945" width="11.875" style="61" customWidth="1"/>
    <col min="7946" max="7946" width="13.625" style="61" customWidth="1"/>
    <col min="7947" max="7947" width="11.875" style="61" customWidth="1"/>
    <col min="7948" max="7948" width="12.625" style="61" customWidth="1"/>
    <col min="7949" max="7949" width="12.375" style="61" bestFit="1" customWidth="1"/>
    <col min="7950" max="8193" width="11" style="61"/>
    <col min="8194" max="8194" width="13.75" style="61" customWidth="1"/>
    <col min="8195" max="8195" width="15.5" style="61" customWidth="1"/>
    <col min="8196" max="8196" width="31.5" style="61" customWidth="1"/>
    <col min="8197" max="8197" width="13.875" style="61" customWidth="1"/>
    <col min="8198" max="8198" width="13.25" style="61" customWidth="1"/>
    <col min="8199" max="8199" width="15.625" style="61" customWidth="1"/>
    <col min="8200" max="8200" width="11" style="61"/>
    <col min="8201" max="8201" width="11.875" style="61" customWidth="1"/>
    <col min="8202" max="8202" width="13.625" style="61" customWidth="1"/>
    <col min="8203" max="8203" width="11.875" style="61" customWidth="1"/>
    <col min="8204" max="8204" width="12.625" style="61" customWidth="1"/>
    <col min="8205" max="8205" width="12.375" style="61" bestFit="1" customWidth="1"/>
    <col min="8206" max="8449" width="11" style="61"/>
    <col min="8450" max="8450" width="13.75" style="61" customWidth="1"/>
    <col min="8451" max="8451" width="15.5" style="61" customWidth="1"/>
    <col min="8452" max="8452" width="31.5" style="61" customWidth="1"/>
    <col min="8453" max="8453" width="13.875" style="61" customWidth="1"/>
    <col min="8454" max="8454" width="13.25" style="61" customWidth="1"/>
    <col min="8455" max="8455" width="15.625" style="61" customWidth="1"/>
    <col min="8456" max="8456" width="11" style="61"/>
    <col min="8457" max="8457" width="11.875" style="61" customWidth="1"/>
    <col min="8458" max="8458" width="13.625" style="61" customWidth="1"/>
    <col min="8459" max="8459" width="11.875" style="61" customWidth="1"/>
    <col min="8460" max="8460" width="12.625" style="61" customWidth="1"/>
    <col min="8461" max="8461" width="12.375" style="61" bestFit="1" customWidth="1"/>
    <col min="8462" max="8705" width="11" style="61"/>
    <col min="8706" max="8706" width="13.75" style="61" customWidth="1"/>
    <col min="8707" max="8707" width="15.5" style="61" customWidth="1"/>
    <col min="8708" max="8708" width="31.5" style="61" customWidth="1"/>
    <col min="8709" max="8709" width="13.875" style="61" customWidth="1"/>
    <col min="8710" max="8710" width="13.25" style="61" customWidth="1"/>
    <col min="8711" max="8711" width="15.625" style="61" customWidth="1"/>
    <col min="8712" max="8712" width="11" style="61"/>
    <col min="8713" max="8713" width="11.875" style="61" customWidth="1"/>
    <col min="8714" max="8714" width="13.625" style="61" customWidth="1"/>
    <col min="8715" max="8715" width="11.875" style="61" customWidth="1"/>
    <col min="8716" max="8716" width="12.625" style="61" customWidth="1"/>
    <col min="8717" max="8717" width="12.375" style="61" bestFit="1" customWidth="1"/>
    <col min="8718" max="8961" width="11" style="61"/>
    <col min="8962" max="8962" width="13.75" style="61" customWidth="1"/>
    <col min="8963" max="8963" width="15.5" style="61" customWidth="1"/>
    <col min="8964" max="8964" width="31.5" style="61" customWidth="1"/>
    <col min="8965" max="8965" width="13.875" style="61" customWidth="1"/>
    <col min="8966" max="8966" width="13.25" style="61" customWidth="1"/>
    <col min="8967" max="8967" width="15.625" style="61" customWidth="1"/>
    <col min="8968" max="8968" width="11" style="61"/>
    <col min="8969" max="8969" width="11.875" style="61" customWidth="1"/>
    <col min="8970" max="8970" width="13.625" style="61" customWidth="1"/>
    <col min="8971" max="8971" width="11.875" style="61" customWidth="1"/>
    <col min="8972" max="8972" width="12.625" style="61" customWidth="1"/>
    <col min="8973" max="8973" width="12.375" style="61" bestFit="1" customWidth="1"/>
    <col min="8974" max="9217" width="11" style="61"/>
    <col min="9218" max="9218" width="13.75" style="61" customWidth="1"/>
    <col min="9219" max="9219" width="15.5" style="61" customWidth="1"/>
    <col min="9220" max="9220" width="31.5" style="61" customWidth="1"/>
    <col min="9221" max="9221" width="13.875" style="61" customWidth="1"/>
    <col min="9222" max="9222" width="13.25" style="61" customWidth="1"/>
    <col min="9223" max="9223" width="15.625" style="61" customWidth="1"/>
    <col min="9224" max="9224" width="11" style="61"/>
    <col min="9225" max="9225" width="11.875" style="61" customWidth="1"/>
    <col min="9226" max="9226" width="13.625" style="61" customWidth="1"/>
    <col min="9227" max="9227" width="11.875" style="61" customWidth="1"/>
    <col min="9228" max="9228" width="12.625" style="61" customWidth="1"/>
    <col min="9229" max="9229" width="12.375" style="61" bestFit="1" customWidth="1"/>
    <col min="9230" max="9473" width="11" style="61"/>
    <col min="9474" max="9474" width="13.75" style="61" customWidth="1"/>
    <col min="9475" max="9475" width="15.5" style="61" customWidth="1"/>
    <col min="9476" max="9476" width="31.5" style="61" customWidth="1"/>
    <col min="9477" max="9477" width="13.875" style="61" customWidth="1"/>
    <col min="9478" max="9478" width="13.25" style="61" customWidth="1"/>
    <col min="9479" max="9479" width="15.625" style="61" customWidth="1"/>
    <col min="9480" max="9480" width="11" style="61"/>
    <col min="9481" max="9481" width="11.875" style="61" customWidth="1"/>
    <col min="9482" max="9482" width="13.625" style="61" customWidth="1"/>
    <col min="9483" max="9483" width="11.875" style="61" customWidth="1"/>
    <col min="9484" max="9484" width="12.625" style="61" customWidth="1"/>
    <col min="9485" max="9485" width="12.375" style="61" bestFit="1" customWidth="1"/>
    <col min="9486" max="9729" width="11" style="61"/>
    <col min="9730" max="9730" width="13.75" style="61" customWidth="1"/>
    <col min="9731" max="9731" width="15.5" style="61" customWidth="1"/>
    <col min="9732" max="9732" width="31.5" style="61" customWidth="1"/>
    <col min="9733" max="9733" width="13.875" style="61" customWidth="1"/>
    <col min="9734" max="9734" width="13.25" style="61" customWidth="1"/>
    <col min="9735" max="9735" width="15.625" style="61" customWidth="1"/>
    <col min="9736" max="9736" width="11" style="61"/>
    <col min="9737" max="9737" width="11.875" style="61" customWidth="1"/>
    <col min="9738" max="9738" width="13.625" style="61" customWidth="1"/>
    <col min="9739" max="9739" width="11.875" style="61" customWidth="1"/>
    <col min="9740" max="9740" width="12.625" style="61" customWidth="1"/>
    <col min="9741" max="9741" width="12.375" style="61" bestFit="1" customWidth="1"/>
    <col min="9742" max="9985" width="11" style="61"/>
    <col min="9986" max="9986" width="13.75" style="61" customWidth="1"/>
    <col min="9987" max="9987" width="15.5" style="61" customWidth="1"/>
    <col min="9988" max="9988" width="31.5" style="61" customWidth="1"/>
    <col min="9989" max="9989" width="13.875" style="61" customWidth="1"/>
    <col min="9990" max="9990" width="13.25" style="61" customWidth="1"/>
    <col min="9991" max="9991" width="15.625" style="61" customWidth="1"/>
    <col min="9992" max="9992" width="11" style="61"/>
    <col min="9993" max="9993" width="11.875" style="61" customWidth="1"/>
    <col min="9994" max="9994" width="13.625" style="61" customWidth="1"/>
    <col min="9995" max="9995" width="11.875" style="61" customWidth="1"/>
    <col min="9996" max="9996" width="12.625" style="61" customWidth="1"/>
    <col min="9997" max="9997" width="12.375" style="61" bestFit="1" customWidth="1"/>
    <col min="9998" max="10241" width="11" style="61"/>
    <col min="10242" max="10242" width="13.75" style="61" customWidth="1"/>
    <col min="10243" max="10243" width="15.5" style="61" customWidth="1"/>
    <col min="10244" max="10244" width="31.5" style="61" customWidth="1"/>
    <col min="10245" max="10245" width="13.875" style="61" customWidth="1"/>
    <col min="10246" max="10246" width="13.25" style="61" customWidth="1"/>
    <col min="10247" max="10247" width="15.625" style="61" customWidth="1"/>
    <col min="10248" max="10248" width="11" style="61"/>
    <col min="10249" max="10249" width="11.875" style="61" customWidth="1"/>
    <col min="10250" max="10250" width="13.625" style="61" customWidth="1"/>
    <col min="10251" max="10251" width="11.875" style="61" customWidth="1"/>
    <col min="10252" max="10252" width="12.625" style="61" customWidth="1"/>
    <col min="10253" max="10253" width="12.375" style="61" bestFit="1" customWidth="1"/>
    <col min="10254" max="10497" width="11" style="61"/>
    <col min="10498" max="10498" width="13.75" style="61" customWidth="1"/>
    <col min="10499" max="10499" width="15.5" style="61" customWidth="1"/>
    <col min="10500" max="10500" width="31.5" style="61" customWidth="1"/>
    <col min="10501" max="10501" width="13.875" style="61" customWidth="1"/>
    <col min="10502" max="10502" width="13.25" style="61" customWidth="1"/>
    <col min="10503" max="10503" width="15.625" style="61" customWidth="1"/>
    <col min="10504" max="10504" width="11" style="61"/>
    <col min="10505" max="10505" width="11.875" style="61" customWidth="1"/>
    <col min="10506" max="10506" width="13.625" style="61" customWidth="1"/>
    <col min="10507" max="10507" width="11.875" style="61" customWidth="1"/>
    <col min="10508" max="10508" width="12.625" style="61" customWidth="1"/>
    <col min="10509" max="10509" width="12.375" style="61" bestFit="1" customWidth="1"/>
    <col min="10510" max="10753" width="11" style="61"/>
    <col min="10754" max="10754" width="13.75" style="61" customWidth="1"/>
    <col min="10755" max="10755" width="15.5" style="61" customWidth="1"/>
    <col min="10756" max="10756" width="31.5" style="61" customWidth="1"/>
    <col min="10757" max="10757" width="13.875" style="61" customWidth="1"/>
    <col min="10758" max="10758" width="13.25" style="61" customWidth="1"/>
    <col min="10759" max="10759" width="15.625" style="61" customWidth="1"/>
    <col min="10760" max="10760" width="11" style="61"/>
    <col min="10761" max="10761" width="11.875" style="61" customWidth="1"/>
    <col min="10762" max="10762" width="13.625" style="61" customWidth="1"/>
    <col min="10763" max="10763" width="11.875" style="61" customWidth="1"/>
    <col min="10764" max="10764" width="12.625" style="61" customWidth="1"/>
    <col min="10765" max="10765" width="12.375" style="61" bestFit="1" customWidth="1"/>
    <col min="10766" max="11009" width="11" style="61"/>
    <col min="11010" max="11010" width="13.75" style="61" customWidth="1"/>
    <col min="11011" max="11011" width="15.5" style="61" customWidth="1"/>
    <col min="11012" max="11012" width="31.5" style="61" customWidth="1"/>
    <col min="11013" max="11013" width="13.875" style="61" customWidth="1"/>
    <col min="11014" max="11014" width="13.25" style="61" customWidth="1"/>
    <col min="11015" max="11015" width="15.625" style="61" customWidth="1"/>
    <col min="11016" max="11016" width="11" style="61"/>
    <col min="11017" max="11017" width="11.875" style="61" customWidth="1"/>
    <col min="11018" max="11018" width="13.625" style="61" customWidth="1"/>
    <col min="11019" max="11019" width="11.875" style="61" customWidth="1"/>
    <col min="11020" max="11020" width="12.625" style="61" customWidth="1"/>
    <col min="11021" max="11021" width="12.375" style="61" bestFit="1" customWidth="1"/>
    <col min="11022" max="11265" width="11" style="61"/>
    <col min="11266" max="11266" width="13.75" style="61" customWidth="1"/>
    <col min="11267" max="11267" width="15.5" style="61" customWidth="1"/>
    <col min="11268" max="11268" width="31.5" style="61" customWidth="1"/>
    <col min="11269" max="11269" width="13.875" style="61" customWidth="1"/>
    <col min="11270" max="11270" width="13.25" style="61" customWidth="1"/>
    <col min="11271" max="11271" width="15.625" style="61" customWidth="1"/>
    <col min="11272" max="11272" width="11" style="61"/>
    <col min="11273" max="11273" width="11.875" style="61" customWidth="1"/>
    <col min="11274" max="11274" width="13.625" style="61" customWidth="1"/>
    <col min="11275" max="11275" width="11.875" style="61" customWidth="1"/>
    <col min="11276" max="11276" width="12.625" style="61" customWidth="1"/>
    <col min="11277" max="11277" width="12.375" style="61" bestFit="1" customWidth="1"/>
    <col min="11278" max="11521" width="11" style="61"/>
    <col min="11522" max="11522" width="13.75" style="61" customWidth="1"/>
    <col min="11523" max="11523" width="15.5" style="61" customWidth="1"/>
    <col min="11524" max="11524" width="31.5" style="61" customWidth="1"/>
    <col min="11525" max="11525" width="13.875" style="61" customWidth="1"/>
    <col min="11526" max="11526" width="13.25" style="61" customWidth="1"/>
    <col min="11527" max="11527" width="15.625" style="61" customWidth="1"/>
    <col min="11528" max="11528" width="11" style="61"/>
    <col min="11529" max="11529" width="11.875" style="61" customWidth="1"/>
    <col min="11530" max="11530" width="13.625" style="61" customWidth="1"/>
    <col min="11531" max="11531" width="11.875" style="61" customWidth="1"/>
    <col min="11532" max="11532" width="12.625" style="61" customWidth="1"/>
    <col min="11533" max="11533" width="12.375" style="61" bestFit="1" customWidth="1"/>
    <col min="11534" max="11777" width="11" style="61"/>
    <col min="11778" max="11778" width="13.75" style="61" customWidth="1"/>
    <col min="11779" max="11779" width="15.5" style="61" customWidth="1"/>
    <col min="11780" max="11780" width="31.5" style="61" customWidth="1"/>
    <col min="11781" max="11781" width="13.875" style="61" customWidth="1"/>
    <col min="11782" max="11782" width="13.25" style="61" customWidth="1"/>
    <col min="11783" max="11783" width="15.625" style="61" customWidth="1"/>
    <col min="11784" max="11784" width="11" style="61"/>
    <col min="11785" max="11785" width="11.875" style="61" customWidth="1"/>
    <col min="11786" max="11786" width="13.625" style="61" customWidth="1"/>
    <col min="11787" max="11787" width="11.875" style="61" customWidth="1"/>
    <col min="11788" max="11788" width="12.625" style="61" customWidth="1"/>
    <col min="11789" max="11789" width="12.375" style="61" bestFit="1" customWidth="1"/>
    <col min="11790" max="12033" width="11" style="61"/>
    <col min="12034" max="12034" width="13.75" style="61" customWidth="1"/>
    <col min="12035" max="12035" width="15.5" style="61" customWidth="1"/>
    <col min="12036" max="12036" width="31.5" style="61" customWidth="1"/>
    <col min="12037" max="12037" width="13.875" style="61" customWidth="1"/>
    <col min="12038" max="12038" width="13.25" style="61" customWidth="1"/>
    <col min="12039" max="12039" width="15.625" style="61" customWidth="1"/>
    <col min="12040" max="12040" width="11" style="61"/>
    <col min="12041" max="12041" width="11.875" style="61" customWidth="1"/>
    <col min="12042" max="12042" width="13.625" style="61" customWidth="1"/>
    <col min="12043" max="12043" width="11.875" style="61" customWidth="1"/>
    <col min="12044" max="12044" width="12.625" style="61" customWidth="1"/>
    <col min="12045" max="12045" width="12.375" style="61" bestFit="1" customWidth="1"/>
    <col min="12046" max="12289" width="11" style="61"/>
    <col min="12290" max="12290" width="13.75" style="61" customWidth="1"/>
    <col min="12291" max="12291" width="15.5" style="61" customWidth="1"/>
    <col min="12292" max="12292" width="31.5" style="61" customWidth="1"/>
    <col min="12293" max="12293" width="13.875" style="61" customWidth="1"/>
    <col min="12294" max="12294" width="13.25" style="61" customWidth="1"/>
    <col min="12295" max="12295" width="15.625" style="61" customWidth="1"/>
    <col min="12296" max="12296" width="11" style="61"/>
    <col min="12297" max="12297" width="11.875" style="61" customWidth="1"/>
    <col min="12298" max="12298" width="13.625" style="61" customWidth="1"/>
    <col min="12299" max="12299" width="11.875" style="61" customWidth="1"/>
    <col min="12300" max="12300" width="12.625" style="61" customWidth="1"/>
    <col min="12301" max="12301" width="12.375" style="61" bestFit="1" customWidth="1"/>
    <col min="12302" max="12545" width="11" style="61"/>
    <col min="12546" max="12546" width="13.75" style="61" customWidth="1"/>
    <col min="12547" max="12547" width="15.5" style="61" customWidth="1"/>
    <col min="12548" max="12548" width="31.5" style="61" customWidth="1"/>
    <col min="12549" max="12549" width="13.875" style="61" customWidth="1"/>
    <col min="12550" max="12550" width="13.25" style="61" customWidth="1"/>
    <col min="12551" max="12551" width="15.625" style="61" customWidth="1"/>
    <col min="12552" max="12552" width="11" style="61"/>
    <col min="12553" max="12553" width="11.875" style="61" customWidth="1"/>
    <col min="12554" max="12554" width="13.625" style="61" customWidth="1"/>
    <col min="12555" max="12555" width="11.875" style="61" customWidth="1"/>
    <col min="12556" max="12556" width="12.625" style="61" customWidth="1"/>
    <col min="12557" max="12557" width="12.375" style="61" bestFit="1" customWidth="1"/>
    <col min="12558" max="12801" width="11" style="61"/>
    <col min="12802" max="12802" width="13.75" style="61" customWidth="1"/>
    <col min="12803" max="12803" width="15.5" style="61" customWidth="1"/>
    <col min="12804" max="12804" width="31.5" style="61" customWidth="1"/>
    <col min="12805" max="12805" width="13.875" style="61" customWidth="1"/>
    <col min="12806" max="12806" width="13.25" style="61" customWidth="1"/>
    <col min="12807" max="12807" width="15.625" style="61" customWidth="1"/>
    <col min="12808" max="12808" width="11" style="61"/>
    <col min="12809" max="12809" width="11.875" style="61" customWidth="1"/>
    <col min="12810" max="12810" width="13.625" style="61" customWidth="1"/>
    <col min="12811" max="12811" width="11.875" style="61" customWidth="1"/>
    <col min="12812" max="12812" width="12.625" style="61" customWidth="1"/>
    <col min="12813" max="12813" width="12.375" style="61" bestFit="1" customWidth="1"/>
    <col min="12814" max="13057" width="11" style="61"/>
    <col min="13058" max="13058" width="13.75" style="61" customWidth="1"/>
    <col min="13059" max="13059" width="15.5" style="61" customWidth="1"/>
    <col min="13060" max="13060" width="31.5" style="61" customWidth="1"/>
    <col min="13061" max="13061" width="13.875" style="61" customWidth="1"/>
    <col min="13062" max="13062" width="13.25" style="61" customWidth="1"/>
    <col min="13063" max="13063" width="15.625" style="61" customWidth="1"/>
    <col min="13064" max="13064" width="11" style="61"/>
    <col min="13065" max="13065" width="11.875" style="61" customWidth="1"/>
    <col min="13066" max="13066" width="13.625" style="61" customWidth="1"/>
    <col min="13067" max="13067" width="11.875" style="61" customWidth="1"/>
    <col min="13068" max="13068" width="12.625" style="61" customWidth="1"/>
    <col min="13069" max="13069" width="12.375" style="61" bestFit="1" customWidth="1"/>
    <col min="13070" max="13313" width="11" style="61"/>
    <col min="13314" max="13314" width="13.75" style="61" customWidth="1"/>
    <col min="13315" max="13315" width="15.5" style="61" customWidth="1"/>
    <col min="13316" max="13316" width="31.5" style="61" customWidth="1"/>
    <col min="13317" max="13317" width="13.875" style="61" customWidth="1"/>
    <col min="13318" max="13318" width="13.25" style="61" customWidth="1"/>
    <col min="13319" max="13319" width="15.625" style="61" customWidth="1"/>
    <col min="13320" max="13320" width="11" style="61"/>
    <col min="13321" max="13321" width="11.875" style="61" customWidth="1"/>
    <col min="13322" max="13322" width="13.625" style="61" customWidth="1"/>
    <col min="13323" max="13323" width="11.875" style="61" customWidth="1"/>
    <col min="13324" max="13324" width="12.625" style="61" customWidth="1"/>
    <col min="13325" max="13325" width="12.375" style="61" bestFit="1" customWidth="1"/>
    <col min="13326" max="13569" width="11" style="61"/>
    <col min="13570" max="13570" width="13.75" style="61" customWidth="1"/>
    <col min="13571" max="13571" width="15.5" style="61" customWidth="1"/>
    <col min="13572" max="13572" width="31.5" style="61" customWidth="1"/>
    <col min="13573" max="13573" width="13.875" style="61" customWidth="1"/>
    <col min="13574" max="13574" width="13.25" style="61" customWidth="1"/>
    <col min="13575" max="13575" width="15.625" style="61" customWidth="1"/>
    <col min="13576" max="13576" width="11" style="61"/>
    <col min="13577" max="13577" width="11.875" style="61" customWidth="1"/>
    <col min="13578" max="13578" width="13.625" style="61" customWidth="1"/>
    <col min="13579" max="13579" width="11.875" style="61" customWidth="1"/>
    <col min="13580" max="13580" width="12.625" style="61" customWidth="1"/>
    <col min="13581" max="13581" width="12.375" style="61" bestFit="1" customWidth="1"/>
    <col min="13582" max="13825" width="11" style="61"/>
    <col min="13826" max="13826" width="13.75" style="61" customWidth="1"/>
    <col min="13827" max="13827" width="15.5" style="61" customWidth="1"/>
    <col min="13828" max="13828" width="31.5" style="61" customWidth="1"/>
    <col min="13829" max="13829" width="13.875" style="61" customWidth="1"/>
    <col min="13830" max="13830" width="13.25" style="61" customWidth="1"/>
    <col min="13831" max="13831" width="15.625" style="61" customWidth="1"/>
    <col min="13832" max="13832" width="11" style="61"/>
    <col min="13833" max="13833" width="11.875" style="61" customWidth="1"/>
    <col min="13834" max="13834" width="13.625" style="61" customWidth="1"/>
    <col min="13835" max="13835" width="11.875" style="61" customWidth="1"/>
    <col min="13836" max="13836" width="12.625" style="61" customWidth="1"/>
    <col min="13837" max="13837" width="12.375" style="61" bestFit="1" customWidth="1"/>
    <col min="13838" max="14081" width="11" style="61"/>
    <col min="14082" max="14082" width="13.75" style="61" customWidth="1"/>
    <col min="14083" max="14083" width="15.5" style="61" customWidth="1"/>
    <col min="14084" max="14084" width="31.5" style="61" customWidth="1"/>
    <col min="14085" max="14085" width="13.875" style="61" customWidth="1"/>
    <col min="14086" max="14086" width="13.25" style="61" customWidth="1"/>
    <col min="14087" max="14087" width="15.625" style="61" customWidth="1"/>
    <col min="14088" max="14088" width="11" style="61"/>
    <col min="14089" max="14089" width="11.875" style="61" customWidth="1"/>
    <col min="14090" max="14090" width="13.625" style="61" customWidth="1"/>
    <col min="14091" max="14091" width="11.875" style="61" customWidth="1"/>
    <col min="14092" max="14092" width="12.625" style="61" customWidth="1"/>
    <col min="14093" max="14093" width="12.375" style="61" bestFit="1" customWidth="1"/>
    <col min="14094" max="14337" width="11" style="61"/>
    <col min="14338" max="14338" width="13.75" style="61" customWidth="1"/>
    <col min="14339" max="14339" width="15.5" style="61" customWidth="1"/>
    <col min="14340" max="14340" width="31.5" style="61" customWidth="1"/>
    <col min="14341" max="14341" width="13.875" style="61" customWidth="1"/>
    <col min="14342" max="14342" width="13.25" style="61" customWidth="1"/>
    <col min="14343" max="14343" width="15.625" style="61" customWidth="1"/>
    <col min="14344" max="14344" width="11" style="61"/>
    <col min="14345" max="14345" width="11.875" style="61" customWidth="1"/>
    <col min="14346" max="14346" width="13.625" style="61" customWidth="1"/>
    <col min="14347" max="14347" width="11.875" style="61" customWidth="1"/>
    <col min="14348" max="14348" width="12.625" style="61" customWidth="1"/>
    <col min="14349" max="14349" width="12.375" style="61" bestFit="1" customWidth="1"/>
    <col min="14350" max="14593" width="11" style="61"/>
    <col min="14594" max="14594" width="13.75" style="61" customWidth="1"/>
    <col min="14595" max="14595" width="15.5" style="61" customWidth="1"/>
    <col min="14596" max="14596" width="31.5" style="61" customWidth="1"/>
    <col min="14597" max="14597" width="13.875" style="61" customWidth="1"/>
    <col min="14598" max="14598" width="13.25" style="61" customWidth="1"/>
    <col min="14599" max="14599" width="15.625" style="61" customWidth="1"/>
    <col min="14600" max="14600" width="11" style="61"/>
    <col min="14601" max="14601" width="11.875" style="61" customWidth="1"/>
    <col min="14602" max="14602" width="13.625" style="61" customWidth="1"/>
    <col min="14603" max="14603" width="11.875" style="61" customWidth="1"/>
    <col min="14604" max="14604" width="12.625" style="61" customWidth="1"/>
    <col min="14605" max="14605" width="12.375" style="61" bestFit="1" customWidth="1"/>
    <col min="14606" max="14849" width="11" style="61"/>
    <col min="14850" max="14850" width="13.75" style="61" customWidth="1"/>
    <col min="14851" max="14851" width="15.5" style="61" customWidth="1"/>
    <col min="14852" max="14852" width="31.5" style="61" customWidth="1"/>
    <col min="14853" max="14853" width="13.875" style="61" customWidth="1"/>
    <col min="14854" max="14854" width="13.25" style="61" customWidth="1"/>
    <col min="14855" max="14855" width="15.625" style="61" customWidth="1"/>
    <col min="14856" max="14856" width="11" style="61"/>
    <col min="14857" max="14857" width="11.875" style="61" customWidth="1"/>
    <col min="14858" max="14858" width="13.625" style="61" customWidth="1"/>
    <col min="14859" max="14859" width="11.875" style="61" customWidth="1"/>
    <col min="14860" max="14860" width="12.625" style="61" customWidth="1"/>
    <col min="14861" max="14861" width="12.375" style="61" bestFit="1" customWidth="1"/>
    <col min="14862" max="15105" width="11" style="61"/>
    <col min="15106" max="15106" width="13.75" style="61" customWidth="1"/>
    <col min="15107" max="15107" width="15.5" style="61" customWidth="1"/>
    <col min="15108" max="15108" width="31.5" style="61" customWidth="1"/>
    <col min="15109" max="15109" width="13.875" style="61" customWidth="1"/>
    <col min="15110" max="15110" width="13.25" style="61" customWidth="1"/>
    <col min="15111" max="15111" width="15.625" style="61" customWidth="1"/>
    <col min="15112" max="15112" width="11" style="61"/>
    <col min="15113" max="15113" width="11.875" style="61" customWidth="1"/>
    <col min="15114" max="15114" width="13.625" style="61" customWidth="1"/>
    <col min="15115" max="15115" width="11.875" style="61" customWidth="1"/>
    <col min="15116" max="15116" width="12.625" style="61" customWidth="1"/>
    <col min="15117" max="15117" width="12.375" style="61" bestFit="1" customWidth="1"/>
    <col min="15118" max="15361" width="11" style="61"/>
    <col min="15362" max="15362" width="13.75" style="61" customWidth="1"/>
    <col min="15363" max="15363" width="15.5" style="61" customWidth="1"/>
    <col min="15364" max="15364" width="31.5" style="61" customWidth="1"/>
    <col min="15365" max="15365" width="13.875" style="61" customWidth="1"/>
    <col min="15366" max="15366" width="13.25" style="61" customWidth="1"/>
    <col min="15367" max="15367" width="15.625" style="61" customWidth="1"/>
    <col min="15368" max="15368" width="11" style="61"/>
    <col min="15369" max="15369" width="11.875" style="61" customWidth="1"/>
    <col min="15370" max="15370" width="13.625" style="61" customWidth="1"/>
    <col min="15371" max="15371" width="11.875" style="61" customWidth="1"/>
    <col min="15372" max="15372" width="12.625" style="61" customWidth="1"/>
    <col min="15373" max="15373" width="12.375" style="61" bestFit="1" customWidth="1"/>
    <col min="15374" max="15617" width="11" style="61"/>
    <col min="15618" max="15618" width="13.75" style="61" customWidth="1"/>
    <col min="15619" max="15619" width="15.5" style="61" customWidth="1"/>
    <col min="15620" max="15620" width="31.5" style="61" customWidth="1"/>
    <col min="15621" max="15621" width="13.875" style="61" customWidth="1"/>
    <col min="15622" max="15622" width="13.25" style="61" customWidth="1"/>
    <col min="15623" max="15623" width="15.625" style="61" customWidth="1"/>
    <col min="15624" max="15624" width="11" style="61"/>
    <col min="15625" max="15625" width="11.875" style="61" customWidth="1"/>
    <col min="15626" max="15626" width="13.625" style="61" customWidth="1"/>
    <col min="15627" max="15627" width="11.875" style="61" customWidth="1"/>
    <col min="15628" max="15628" width="12.625" style="61" customWidth="1"/>
    <col min="15629" max="15629" width="12.375" style="61" bestFit="1" customWidth="1"/>
    <col min="15630" max="15873" width="11" style="61"/>
    <col min="15874" max="15874" width="13.75" style="61" customWidth="1"/>
    <col min="15875" max="15875" width="15.5" style="61" customWidth="1"/>
    <col min="15876" max="15876" width="31.5" style="61" customWidth="1"/>
    <col min="15877" max="15877" width="13.875" style="61" customWidth="1"/>
    <col min="15878" max="15878" width="13.25" style="61" customWidth="1"/>
    <col min="15879" max="15879" width="15.625" style="61" customWidth="1"/>
    <col min="15880" max="15880" width="11" style="61"/>
    <col min="15881" max="15881" width="11.875" style="61" customWidth="1"/>
    <col min="15882" max="15882" width="13.625" style="61" customWidth="1"/>
    <col min="15883" max="15883" width="11.875" style="61" customWidth="1"/>
    <col min="15884" max="15884" width="12.625" style="61" customWidth="1"/>
    <col min="15885" max="15885" width="12.375" style="61" bestFit="1" customWidth="1"/>
    <col min="15886" max="16129" width="11" style="61"/>
    <col min="16130" max="16130" width="13.75" style="61" customWidth="1"/>
    <col min="16131" max="16131" width="15.5" style="61" customWidth="1"/>
    <col min="16132" max="16132" width="31.5" style="61" customWidth="1"/>
    <col min="16133" max="16133" width="13.875" style="61" customWidth="1"/>
    <col min="16134" max="16134" width="13.25" style="61" customWidth="1"/>
    <col min="16135" max="16135" width="15.625" style="61" customWidth="1"/>
    <col min="16136" max="16136" width="11" style="61"/>
    <col min="16137" max="16137" width="11.875" style="61" customWidth="1"/>
    <col min="16138" max="16138" width="13.625" style="61" customWidth="1"/>
    <col min="16139" max="16139" width="11.875" style="61" customWidth="1"/>
    <col min="16140" max="16140" width="12.625" style="61" customWidth="1"/>
    <col min="16141" max="16141" width="12.375" style="61" bestFit="1" customWidth="1"/>
    <col min="16142" max="16384" width="11" style="61"/>
  </cols>
  <sheetData>
    <row r="1" spans="2:13" x14ac:dyDescent="0.25">
      <c r="B1" s="408" t="s">
        <v>97</v>
      </c>
      <c r="C1" s="409"/>
      <c r="D1" s="409"/>
      <c r="E1" s="410"/>
    </row>
    <row r="2" spans="2:13" ht="12" thickBot="1" x14ac:dyDescent="0.3">
      <c r="B2" s="411"/>
      <c r="C2" s="412"/>
      <c r="D2" s="412"/>
      <c r="E2" s="413"/>
    </row>
    <row r="3" spans="2:13" ht="45" customHeight="1" x14ac:dyDescent="0.25">
      <c r="B3" s="62" t="s">
        <v>98</v>
      </c>
      <c r="C3" s="63" t="s">
        <v>99</v>
      </c>
      <c r="D3" s="63" t="s">
        <v>100</v>
      </c>
      <c r="E3" s="64" t="s">
        <v>101</v>
      </c>
      <c r="F3" s="61" t="s">
        <v>102</v>
      </c>
      <c r="G3" s="61" t="s">
        <v>103</v>
      </c>
      <c r="H3" s="61" t="s">
        <v>89</v>
      </c>
      <c r="I3" s="61" t="s">
        <v>85</v>
      </c>
      <c r="J3" s="61" t="s">
        <v>104</v>
      </c>
      <c r="K3" s="61" t="s">
        <v>105</v>
      </c>
      <c r="L3" s="61" t="s">
        <v>106</v>
      </c>
      <c r="M3" s="61" t="s">
        <v>88</v>
      </c>
    </row>
    <row r="4" spans="2:13" x14ac:dyDescent="0.25">
      <c r="B4" s="65">
        <v>35</v>
      </c>
      <c r="C4" s="61" t="s">
        <v>107</v>
      </c>
      <c r="D4" s="61" t="s">
        <v>108</v>
      </c>
      <c r="E4" s="66">
        <v>88806</v>
      </c>
      <c r="F4" s="67">
        <f>+E4</f>
        <v>88806</v>
      </c>
    </row>
    <row r="5" spans="2:13" x14ac:dyDescent="0.25">
      <c r="B5" s="65">
        <v>41</v>
      </c>
      <c r="C5" s="61" t="s">
        <v>109</v>
      </c>
      <c r="D5" s="61" t="s">
        <v>110</v>
      </c>
      <c r="E5" s="66">
        <v>147606</v>
      </c>
      <c r="F5" s="67">
        <f>+E5</f>
        <v>147606</v>
      </c>
    </row>
    <row r="6" spans="2:13" x14ac:dyDescent="0.25">
      <c r="B6" s="65">
        <v>43</v>
      </c>
      <c r="C6" s="61" t="s">
        <v>109</v>
      </c>
      <c r="D6" s="61" t="s">
        <v>110</v>
      </c>
      <c r="E6" s="66">
        <v>229978</v>
      </c>
      <c r="F6" s="67">
        <f t="shared" ref="F6:F7" si="0">+E6</f>
        <v>229978</v>
      </c>
    </row>
    <row r="7" spans="2:13" x14ac:dyDescent="0.25">
      <c r="B7" s="65">
        <v>46</v>
      </c>
      <c r="C7" s="61" t="s">
        <v>109</v>
      </c>
      <c r="D7" s="61" t="s">
        <v>110</v>
      </c>
      <c r="E7" s="66">
        <v>229978</v>
      </c>
      <c r="F7" s="67">
        <f t="shared" si="0"/>
        <v>229978</v>
      </c>
    </row>
    <row r="8" spans="2:13" x14ac:dyDescent="0.25">
      <c r="B8" s="65">
        <v>56</v>
      </c>
      <c r="C8" s="61" t="s">
        <v>111</v>
      </c>
      <c r="D8" s="61" t="s">
        <v>112</v>
      </c>
      <c r="E8" s="66">
        <v>122176</v>
      </c>
      <c r="F8" s="67">
        <f>+E8</f>
        <v>122176</v>
      </c>
    </row>
    <row r="9" spans="2:13" x14ac:dyDescent="0.25">
      <c r="B9" s="65">
        <v>57</v>
      </c>
      <c r="C9" s="61" t="s">
        <v>109</v>
      </c>
      <c r="D9" s="61" t="s">
        <v>110</v>
      </c>
      <c r="E9" s="66">
        <v>229978</v>
      </c>
      <c r="F9" s="67">
        <f>+E9</f>
        <v>229978</v>
      </c>
    </row>
    <row r="10" spans="2:13" x14ac:dyDescent="0.25">
      <c r="B10" s="65">
        <v>64</v>
      </c>
      <c r="C10" s="61" t="s">
        <v>107</v>
      </c>
      <c r="D10" s="61" t="s">
        <v>108</v>
      </c>
      <c r="E10" s="66">
        <v>35917</v>
      </c>
      <c r="F10" s="67">
        <f>+E10</f>
        <v>35917</v>
      </c>
    </row>
    <row r="11" spans="2:13" x14ac:dyDescent="0.25">
      <c r="B11" s="65">
        <v>66</v>
      </c>
      <c r="C11" s="61" t="s">
        <v>113</v>
      </c>
      <c r="D11" s="61" t="s">
        <v>114</v>
      </c>
      <c r="E11" s="66">
        <v>927317</v>
      </c>
      <c r="F11" s="67">
        <f>+E11</f>
        <v>927317</v>
      </c>
    </row>
    <row r="12" spans="2:13" x14ac:dyDescent="0.25">
      <c r="B12" s="65">
        <v>72</v>
      </c>
      <c r="C12" s="61" t="s">
        <v>115</v>
      </c>
      <c r="D12" s="61" t="s">
        <v>116</v>
      </c>
      <c r="E12" s="66">
        <v>0</v>
      </c>
      <c r="F12" s="67">
        <f>+E12</f>
        <v>0</v>
      </c>
    </row>
    <row r="13" spans="2:13" x14ac:dyDescent="0.25">
      <c r="B13" s="65">
        <v>91</v>
      </c>
      <c r="C13" s="61" t="s">
        <v>109</v>
      </c>
      <c r="D13" s="61" t="s">
        <v>117</v>
      </c>
      <c r="E13" s="66">
        <v>250929</v>
      </c>
      <c r="F13" s="67">
        <f t="shared" ref="F13:F17" si="1">+E13</f>
        <v>250929</v>
      </c>
    </row>
    <row r="14" spans="2:13" x14ac:dyDescent="0.25">
      <c r="B14" s="65">
        <v>103</v>
      </c>
      <c r="C14" s="61" t="s">
        <v>109</v>
      </c>
      <c r="D14" s="61" t="s">
        <v>117</v>
      </c>
      <c r="E14" s="66">
        <v>250929</v>
      </c>
      <c r="F14" s="67">
        <f t="shared" si="1"/>
        <v>250929</v>
      </c>
    </row>
    <row r="15" spans="2:13" x14ac:dyDescent="0.25">
      <c r="B15" s="65">
        <v>127</v>
      </c>
      <c r="C15" s="61" t="s">
        <v>109</v>
      </c>
      <c r="D15" s="61" t="s">
        <v>118</v>
      </c>
      <c r="E15" s="66">
        <v>215484</v>
      </c>
      <c r="F15" s="67">
        <f t="shared" si="1"/>
        <v>215484</v>
      </c>
    </row>
    <row r="16" spans="2:13" x14ac:dyDescent="0.25">
      <c r="B16" s="65">
        <v>131</v>
      </c>
      <c r="C16" s="61" t="s">
        <v>109</v>
      </c>
      <c r="D16" s="61" t="s">
        <v>110</v>
      </c>
      <c r="E16" s="66">
        <v>147606</v>
      </c>
      <c r="F16" s="67">
        <f t="shared" si="1"/>
        <v>147606</v>
      </c>
    </row>
    <row r="17" spans="2:7" x14ac:dyDescent="0.25">
      <c r="B17" s="65">
        <v>133</v>
      </c>
      <c r="C17" s="61" t="s">
        <v>109</v>
      </c>
      <c r="D17" s="61" t="s">
        <v>110</v>
      </c>
      <c r="E17" s="66">
        <v>147606</v>
      </c>
      <c r="F17" s="67">
        <f t="shared" si="1"/>
        <v>147606</v>
      </c>
    </row>
    <row r="18" spans="2:7" x14ac:dyDescent="0.25">
      <c r="B18" s="65">
        <v>135</v>
      </c>
      <c r="C18" s="61" t="s">
        <v>119</v>
      </c>
      <c r="D18" s="61" t="s">
        <v>120</v>
      </c>
      <c r="E18" s="66">
        <v>1150317</v>
      </c>
      <c r="F18" s="67">
        <f>+E18</f>
        <v>1150317</v>
      </c>
    </row>
    <row r="19" spans="2:7" x14ac:dyDescent="0.25">
      <c r="B19" s="65">
        <v>137</v>
      </c>
      <c r="C19" s="61" t="s">
        <v>121</v>
      </c>
      <c r="D19" s="61" t="s">
        <v>122</v>
      </c>
      <c r="E19" s="66">
        <v>122865</v>
      </c>
      <c r="F19" s="67">
        <f>+E19</f>
        <v>122865</v>
      </c>
    </row>
    <row r="20" spans="2:7" x14ac:dyDescent="0.25">
      <c r="B20" s="65">
        <v>148</v>
      </c>
      <c r="C20" s="61" t="s">
        <v>113</v>
      </c>
      <c r="D20" s="61" t="s">
        <v>123</v>
      </c>
      <c r="E20" s="66">
        <v>18007028</v>
      </c>
      <c r="F20" s="67">
        <f>+E20</f>
        <v>18007028</v>
      </c>
    </row>
    <row r="21" spans="2:7" x14ac:dyDescent="0.25">
      <c r="B21" s="65">
        <v>157</v>
      </c>
      <c r="C21" s="61" t="s">
        <v>107</v>
      </c>
      <c r="D21" s="61" t="s">
        <v>108</v>
      </c>
      <c r="E21" s="66">
        <v>35917</v>
      </c>
      <c r="F21" s="67">
        <f>+E21</f>
        <v>35917</v>
      </c>
    </row>
    <row r="22" spans="2:7" x14ac:dyDescent="0.25">
      <c r="B22" s="65">
        <v>162</v>
      </c>
      <c r="C22" s="61" t="s">
        <v>113</v>
      </c>
      <c r="D22" s="61" t="s">
        <v>124</v>
      </c>
      <c r="E22" s="66">
        <v>927317</v>
      </c>
      <c r="F22" s="67">
        <f t="shared" ref="F22:F24" si="2">+E22</f>
        <v>927317</v>
      </c>
    </row>
    <row r="23" spans="2:7" x14ac:dyDescent="0.25">
      <c r="B23" s="65">
        <v>163</v>
      </c>
      <c r="C23" s="61" t="s">
        <v>113</v>
      </c>
      <c r="D23" s="61" t="s">
        <v>125</v>
      </c>
      <c r="E23" s="66">
        <v>1907124</v>
      </c>
      <c r="F23" s="67">
        <f t="shared" si="2"/>
        <v>1907124</v>
      </c>
    </row>
    <row r="24" spans="2:7" x14ac:dyDescent="0.25">
      <c r="B24" s="65">
        <v>164</v>
      </c>
      <c r="C24" s="61" t="s">
        <v>113</v>
      </c>
      <c r="D24" s="61" t="s">
        <v>126</v>
      </c>
      <c r="E24" s="66">
        <v>927317</v>
      </c>
      <c r="F24" s="67">
        <f t="shared" si="2"/>
        <v>927317</v>
      </c>
    </row>
    <row r="25" spans="2:7" x14ac:dyDescent="0.25">
      <c r="B25" s="65">
        <v>170</v>
      </c>
      <c r="C25" s="61" t="s">
        <v>127</v>
      </c>
      <c r="D25" s="61" t="s">
        <v>128</v>
      </c>
      <c r="E25" s="66">
        <v>220400</v>
      </c>
      <c r="G25" s="67">
        <f>+E25</f>
        <v>220400</v>
      </c>
    </row>
    <row r="26" spans="2:7" x14ac:dyDescent="0.25">
      <c r="B26" s="65">
        <v>171</v>
      </c>
      <c r="C26" s="61" t="s">
        <v>129</v>
      </c>
      <c r="E26" s="66">
        <v>515365</v>
      </c>
      <c r="F26" s="67">
        <f>+E26</f>
        <v>515365</v>
      </c>
    </row>
    <row r="27" spans="2:7" x14ac:dyDescent="0.25">
      <c r="B27" s="65">
        <v>173</v>
      </c>
      <c r="C27" s="61" t="s">
        <v>109</v>
      </c>
      <c r="D27" s="61" t="s">
        <v>110</v>
      </c>
      <c r="E27" s="66">
        <v>147606</v>
      </c>
      <c r="F27" s="67">
        <f t="shared" ref="F27:F28" si="3">+E27</f>
        <v>147606</v>
      </c>
    </row>
    <row r="28" spans="2:7" x14ac:dyDescent="0.25">
      <c r="B28" s="65">
        <v>174</v>
      </c>
      <c r="C28" s="61" t="s">
        <v>109</v>
      </c>
      <c r="D28" s="61" t="s">
        <v>117</v>
      </c>
      <c r="E28" s="66">
        <v>183522</v>
      </c>
      <c r="F28" s="67">
        <f t="shared" si="3"/>
        <v>183522</v>
      </c>
    </row>
    <row r="29" spans="2:7" x14ac:dyDescent="0.25">
      <c r="B29" s="65">
        <v>175</v>
      </c>
      <c r="C29" s="61" t="s">
        <v>107</v>
      </c>
      <c r="D29" s="61" t="s">
        <v>108</v>
      </c>
      <c r="E29" s="66">
        <v>35917</v>
      </c>
      <c r="F29" s="67">
        <f>+E29</f>
        <v>35917</v>
      </c>
    </row>
    <row r="30" spans="2:7" x14ac:dyDescent="0.25">
      <c r="B30" s="65">
        <v>184</v>
      </c>
      <c r="C30" s="61" t="s">
        <v>129</v>
      </c>
      <c r="E30" s="66">
        <v>274069</v>
      </c>
      <c r="F30" s="67">
        <f>+E30</f>
        <v>274069</v>
      </c>
    </row>
    <row r="31" spans="2:7" x14ac:dyDescent="0.25">
      <c r="B31" s="65">
        <v>185</v>
      </c>
      <c r="C31" s="61" t="s">
        <v>130</v>
      </c>
      <c r="D31" s="61" t="s">
        <v>131</v>
      </c>
      <c r="E31" s="66">
        <v>844343</v>
      </c>
      <c r="G31" s="67">
        <f>+E31</f>
        <v>844343</v>
      </c>
    </row>
    <row r="32" spans="2:7" x14ac:dyDescent="0.25">
      <c r="B32" s="65">
        <v>194</v>
      </c>
      <c r="C32" s="61" t="s">
        <v>107</v>
      </c>
      <c r="D32" s="61" t="s">
        <v>108</v>
      </c>
      <c r="E32" s="66">
        <v>35917</v>
      </c>
      <c r="F32" s="67">
        <f t="shared" ref="F32:F33" si="4">+E32</f>
        <v>35917</v>
      </c>
    </row>
    <row r="33" spans="2:6" x14ac:dyDescent="0.25">
      <c r="B33" s="65">
        <v>209</v>
      </c>
      <c r="C33" s="61" t="s">
        <v>107</v>
      </c>
      <c r="D33" s="61" t="s">
        <v>108</v>
      </c>
      <c r="E33" s="66">
        <v>35917</v>
      </c>
      <c r="F33" s="67">
        <f t="shared" si="4"/>
        <v>35917</v>
      </c>
    </row>
    <row r="34" spans="2:6" x14ac:dyDescent="0.25">
      <c r="B34" s="65">
        <v>247</v>
      </c>
      <c r="C34" s="61" t="s">
        <v>115</v>
      </c>
      <c r="D34" s="61" t="s">
        <v>132</v>
      </c>
      <c r="E34" s="66">
        <v>0</v>
      </c>
      <c r="F34" s="67">
        <f t="shared" ref="F34:F51" si="5">+E34</f>
        <v>0</v>
      </c>
    </row>
    <row r="35" spans="2:6" x14ac:dyDescent="0.25">
      <c r="B35" s="65">
        <v>272</v>
      </c>
      <c r="C35" s="61" t="s">
        <v>121</v>
      </c>
      <c r="D35" s="61" t="s">
        <v>133</v>
      </c>
      <c r="E35" s="66">
        <v>272578</v>
      </c>
      <c r="F35" s="67">
        <f t="shared" si="5"/>
        <v>272578</v>
      </c>
    </row>
    <row r="36" spans="2:6" x14ac:dyDescent="0.25">
      <c r="B36" s="65">
        <v>290</v>
      </c>
      <c r="C36" s="61" t="s">
        <v>109</v>
      </c>
      <c r="D36" s="61" t="s">
        <v>117</v>
      </c>
      <c r="E36" s="66">
        <v>164637</v>
      </c>
      <c r="F36" s="67">
        <f t="shared" si="5"/>
        <v>164637</v>
      </c>
    </row>
    <row r="37" spans="2:6" x14ac:dyDescent="0.25">
      <c r="B37" s="65">
        <v>296</v>
      </c>
      <c r="C37" s="61" t="s">
        <v>115</v>
      </c>
      <c r="D37" s="61" t="s">
        <v>116</v>
      </c>
      <c r="E37" s="66">
        <v>0</v>
      </c>
      <c r="F37" s="67">
        <f t="shared" si="5"/>
        <v>0</v>
      </c>
    </row>
    <row r="38" spans="2:6" x14ac:dyDescent="0.25">
      <c r="B38" s="65">
        <v>305</v>
      </c>
      <c r="C38" s="61" t="s">
        <v>109</v>
      </c>
      <c r="D38" s="61" t="s">
        <v>117</v>
      </c>
      <c r="E38" s="66">
        <v>164637</v>
      </c>
      <c r="F38" s="67">
        <f t="shared" si="5"/>
        <v>164637</v>
      </c>
    </row>
    <row r="39" spans="2:6" x14ac:dyDescent="0.25">
      <c r="B39" s="65">
        <v>319</v>
      </c>
      <c r="C39" s="61" t="s">
        <v>107</v>
      </c>
      <c r="D39" s="61" t="s">
        <v>108</v>
      </c>
      <c r="E39" s="66">
        <v>35917</v>
      </c>
      <c r="F39" s="67">
        <f t="shared" si="5"/>
        <v>35917</v>
      </c>
    </row>
    <row r="40" spans="2:6" x14ac:dyDescent="0.25">
      <c r="B40" s="65">
        <v>343</v>
      </c>
      <c r="C40" s="61" t="s">
        <v>134</v>
      </c>
      <c r="D40" s="61" t="s">
        <v>135</v>
      </c>
      <c r="E40" s="66">
        <v>156411</v>
      </c>
      <c r="F40" s="67">
        <f t="shared" si="5"/>
        <v>156411</v>
      </c>
    </row>
    <row r="41" spans="2:6" x14ac:dyDescent="0.25">
      <c r="B41" s="65">
        <v>379</v>
      </c>
      <c r="C41" s="61" t="s">
        <v>107</v>
      </c>
      <c r="D41" s="61" t="s">
        <v>108</v>
      </c>
      <c r="E41" s="66">
        <v>88133</v>
      </c>
      <c r="F41" s="67">
        <f t="shared" si="5"/>
        <v>88133</v>
      </c>
    </row>
    <row r="42" spans="2:6" x14ac:dyDescent="0.25">
      <c r="B42" s="65">
        <v>380</v>
      </c>
      <c r="C42" s="61" t="s">
        <v>109</v>
      </c>
      <c r="D42" s="61" t="s">
        <v>117</v>
      </c>
      <c r="E42" s="66">
        <v>164637</v>
      </c>
      <c r="F42" s="67">
        <f t="shared" si="5"/>
        <v>164637</v>
      </c>
    </row>
    <row r="43" spans="2:6" x14ac:dyDescent="0.25">
      <c r="B43" s="65">
        <v>404</v>
      </c>
      <c r="C43" s="61" t="s">
        <v>136</v>
      </c>
      <c r="D43" s="61" t="s">
        <v>137</v>
      </c>
      <c r="E43" s="66">
        <v>142170</v>
      </c>
      <c r="F43" s="67">
        <f t="shared" si="5"/>
        <v>142170</v>
      </c>
    </row>
    <row r="44" spans="2:6" x14ac:dyDescent="0.25">
      <c r="B44" s="65">
        <v>405</v>
      </c>
      <c r="C44" s="61" t="s">
        <v>138</v>
      </c>
      <c r="D44" s="61" t="s">
        <v>139</v>
      </c>
      <c r="E44" s="66">
        <v>277735</v>
      </c>
      <c r="F44" s="67">
        <f t="shared" si="5"/>
        <v>277735</v>
      </c>
    </row>
    <row r="45" spans="2:6" x14ac:dyDescent="0.25">
      <c r="B45" s="65">
        <v>409</v>
      </c>
      <c r="C45" s="61" t="s">
        <v>107</v>
      </c>
      <c r="D45" s="61" t="s">
        <v>108</v>
      </c>
      <c r="E45" s="66">
        <v>88133</v>
      </c>
      <c r="F45" s="67">
        <f t="shared" si="5"/>
        <v>88133</v>
      </c>
    </row>
    <row r="46" spans="2:6" x14ac:dyDescent="0.25">
      <c r="B46" s="65">
        <v>450</v>
      </c>
      <c r="C46" s="61" t="s">
        <v>140</v>
      </c>
      <c r="D46" s="61" t="s">
        <v>141</v>
      </c>
      <c r="E46" s="66">
        <v>329460</v>
      </c>
      <c r="F46" s="67">
        <f t="shared" si="5"/>
        <v>329460</v>
      </c>
    </row>
    <row r="47" spans="2:6" x14ac:dyDescent="0.25">
      <c r="B47" s="65">
        <v>487</v>
      </c>
      <c r="C47" s="61" t="s">
        <v>109</v>
      </c>
      <c r="D47" s="61" t="s">
        <v>117</v>
      </c>
      <c r="E47" s="66">
        <v>183522</v>
      </c>
      <c r="F47" s="67">
        <f t="shared" si="5"/>
        <v>183522</v>
      </c>
    </row>
    <row r="48" spans="2:6" x14ac:dyDescent="0.25">
      <c r="B48" s="65">
        <v>500</v>
      </c>
      <c r="C48" s="61" t="s">
        <v>107</v>
      </c>
      <c r="D48" s="61" t="s">
        <v>108</v>
      </c>
      <c r="E48" s="66">
        <v>88133</v>
      </c>
      <c r="F48" s="67">
        <f t="shared" si="5"/>
        <v>88133</v>
      </c>
    </row>
    <row r="49" spans="2:6" x14ac:dyDescent="0.25">
      <c r="B49" s="65">
        <v>505</v>
      </c>
      <c r="C49" s="61" t="s">
        <v>111</v>
      </c>
      <c r="D49" s="61" t="s">
        <v>142</v>
      </c>
      <c r="E49" s="66">
        <v>167523</v>
      </c>
      <c r="F49" s="67">
        <f t="shared" si="5"/>
        <v>167523</v>
      </c>
    </row>
    <row r="50" spans="2:6" x14ac:dyDescent="0.25">
      <c r="B50" s="65">
        <v>509</v>
      </c>
      <c r="C50" s="61" t="s">
        <v>109</v>
      </c>
      <c r="D50" s="61" t="s">
        <v>143</v>
      </c>
      <c r="E50" s="66">
        <v>250929</v>
      </c>
      <c r="F50" s="67">
        <f t="shared" si="5"/>
        <v>250929</v>
      </c>
    </row>
    <row r="51" spans="2:6" x14ac:dyDescent="0.25">
      <c r="B51" s="65">
        <v>511</v>
      </c>
      <c r="C51" s="61" t="s">
        <v>121</v>
      </c>
      <c r="D51" s="61" t="s">
        <v>122</v>
      </c>
      <c r="E51" s="66">
        <v>95005</v>
      </c>
      <c r="F51" s="67">
        <f t="shared" si="5"/>
        <v>95005</v>
      </c>
    </row>
    <row r="52" spans="2:6" x14ac:dyDescent="0.25">
      <c r="B52" s="65">
        <v>527</v>
      </c>
      <c r="C52" s="61" t="s">
        <v>109</v>
      </c>
      <c r="D52" s="61" t="s">
        <v>117</v>
      </c>
      <c r="E52" s="66">
        <v>183522</v>
      </c>
      <c r="F52" s="67">
        <f t="shared" ref="F52:F53" si="6">+E52</f>
        <v>183522</v>
      </c>
    </row>
    <row r="53" spans="2:6" x14ac:dyDescent="0.25">
      <c r="B53" s="65">
        <v>531</v>
      </c>
      <c r="C53" s="61" t="s">
        <v>109</v>
      </c>
      <c r="D53" s="61" t="s">
        <v>117</v>
      </c>
      <c r="E53" s="66">
        <v>183522</v>
      </c>
      <c r="F53" s="67">
        <f t="shared" si="6"/>
        <v>183522</v>
      </c>
    </row>
    <row r="54" spans="2:6" x14ac:dyDescent="0.25">
      <c r="B54" s="65">
        <v>536</v>
      </c>
      <c r="C54" s="61" t="s">
        <v>121</v>
      </c>
      <c r="D54" s="61" t="s">
        <v>122</v>
      </c>
      <c r="E54" s="66">
        <v>95005</v>
      </c>
      <c r="F54" s="67">
        <f>+E54</f>
        <v>95005</v>
      </c>
    </row>
    <row r="55" spans="2:6" x14ac:dyDescent="0.25">
      <c r="B55" s="65">
        <v>556</v>
      </c>
      <c r="C55" s="61" t="s">
        <v>109</v>
      </c>
      <c r="D55" s="61" t="s">
        <v>117</v>
      </c>
      <c r="E55" s="66">
        <v>171466</v>
      </c>
      <c r="F55" s="67">
        <f>+E55</f>
        <v>171466</v>
      </c>
    </row>
    <row r="56" spans="2:6" x14ac:dyDescent="0.25">
      <c r="B56" s="65">
        <v>568</v>
      </c>
      <c r="C56" s="61" t="s">
        <v>107</v>
      </c>
      <c r="D56" s="61" t="s">
        <v>108</v>
      </c>
      <c r="E56" s="66">
        <v>35917</v>
      </c>
      <c r="F56" s="67">
        <f t="shared" ref="F56:F57" si="7">+E56</f>
        <v>35917</v>
      </c>
    </row>
    <row r="57" spans="2:6" x14ac:dyDescent="0.25">
      <c r="B57" s="65">
        <v>576</v>
      </c>
      <c r="C57" s="61" t="s">
        <v>107</v>
      </c>
      <c r="D57" s="61" t="s">
        <v>108</v>
      </c>
      <c r="E57" s="66">
        <v>88133</v>
      </c>
      <c r="F57" s="67">
        <f t="shared" si="7"/>
        <v>88133</v>
      </c>
    </row>
    <row r="58" spans="2:6" x14ac:dyDescent="0.25">
      <c r="B58" s="65">
        <v>585</v>
      </c>
      <c r="C58" s="61" t="s">
        <v>109</v>
      </c>
      <c r="D58" s="61" t="s">
        <v>117</v>
      </c>
      <c r="E58" s="66">
        <v>171466</v>
      </c>
      <c r="F58" s="67">
        <f>+E58</f>
        <v>171466</v>
      </c>
    </row>
    <row r="59" spans="2:6" x14ac:dyDescent="0.25">
      <c r="B59" s="65">
        <v>586</v>
      </c>
      <c r="C59" s="61" t="s">
        <v>113</v>
      </c>
      <c r="D59" s="61" t="s">
        <v>124</v>
      </c>
      <c r="E59" s="66">
        <v>927317</v>
      </c>
      <c r="F59" s="67">
        <f>+E59</f>
        <v>927317</v>
      </c>
    </row>
    <row r="60" spans="2:6" x14ac:dyDescent="0.25">
      <c r="B60" s="65">
        <v>593</v>
      </c>
      <c r="C60" s="61" t="s">
        <v>107</v>
      </c>
      <c r="D60" s="61" t="s">
        <v>108</v>
      </c>
      <c r="E60" s="66">
        <v>88133</v>
      </c>
      <c r="F60" s="67">
        <f t="shared" ref="F60:F61" si="8">+E60</f>
        <v>88133</v>
      </c>
    </row>
    <row r="61" spans="2:6" x14ac:dyDescent="0.25">
      <c r="B61" s="65">
        <v>602</v>
      </c>
      <c r="C61" s="61" t="s">
        <v>107</v>
      </c>
      <c r="D61" s="61" t="s">
        <v>108</v>
      </c>
      <c r="E61" s="66">
        <v>88133</v>
      </c>
      <c r="F61" s="67">
        <f t="shared" si="8"/>
        <v>88133</v>
      </c>
    </row>
    <row r="62" spans="2:6" x14ac:dyDescent="0.25">
      <c r="B62" s="65">
        <v>603</v>
      </c>
      <c r="C62" s="61" t="s">
        <v>121</v>
      </c>
      <c r="D62" s="61" t="s">
        <v>122</v>
      </c>
      <c r="E62" s="66">
        <v>95005</v>
      </c>
      <c r="F62" s="67">
        <f>+E62</f>
        <v>95005</v>
      </c>
    </row>
    <row r="63" spans="2:6" x14ac:dyDescent="0.25">
      <c r="B63" s="65">
        <v>620</v>
      </c>
      <c r="C63" s="61" t="s">
        <v>109</v>
      </c>
      <c r="D63" s="61" t="s">
        <v>117</v>
      </c>
      <c r="E63" s="66">
        <v>183522</v>
      </c>
      <c r="F63" s="67">
        <f>+E63</f>
        <v>183522</v>
      </c>
    </row>
    <row r="64" spans="2:6" x14ac:dyDescent="0.25">
      <c r="B64" s="65">
        <v>629</v>
      </c>
      <c r="C64" s="61" t="s">
        <v>107</v>
      </c>
      <c r="D64" s="61" t="s">
        <v>108</v>
      </c>
      <c r="E64" s="66">
        <v>88133</v>
      </c>
      <c r="F64" s="67">
        <f>+E64</f>
        <v>88133</v>
      </c>
    </row>
    <row r="65" spans="2:7" x14ac:dyDescent="0.25">
      <c r="B65" s="65">
        <v>645</v>
      </c>
      <c r="C65" s="61" t="s">
        <v>109</v>
      </c>
      <c r="D65" s="61" t="s">
        <v>117</v>
      </c>
      <c r="E65" s="66">
        <v>183522</v>
      </c>
      <c r="F65" s="67">
        <f>+E65</f>
        <v>183522</v>
      </c>
    </row>
    <row r="66" spans="2:7" x14ac:dyDescent="0.25">
      <c r="B66" s="65">
        <v>657</v>
      </c>
      <c r="C66" s="61" t="s">
        <v>129</v>
      </c>
      <c r="E66" s="66">
        <v>880536</v>
      </c>
      <c r="F66" s="67">
        <f>+E66</f>
        <v>880536</v>
      </c>
    </row>
    <row r="67" spans="2:7" x14ac:dyDescent="0.25">
      <c r="B67" s="65">
        <v>661</v>
      </c>
      <c r="C67" s="61" t="s">
        <v>109</v>
      </c>
      <c r="D67" s="61" t="s">
        <v>110</v>
      </c>
      <c r="E67" s="66">
        <v>147606</v>
      </c>
      <c r="F67" s="67">
        <f t="shared" ref="F67:F68" si="9">+E67</f>
        <v>147606</v>
      </c>
    </row>
    <row r="68" spans="2:7" x14ac:dyDescent="0.25">
      <c r="B68" s="65">
        <v>664</v>
      </c>
      <c r="C68" s="61" t="s">
        <v>109</v>
      </c>
      <c r="D68" s="61" t="s">
        <v>110</v>
      </c>
      <c r="E68" s="66">
        <v>147606</v>
      </c>
      <c r="F68" s="67">
        <f t="shared" si="9"/>
        <v>147606</v>
      </c>
    </row>
    <row r="69" spans="2:7" x14ac:dyDescent="0.25">
      <c r="B69" s="65">
        <v>667</v>
      </c>
      <c r="C69" s="61" t="s">
        <v>119</v>
      </c>
      <c r="D69" s="61" t="s">
        <v>120</v>
      </c>
      <c r="E69" s="66">
        <v>1150317</v>
      </c>
      <c r="F69" s="67">
        <f>+E69</f>
        <v>1150317</v>
      </c>
    </row>
    <row r="70" spans="2:7" x14ac:dyDescent="0.25">
      <c r="B70" s="65">
        <v>669</v>
      </c>
      <c r="C70" s="61" t="s">
        <v>107</v>
      </c>
      <c r="D70" s="61" t="s">
        <v>108</v>
      </c>
      <c r="E70" s="66">
        <v>88133</v>
      </c>
      <c r="F70" s="67">
        <f>+E70</f>
        <v>88133</v>
      </c>
    </row>
    <row r="71" spans="2:7" x14ac:dyDescent="0.25">
      <c r="B71" s="65">
        <v>677</v>
      </c>
      <c r="C71" s="61" t="s">
        <v>115</v>
      </c>
      <c r="D71" s="61" t="s">
        <v>132</v>
      </c>
      <c r="E71" s="66">
        <v>0</v>
      </c>
      <c r="F71" s="67">
        <f>+E71</f>
        <v>0</v>
      </c>
    </row>
    <row r="72" spans="2:7" x14ac:dyDescent="0.25">
      <c r="B72" s="65">
        <v>680</v>
      </c>
      <c r="C72" s="61" t="s">
        <v>127</v>
      </c>
      <c r="D72" s="61" t="s">
        <v>144</v>
      </c>
      <c r="E72" s="66">
        <v>1757791</v>
      </c>
      <c r="G72" s="67">
        <f>+E72</f>
        <v>1757791</v>
      </c>
    </row>
    <row r="73" spans="2:7" x14ac:dyDescent="0.25">
      <c r="B73" s="65">
        <v>697</v>
      </c>
      <c r="C73" s="61" t="s">
        <v>109</v>
      </c>
      <c r="D73" s="61" t="s">
        <v>110</v>
      </c>
      <c r="E73" s="66">
        <v>147606</v>
      </c>
      <c r="F73" s="67">
        <f>+E73</f>
        <v>147606</v>
      </c>
    </row>
    <row r="74" spans="2:7" x14ac:dyDescent="0.25">
      <c r="B74" s="65">
        <v>706</v>
      </c>
      <c r="C74" s="61" t="s">
        <v>111</v>
      </c>
      <c r="D74" s="61" t="s">
        <v>145</v>
      </c>
      <c r="E74" s="66">
        <v>167523</v>
      </c>
      <c r="F74" s="67">
        <f>+E74</f>
        <v>167523</v>
      </c>
    </row>
    <row r="75" spans="2:7" x14ac:dyDescent="0.25">
      <c r="B75" s="65">
        <v>711</v>
      </c>
      <c r="C75" s="61" t="s">
        <v>109</v>
      </c>
      <c r="D75" s="61" t="s">
        <v>117</v>
      </c>
      <c r="E75" s="66">
        <v>183522</v>
      </c>
      <c r="F75" s="67">
        <f t="shared" ref="F75:F78" si="10">+E75</f>
        <v>183522</v>
      </c>
    </row>
    <row r="76" spans="2:7" x14ac:dyDescent="0.25">
      <c r="B76" s="65">
        <v>720</v>
      </c>
      <c r="C76" s="61" t="s">
        <v>109</v>
      </c>
      <c r="D76" s="61" t="s">
        <v>117</v>
      </c>
      <c r="E76" s="66">
        <v>183522</v>
      </c>
      <c r="F76" s="67">
        <f t="shared" si="10"/>
        <v>183522</v>
      </c>
    </row>
    <row r="77" spans="2:7" x14ac:dyDescent="0.25">
      <c r="B77" s="65">
        <v>727</v>
      </c>
      <c r="C77" s="61" t="s">
        <v>109</v>
      </c>
      <c r="D77" s="61" t="s">
        <v>110</v>
      </c>
      <c r="E77" s="66">
        <v>264879</v>
      </c>
      <c r="F77" s="67">
        <f t="shared" si="10"/>
        <v>264879</v>
      </c>
    </row>
    <row r="78" spans="2:7" x14ac:dyDescent="0.25">
      <c r="B78" s="65">
        <v>728</v>
      </c>
      <c r="C78" s="61" t="s">
        <v>109</v>
      </c>
      <c r="D78" s="61" t="s">
        <v>110</v>
      </c>
      <c r="E78" s="66">
        <v>229978</v>
      </c>
      <c r="F78" s="67">
        <f t="shared" si="10"/>
        <v>229978</v>
      </c>
    </row>
    <row r="79" spans="2:7" x14ac:dyDescent="0.25">
      <c r="B79" s="65">
        <v>733</v>
      </c>
      <c r="C79" s="61" t="s">
        <v>121</v>
      </c>
      <c r="D79" s="61" t="s">
        <v>146</v>
      </c>
      <c r="E79" s="66">
        <v>231139</v>
      </c>
      <c r="F79" s="67">
        <f>+E79</f>
        <v>231139</v>
      </c>
    </row>
    <row r="80" spans="2:7" x14ac:dyDescent="0.25">
      <c r="B80" s="65">
        <v>734</v>
      </c>
      <c r="C80" s="61" t="s">
        <v>119</v>
      </c>
      <c r="D80" s="61" t="s">
        <v>120</v>
      </c>
      <c r="E80" s="66">
        <v>871452</v>
      </c>
      <c r="F80" s="67">
        <f>+E80</f>
        <v>871452</v>
      </c>
    </row>
    <row r="81" spans="2:6" x14ac:dyDescent="0.25">
      <c r="B81" s="65">
        <v>735</v>
      </c>
      <c r="C81" s="61" t="s">
        <v>140</v>
      </c>
      <c r="D81" s="61" t="s">
        <v>147</v>
      </c>
      <c r="E81" s="66">
        <v>142247</v>
      </c>
      <c r="F81" s="67">
        <f>+E81</f>
        <v>142247</v>
      </c>
    </row>
    <row r="82" spans="2:6" x14ac:dyDescent="0.25">
      <c r="B82" s="65">
        <v>741</v>
      </c>
      <c r="C82" s="61" t="s">
        <v>109</v>
      </c>
      <c r="D82" s="61" t="s">
        <v>117</v>
      </c>
      <c r="E82" s="66">
        <v>183522</v>
      </c>
      <c r="F82" s="67">
        <f t="shared" ref="F82:F83" si="11">+E82</f>
        <v>183522</v>
      </c>
    </row>
    <row r="83" spans="2:6" x14ac:dyDescent="0.25">
      <c r="B83" s="65">
        <v>767</v>
      </c>
      <c r="C83" s="61" t="s">
        <v>109</v>
      </c>
      <c r="D83" s="61" t="s">
        <v>148</v>
      </c>
      <c r="E83" s="66">
        <v>396745</v>
      </c>
      <c r="F83" s="67">
        <f t="shared" si="11"/>
        <v>396745</v>
      </c>
    </row>
    <row r="84" spans="2:6" x14ac:dyDescent="0.25">
      <c r="B84" s="65">
        <v>775</v>
      </c>
      <c r="C84" s="61" t="s">
        <v>119</v>
      </c>
      <c r="D84" s="61" t="s">
        <v>120</v>
      </c>
      <c r="E84" s="66">
        <v>235034</v>
      </c>
      <c r="F84" s="67">
        <f>+E84</f>
        <v>235034</v>
      </c>
    </row>
    <row r="85" spans="2:6" x14ac:dyDescent="0.25">
      <c r="B85" s="65">
        <v>776</v>
      </c>
      <c r="C85" s="61" t="s">
        <v>109</v>
      </c>
      <c r="D85" s="61" t="s">
        <v>110</v>
      </c>
      <c r="E85" s="66">
        <v>264879</v>
      </c>
      <c r="F85" s="67">
        <f>+E85</f>
        <v>264879</v>
      </c>
    </row>
    <row r="86" spans="2:6" x14ac:dyDescent="0.25">
      <c r="B86" s="65">
        <v>781</v>
      </c>
      <c r="C86" s="61" t="s">
        <v>107</v>
      </c>
      <c r="D86" s="61" t="s">
        <v>108</v>
      </c>
      <c r="E86" s="66">
        <v>88133</v>
      </c>
      <c r="F86" s="67">
        <f>+E86</f>
        <v>88133</v>
      </c>
    </row>
    <row r="87" spans="2:6" x14ac:dyDescent="0.25">
      <c r="B87" s="65">
        <v>783</v>
      </c>
      <c r="C87" s="61" t="s">
        <v>149</v>
      </c>
      <c r="D87" s="61" t="s">
        <v>150</v>
      </c>
      <c r="E87" s="66">
        <v>144208</v>
      </c>
      <c r="F87" s="67">
        <f>+E87</f>
        <v>144208</v>
      </c>
    </row>
    <row r="88" spans="2:6" x14ac:dyDescent="0.25">
      <c r="B88" s="65">
        <v>784</v>
      </c>
      <c r="C88" s="61" t="s">
        <v>149</v>
      </c>
      <c r="D88" s="61" t="s">
        <v>150</v>
      </c>
      <c r="E88" s="66">
        <v>144208</v>
      </c>
      <c r="F88" s="67">
        <f>+E88</f>
        <v>144208</v>
      </c>
    </row>
    <row r="89" spans="2:6" x14ac:dyDescent="0.25">
      <c r="B89" s="65">
        <v>806</v>
      </c>
      <c r="C89" s="61" t="s">
        <v>109</v>
      </c>
      <c r="D89" s="61" t="s">
        <v>110</v>
      </c>
      <c r="E89" s="66">
        <v>266901</v>
      </c>
      <c r="F89" s="67">
        <f t="shared" ref="F89:F91" si="12">+E89</f>
        <v>266901</v>
      </c>
    </row>
    <row r="90" spans="2:6" x14ac:dyDescent="0.25">
      <c r="B90" s="65">
        <v>810</v>
      </c>
      <c r="C90" s="61" t="s">
        <v>109</v>
      </c>
      <c r="D90" s="61" t="s">
        <v>117</v>
      </c>
      <c r="E90" s="66">
        <v>216605</v>
      </c>
      <c r="F90" s="67">
        <f t="shared" si="12"/>
        <v>216605</v>
      </c>
    </row>
    <row r="91" spans="2:6" x14ac:dyDescent="0.25">
      <c r="B91" s="65">
        <v>820</v>
      </c>
      <c r="C91" s="61" t="s">
        <v>109</v>
      </c>
      <c r="D91" s="61" t="s">
        <v>151</v>
      </c>
      <c r="E91" s="66">
        <v>241460</v>
      </c>
      <c r="F91" s="67">
        <f t="shared" si="12"/>
        <v>241460</v>
      </c>
    </row>
    <row r="92" spans="2:6" x14ac:dyDescent="0.25">
      <c r="B92" s="65">
        <v>848</v>
      </c>
      <c r="C92" s="61" t="s">
        <v>119</v>
      </c>
      <c r="D92" s="61" t="s">
        <v>120</v>
      </c>
      <c r="E92" s="66">
        <v>235034</v>
      </c>
      <c r="F92" s="67">
        <f>+E92</f>
        <v>235034</v>
      </c>
    </row>
    <row r="93" spans="2:6" x14ac:dyDescent="0.25">
      <c r="B93" s="65">
        <v>850</v>
      </c>
      <c r="C93" s="61" t="s">
        <v>107</v>
      </c>
      <c r="D93" s="61" t="s">
        <v>108</v>
      </c>
      <c r="E93" s="66">
        <v>88133</v>
      </c>
      <c r="F93" s="67">
        <f>+E93</f>
        <v>88133</v>
      </c>
    </row>
    <row r="94" spans="2:6" x14ac:dyDescent="0.25">
      <c r="B94" s="65">
        <v>851</v>
      </c>
      <c r="C94" s="61" t="s">
        <v>111</v>
      </c>
      <c r="D94" s="61" t="s">
        <v>145</v>
      </c>
      <c r="E94" s="66">
        <v>167523</v>
      </c>
      <c r="F94" s="67">
        <f>+E94</f>
        <v>167523</v>
      </c>
    </row>
    <row r="95" spans="2:6" x14ac:dyDescent="0.25">
      <c r="B95" s="65">
        <v>873</v>
      </c>
      <c r="C95" s="61" t="s">
        <v>107</v>
      </c>
      <c r="D95" s="61" t="s">
        <v>108</v>
      </c>
      <c r="E95" s="66">
        <v>88133</v>
      </c>
      <c r="F95" s="67">
        <f>+E95</f>
        <v>88133</v>
      </c>
    </row>
    <row r="96" spans="2:6" x14ac:dyDescent="0.25">
      <c r="B96" s="65">
        <v>881</v>
      </c>
      <c r="C96" s="61" t="s">
        <v>109</v>
      </c>
      <c r="D96" s="61" t="s">
        <v>117</v>
      </c>
      <c r="E96" s="66">
        <v>183522</v>
      </c>
      <c r="F96" s="67">
        <f t="shared" ref="F96:F98" si="13">+E96</f>
        <v>183522</v>
      </c>
    </row>
    <row r="97" spans="2:6" x14ac:dyDescent="0.25">
      <c r="B97" s="65">
        <v>884</v>
      </c>
      <c r="C97" s="61" t="s">
        <v>109</v>
      </c>
      <c r="D97" s="61" t="s">
        <v>117</v>
      </c>
      <c r="E97" s="66">
        <v>183522</v>
      </c>
      <c r="F97" s="67">
        <f t="shared" si="13"/>
        <v>183522</v>
      </c>
    </row>
    <row r="98" spans="2:6" x14ac:dyDescent="0.25">
      <c r="B98" s="65">
        <v>898</v>
      </c>
      <c r="C98" s="61" t="s">
        <v>109</v>
      </c>
      <c r="D98" s="61" t="s">
        <v>152</v>
      </c>
      <c r="E98" s="66">
        <v>130574</v>
      </c>
      <c r="F98" s="67">
        <f t="shared" si="13"/>
        <v>130574</v>
      </c>
    </row>
    <row r="99" spans="2:6" x14ac:dyDescent="0.25">
      <c r="B99" s="65">
        <v>902</v>
      </c>
      <c r="C99" s="61" t="s">
        <v>153</v>
      </c>
      <c r="D99" s="61" t="s">
        <v>154</v>
      </c>
      <c r="E99" s="66">
        <v>1522016</v>
      </c>
      <c r="F99" s="67">
        <f>+E99</f>
        <v>1522016</v>
      </c>
    </row>
    <row r="100" spans="2:6" x14ac:dyDescent="0.25">
      <c r="B100" s="65">
        <v>903</v>
      </c>
      <c r="C100" s="61" t="s">
        <v>149</v>
      </c>
      <c r="D100" s="61" t="s">
        <v>155</v>
      </c>
      <c r="E100" s="66">
        <v>1066553</v>
      </c>
      <c r="F100" s="67">
        <f t="shared" ref="F100:F111" si="14">+E100</f>
        <v>1066553</v>
      </c>
    </row>
    <row r="101" spans="2:6" x14ac:dyDescent="0.25">
      <c r="B101" s="65">
        <v>904</v>
      </c>
      <c r="C101" s="61" t="s">
        <v>149</v>
      </c>
      <c r="D101" s="61" t="s">
        <v>155</v>
      </c>
      <c r="E101" s="66">
        <v>1066553</v>
      </c>
      <c r="F101" s="67">
        <f t="shared" si="14"/>
        <v>1066553</v>
      </c>
    </row>
    <row r="102" spans="2:6" x14ac:dyDescent="0.25">
      <c r="B102" s="65">
        <v>905</v>
      </c>
      <c r="C102" s="61" t="s">
        <v>109</v>
      </c>
      <c r="D102" s="61" t="s">
        <v>156</v>
      </c>
      <c r="E102" s="66">
        <v>760400</v>
      </c>
      <c r="F102" s="67">
        <f t="shared" si="14"/>
        <v>760400</v>
      </c>
    </row>
    <row r="103" spans="2:6" x14ac:dyDescent="0.25">
      <c r="B103" s="65">
        <v>909</v>
      </c>
      <c r="C103" s="61" t="s">
        <v>109</v>
      </c>
      <c r="D103" s="61" t="s">
        <v>156</v>
      </c>
      <c r="E103" s="66">
        <v>760400</v>
      </c>
      <c r="F103" s="67">
        <f t="shared" si="14"/>
        <v>760400</v>
      </c>
    </row>
    <row r="104" spans="2:6" x14ac:dyDescent="0.25">
      <c r="B104" s="65">
        <v>910</v>
      </c>
      <c r="C104" s="61" t="s">
        <v>109</v>
      </c>
      <c r="D104" s="61" t="s">
        <v>156</v>
      </c>
      <c r="E104" s="66">
        <v>668414</v>
      </c>
      <c r="F104" s="67">
        <f t="shared" si="14"/>
        <v>668414</v>
      </c>
    </row>
    <row r="105" spans="2:6" x14ac:dyDescent="0.25">
      <c r="B105" s="65">
        <v>911</v>
      </c>
      <c r="C105" s="61" t="s">
        <v>109</v>
      </c>
      <c r="D105" s="61" t="s">
        <v>156</v>
      </c>
      <c r="E105" s="66">
        <v>724208</v>
      </c>
      <c r="F105" s="67">
        <f t="shared" si="14"/>
        <v>724208</v>
      </c>
    </row>
    <row r="106" spans="2:6" x14ac:dyDescent="0.25">
      <c r="B106" s="65">
        <v>912</v>
      </c>
      <c r="C106" s="61" t="s">
        <v>109</v>
      </c>
      <c r="D106" s="61" t="s">
        <v>156</v>
      </c>
      <c r="E106" s="66">
        <v>760400</v>
      </c>
      <c r="F106" s="67">
        <f t="shared" si="14"/>
        <v>760400</v>
      </c>
    </row>
    <row r="107" spans="2:6" x14ac:dyDescent="0.25">
      <c r="B107" s="65">
        <v>913</v>
      </c>
      <c r="C107" s="61" t="s">
        <v>109</v>
      </c>
      <c r="D107" s="61" t="s">
        <v>156</v>
      </c>
      <c r="E107" s="66">
        <v>760400</v>
      </c>
      <c r="F107" s="67">
        <f t="shared" si="14"/>
        <v>760400</v>
      </c>
    </row>
    <row r="108" spans="2:6" x14ac:dyDescent="0.25">
      <c r="B108" s="65">
        <v>914</v>
      </c>
      <c r="C108" s="61" t="s">
        <v>109</v>
      </c>
      <c r="D108" s="61" t="s">
        <v>156</v>
      </c>
      <c r="E108" s="66">
        <v>724208</v>
      </c>
      <c r="F108" s="67">
        <f t="shared" si="14"/>
        <v>724208</v>
      </c>
    </row>
    <row r="109" spans="2:6" x14ac:dyDescent="0.25">
      <c r="B109" s="65">
        <v>915</v>
      </c>
      <c r="C109" s="61" t="s">
        <v>109</v>
      </c>
      <c r="D109" s="61" t="s">
        <v>156</v>
      </c>
      <c r="E109" s="66">
        <v>724208</v>
      </c>
      <c r="F109" s="67">
        <f t="shared" si="14"/>
        <v>724208</v>
      </c>
    </row>
    <row r="110" spans="2:6" x14ac:dyDescent="0.25">
      <c r="B110" s="65">
        <v>916</v>
      </c>
      <c r="C110" s="61" t="s">
        <v>109</v>
      </c>
      <c r="D110" s="61" t="s">
        <v>156</v>
      </c>
      <c r="E110" s="66">
        <v>724208</v>
      </c>
      <c r="F110" s="67">
        <f t="shared" si="14"/>
        <v>724208</v>
      </c>
    </row>
    <row r="111" spans="2:6" x14ac:dyDescent="0.25">
      <c r="B111" s="65">
        <v>917</v>
      </c>
      <c r="C111" s="61" t="s">
        <v>109</v>
      </c>
      <c r="D111" s="61" t="s">
        <v>156</v>
      </c>
      <c r="E111" s="66">
        <v>724208</v>
      </c>
      <c r="F111" s="67">
        <f t="shared" si="14"/>
        <v>724208</v>
      </c>
    </row>
    <row r="112" spans="2:6" x14ac:dyDescent="0.25">
      <c r="B112" s="65">
        <v>918</v>
      </c>
      <c r="C112" s="61" t="s">
        <v>119</v>
      </c>
      <c r="D112" s="61" t="s">
        <v>157</v>
      </c>
      <c r="E112" s="66">
        <v>5111924</v>
      </c>
      <c r="F112" s="67">
        <f>+E112</f>
        <v>5111924</v>
      </c>
    </row>
    <row r="113" spans="2:8" x14ac:dyDescent="0.25">
      <c r="B113" s="65">
        <v>919</v>
      </c>
      <c r="C113" s="61" t="s">
        <v>158</v>
      </c>
      <c r="D113" s="61" t="s">
        <v>159</v>
      </c>
      <c r="E113" s="66">
        <v>126930.25</v>
      </c>
      <c r="H113" s="67">
        <f>+E113</f>
        <v>126930.25</v>
      </c>
    </row>
    <row r="114" spans="2:8" x14ac:dyDescent="0.25">
      <c r="B114" s="65">
        <v>920</v>
      </c>
      <c r="C114" s="61" t="s">
        <v>158</v>
      </c>
      <c r="D114" s="61" t="s">
        <v>160</v>
      </c>
      <c r="E114" s="66">
        <v>86543.35</v>
      </c>
      <c r="H114" s="67">
        <f>+E114</f>
        <v>86543.35</v>
      </c>
    </row>
    <row r="115" spans="2:8" x14ac:dyDescent="0.25">
      <c r="B115" s="65">
        <v>925</v>
      </c>
      <c r="C115" s="61" t="s">
        <v>109</v>
      </c>
      <c r="D115" s="61" t="s">
        <v>152</v>
      </c>
      <c r="E115" s="66">
        <v>131571</v>
      </c>
      <c r="F115" s="67">
        <f t="shared" ref="F115:F122" si="15">+E115</f>
        <v>131571</v>
      </c>
    </row>
    <row r="116" spans="2:8" x14ac:dyDescent="0.25">
      <c r="B116" s="65">
        <v>929</v>
      </c>
      <c r="C116" s="61" t="s">
        <v>109</v>
      </c>
      <c r="D116" s="61" t="s">
        <v>152</v>
      </c>
      <c r="E116" s="66">
        <v>130574</v>
      </c>
      <c r="F116" s="67">
        <f t="shared" si="15"/>
        <v>130574</v>
      </c>
    </row>
    <row r="117" spans="2:8" x14ac:dyDescent="0.25">
      <c r="B117" s="65">
        <v>932</v>
      </c>
      <c r="C117" s="61" t="s">
        <v>109</v>
      </c>
      <c r="D117" s="61" t="s">
        <v>152</v>
      </c>
      <c r="E117" s="66">
        <v>130574</v>
      </c>
      <c r="F117" s="67">
        <f t="shared" si="15"/>
        <v>130574</v>
      </c>
    </row>
    <row r="118" spans="2:8" x14ac:dyDescent="0.25">
      <c r="B118" s="65">
        <v>942</v>
      </c>
      <c r="C118" s="61" t="s">
        <v>109</v>
      </c>
      <c r="D118" s="61" t="s">
        <v>117</v>
      </c>
      <c r="E118" s="66">
        <v>184923</v>
      </c>
      <c r="F118" s="67">
        <f t="shared" si="15"/>
        <v>184923</v>
      </c>
    </row>
    <row r="119" spans="2:8" x14ac:dyDescent="0.25">
      <c r="B119" s="65">
        <v>958</v>
      </c>
      <c r="C119" s="61" t="s">
        <v>109</v>
      </c>
      <c r="D119" s="61" t="s">
        <v>152</v>
      </c>
      <c r="E119" s="66">
        <v>130574</v>
      </c>
      <c r="F119" s="67">
        <f t="shared" si="15"/>
        <v>130574</v>
      </c>
    </row>
    <row r="120" spans="2:8" x14ac:dyDescent="0.25">
      <c r="B120" s="65">
        <v>961</v>
      </c>
      <c r="C120" s="61" t="s">
        <v>109</v>
      </c>
      <c r="D120" s="61" t="s">
        <v>156</v>
      </c>
      <c r="E120" s="66">
        <v>724208</v>
      </c>
      <c r="F120" s="67">
        <f t="shared" si="15"/>
        <v>724208</v>
      </c>
    </row>
    <row r="121" spans="2:8" x14ac:dyDescent="0.25">
      <c r="B121" s="65">
        <v>965</v>
      </c>
      <c r="C121" s="61" t="s">
        <v>115</v>
      </c>
      <c r="D121" s="61" t="s">
        <v>116</v>
      </c>
      <c r="E121" s="66">
        <v>0</v>
      </c>
      <c r="F121" s="67">
        <f t="shared" si="15"/>
        <v>0</v>
      </c>
    </row>
    <row r="122" spans="2:8" x14ac:dyDescent="0.25">
      <c r="B122" s="65">
        <v>979</v>
      </c>
      <c r="C122" s="61" t="s">
        <v>161</v>
      </c>
      <c r="D122" s="61" t="s">
        <v>162</v>
      </c>
      <c r="E122" s="66">
        <v>3022078</v>
      </c>
      <c r="F122" s="67">
        <f t="shared" si="15"/>
        <v>3022078</v>
      </c>
    </row>
    <row r="123" spans="2:8" x14ac:dyDescent="0.25">
      <c r="B123" s="65">
        <v>980</v>
      </c>
      <c r="C123" s="61" t="s">
        <v>109</v>
      </c>
      <c r="D123" s="61" t="s">
        <v>156</v>
      </c>
      <c r="E123" s="66">
        <v>724208</v>
      </c>
      <c r="F123" s="67">
        <f>+E123</f>
        <v>724208</v>
      </c>
    </row>
    <row r="124" spans="2:8" x14ac:dyDescent="0.25">
      <c r="B124" s="65">
        <v>982</v>
      </c>
      <c r="C124" s="61" t="s">
        <v>119</v>
      </c>
      <c r="D124" s="61" t="s">
        <v>163</v>
      </c>
      <c r="E124" s="66">
        <v>802517</v>
      </c>
      <c r="F124" s="67">
        <f>+E124</f>
        <v>802517</v>
      </c>
    </row>
    <row r="125" spans="2:8" x14ac:dyDescent="0.25">
      <c r="B125" s="65">
        <v>984</v>
      </c>
      <c r="C125" s="61" t="s">
        <v>107</v>
      </c>
      <c r="D125" s="61" t="s">
        <v>164</v>
      </c>
      <c r="E125" s="66">
        <v>149459</v>
      </c>
      <c r="F125" s="67">
        <f>+E125</f>
        <v>149459</v>
      </c>
    </row>
    <row r="126" spans="2:8" x14ac:dyDescent="0.25">
      <c r="B126" s="65">
        <v>985</v>
      </c>
      <c r="C126" s="61" t="s">
        <v>119</v>
      </c>
      <c r="D126" s="61" t="s">
        <v>165</v>
      </c>
      <c r="E126" s="66">
        <v>338510</v>
      </c>
      <c r="F126" s="67">
        <f>+E126</f>
        <v>338510</v>
      </c>
    </row>
    <row r="127" spans="2:8" x14ac:dyDescent="0.25">
      <c r="B127" s="65">
        <v>986</v>
      </c>
      <c r="C127" s="61" t="s">
        <v>127</v>
      </c>
      <c r="D127" s="61" t="s">
        <v>128</v>
      </c>
      <c r="E127" s="66">
        <v>151444</v>
      </c>
      <c r="G127" s="67">
        <f>+E127</f>
        <v>151444</v>
      </c>
    </row>
    <row r="128" spans="2:8" x14ac:dyDescent="0.25">
      <c r="B128" s="65">
        <v>989</v>
      </c>
      <c r="C128" s="61" t="s">
        <v>111</v>
      </c>
      <c r="D128" s="61" t="s">
        <v>166</v>
      </c>
      <c r="E128" s="66">
        <v>1799290</v>
      </c>
      <c r="F128" s="67">
        <f>+E128</f>
        <v>1799290</v>
      </c>
    </row>
    <row r="129" spans="2:8" x14ac:dyDescent="0.25">
      <c r="B129" s="65">
        <v>990</v>
      </c>
      <c r="C129" s="61" t="s">
        <v>140</v>
      </c>
      <c r="D129" s="61" t="s">
        <v>167</v>
      </c>
      <c r="E129" s="66">
        <v>701648</v>
      </c>
      <c r="F129" s="67">
        <f t="shared" ref="F129:F130" si="16">+E129</f>
        <v>701648</v>
      </c>
    </row>
    <row r="130" spans="2:8" x14ac:dyDescent="0.25">
      <c r="B130" s="65">
        <v>995</v>
      </c>
      <c r="C130" s="61" t="s">
        <v>140</v>
      </c>
      <c r="D130" s="61" t="s">
        <v>147</v>
      </c>
      <c r="E130" s="66">
        <v>1509547</v>
      </c>
      <c r="F130" s="67">
        <f t="shared" si="16"/>
        <v>1509547</v>
      </c>
    </row>
    <row r="131" spans="2:8" x14ac:dyDescent="0.25">
      <c r="B131" s="65">
        <v>997</v>
      </c>
      <c r="C131" s="61" t="s">
        <v>119</v>
      </c>
      <c r="D131" s="61" t="s">
        <v>168</v>
      </c>
      <c r="E131" s="66">
        <v>227049</v>
      </c>
      <c r="F131" s="67">
        <f>+E131</f>
        <v>227049</v>
      </c>
    </row>
    <row r="132" spans="2:8" x14ac:dyDescent="0.25">
      <c r="B132" s="65">
        <v>999</v>
      </c>
      <c r="C132" s="61" t="s">
        <v>149</v>
      </c>
      <c r="D132" s="61" t="s">
        <v>155</v>
      </c>
      <c r="E132" s="66">
        <v>829613</v>
      </c>
      <c r="F132" s="67">
        <f>+E132</f>
        <v>829613</v>
      </c>
    </row>
    <row r="133" spans="2:8" x14ac:dyDescent="0.25">
      <c r="B133" s="65">
        <v>1000</v>
      </c>
      <c r="C133" s="61" t="s">
        <v>153</v>
      </c>
      <c r="D133" s="61" t="s">
        <v>154</v>
      </c>
      <c r="E133" s="66">
        <v>1199748</v>
      </c>
      <c r="F133" s="67">
        <f>+E133</f>
        <v>1199748</v>
      </c>
    </row>
    <row r="134" spans="2:8" x14ac:dyDescent="0.25">
      <c r="B134" s="65">
        <v>1001</v>
      </c>
      <c r="C134" s="61" t="s">
        <v>149</v>
      </c>
      <c r="D134" s="61" t="s">
        <v>155</v>
      </c>
      <c r="E134" s="66">
        <v>829613</v>
      </c>
      <c r="F134" s="67">
        <f>+E134</f>
        <v>829613</v>
      </c>
    </row>
    <row r="135" spans="2:8" x14ac:dyDescent="0.25">
      <c r="B135" s="65">
        <v>1002</v>
      </c>
      <c r="C135" s="61" t="s">
        <v>119</v>
      </c>
      <c r="D135" s="61" t="s">
        <v>169</v>
      </c>
      <c r="E135" s="66">
        <v>303887</v>
      </c>
      <c r="F135" s="67">
        <f>+E135</f>
        <v>303887</v>
      </c>
    </row>
    <row r="136" spans="2:8" x14ac:dyDescent="0.25">
      <c r="B136" s="65">
        <v>1003</v>
      </c>
      <c r="C136" s="61" t="s">
        <v>170</v>
      </c>
      <c r="D136" s="61" t="s">
        <v>171</v>
      </c>
      <c r="E136" s="66">
        <v>684575.09</v>
      </c>
      <c r="H136" s="67">
        <f>+E136</f>
        <v>684575.09</v>
      </c>
    </row>
    <row r="137" spans="2:8" x14ac:dyDescent="0.25">
      <c r="B137" s="65">
        <v>1004</v>
      </c>
      <c r="C137" s="61" t="s">
        <v>107</v>
      </c>
      <c r="D137" s="61" t="s">
        <v>108</v>
      </c>
      <c r="E137" s="66">
        <v>88133</v>
      </c>
      <c r="F137" s="67">
        <f>+E137</f>
        <v>88133</v>
      </c>
    </row>
    <row r="138" spans="2:8" x14ac:dyDescent="0.25">
      <c r="B138" s="65">
        <v>1006</v>
      </c>
      <c r="C138" s="61" t="s">
        <v>109</v>
      </c>
      <c r="D138" s="61" t="s">
        <v>151</v>
      </c>
      <c r="E138" s="66">
        <v>241460</v>
      </c>
      <c r="F138" s="67">
        <f t="shared" ref="F138:F140" si="17">+E138</f>
        <v>241460</v>
      </c>
    </row>
    <row r="139" spans="2:8" x14ac:dyDescent="0.25">
      <c r="B139" s="65">
        <v>1028</v>
      </c>
      <c r="C139" s="61" t="s">
        <v>109</v>
      </c>
      <c r="D139" s="61" t="s">
        <v>117</v>
      </c>
      <c r="E139" s="66">
        <v>216605</v>
      </c>
      <c r="F139" s="67">
        <f t="shared" si="17"/>
        <v>216605</v>
      </c>
    </row>
    <row r="140" spans="2:8" x14ac:dyDescent="0.25">
      <c r="B140" s="65">
        <v>1053</v>
      </c>
      <c r="C140" s="61" t="s">
        <v>109</v>
      </c>
      <c r="D140" s="61" t="s">
        <v>117</v>
      </c>
      <c r="E140" s="66">
        <v>171466</v>
      </c>
      <c r="F140" s="67">
        <f t="shared" si="17"/>
        <v>171466</v>
      </c>
    </row>
    <row r="141" spans="2:8" x14ac:dyDescent="0.25">
      <c r="B141" s="65">
        <v>1125</v>
      </c>
      <c r="C141" s="61" t="s">
        <v>121</v>
      </c>
      <c r="D141" s="61" t="s">
        <v>172</v>
      </c>
      <c r="E141" s="66">
        <v>5093958</v>
      </c>
      <c r="F141" s="67">
        <f>+E141</f>
        <v>5093958</v>
      </c>
    </row>
    <row r="142" spans="2:8" x14ac:dyDescent="0.25">
      <c r="B142" s="65">
        <v>1126</v>
      </c>
      <c r="C142" s="61" t="s">
        <v>173</v>
      </c>
      <c r="D142" s="61" t="s">
        <v>174</v>
      </c>
      <c r="E142" s="66">
        <v>507091</v>
      </c>
      <c r="F142" s="67">
        <f>+E142</f>
        <v>507091</v>
      </c>
    </row>
    <row r="143" spans="2:8" x14ac:dyDescent="0.25">
      <c r="B143" s="65">
        <v>1127</v>
      </c>
      <c r="C143" s="61" t="s">
        <v>115</v>
      </c>
      <c r="D143" s="61" t="s">
        <v>116</v>
      </c>
      <c r="E143" s="66">
        <v>0</v>
      </c>
      <c r="F143" s="67">
        <f>+E143</f>
        <v>0</v>
      </c>
    </row>
    <row r="144" spans="2:8" x14ac:dyDescent="0.25">
      <c r="B144" s="65">
        <v>1203</v>
      </c>
      <c r="C144" s="61" t="s">
        <v>109</v>
      </c>
      <c r="D144" s="61" t="s">
        <v>117</v>
      </c>
      <c r="E144" s="66">
        <v>372133</v>
      </c>
      <c r="F144" s="67">
        <f>+E144</f>
        <v>372133</v>
      </c>
    </row>
    <row r="145" spans="2:13" x14ac:dyDescent="0.25">
      <c r="B145" s="68">
        <v>1351</v>
      </c>
      <c r="C145" s="61" t="s">
        <v>175</v>
      </c>
      <c r="D145" s="61" t="s">
        <v>176</v>
      </c>
      <c r="E145" s="66">
        <v>27587657</v>
      </c>
      <c r="G145" s="67">
        <f>+E145</f>
        <v>27587657</v>
      </c>
    </row>
    <row r="146" spans="2:13" x14ac:dyDescent="0.25">
      <c r="B146" s="65">
        <v>1646</v>
      </c>
      <c r="C146" s="61" t="s">
        <v>177</v>
      </c>
      <c r="D146" s="61" t="s">
        <v>178</v>
      </c>
      <c r="E146" s="66">
        <v>12477617</v>
      </c>
      <c r="G146" s="67">
        <f>+E146</f>
        <v>12477617</v>
      </c>
    </row>
    <row r="147" spans="2:13" x14ac:dyDescent="0.25">
      <c r="B147" s="65">
        <v>1695</v>
      </c>
      <c r="C147" s="61" t="s">
        <v>107</v>
      </c>
      <c r="D147" s="61" t="s">
        <v>108</v>
      </c>
      <c r="E147" s="66">
        <v>88133</v>
      </c>
      <c r="F147" s="67">
        <f>+E147</f>
        <v>88133</v>
      </c>
    </row>
    <row r="148" spans="2:13" x14ac:dyDescent="0.25">
      <c r="B148" s="65">
        <v>1804</v>
      </c>
      <c r="C148" s="61" t="s">
        <v>88</v>
      </c>
      <c r="D148" s="61" t="s">
        <v>179</v>
      </c>
      <c r="E148" s="66">
        <v>5068150</v>
      </c>
      <c r="M148" s="67">
        <f>+E148</f>
        <v>5068150</v>
      </c>
    </row>
    <row r="149" spans="2:13" x14ac:dyDescent="0.25">
      <c r="B149" s="65">
        <v>1805</v>
      </c>
      <c r="C149" s="61" t="s">
        <v>88</v>
      </c>
      <c r="D149" s="61" t="s">
        <v>180</v>
      </c>
      <c r="E149" s="66">
        <v>220359</v>
      </c>
      <c r="M149" s="67">
        <f>+E149</f>
        <v>220359</v>
      </c>
    </row>
    <row r="150" spans="2:13" x14ac:dyDescent="0.25">
      <c r="B150" s="65">
        <v>1912</v>
      </c>
      <c r="C150" s="61" t="s">
        <v>181</v>
      </c>
      <c r="D150" s="61" t="s">
        <v>176</v>
      </c>
      <c r="E150" s="66">
        <v>113680</v>
      </c>
      <c r="G150" s="67">
        <f>+E150</f>
        <v>113680</v>
      </c>
    </row>
    <row r="151" spans="2:13" x14ac:dyDescent="0.25">
      <c r="B151" s="65">
        <v>1913</v>
      </c>
      <c r="C151" s="61" t="s">
        <v>119</v>
      </c>
      <c r="D151" s="61" t="s">
        <v>182</v>
      </c>
      <c r="E151" s="66">
        <v>48661</v>
      </c>
      <c r="F151" s="67">
        <f>+E151</f>
        <v>48661</v>
      </c>
    </row>
    <row r="152" spans="2:13" x14ac:dyDescent="0.25">
      <c r="B152" s="65">
        <v>1915</v>
      </c>
      <c r="C152" s="61" t="s">
        <v>107</v>
      </c>
      <c r="D152" s="61" t="s">
        <v>108</v>
      </c>
      <c r="E152" s="66">
        <v>88133</v>
      </c>
      <c r="F152" s="67">
        <f>+E152</f>
        <v>88133</v>
      </c>
    </row>
    <row r="153" spans="2:13" x14ac:dyDescent="0.25">
      <c r="B153" s="65">
        <v>1917</v>
      </c>
      <c r="C153" s="61" t="s">
        <v>113</v>
      </c>
      <c r="D153" s="61" t="s">
        <v>183</v>
      </c>
      <c r="E153" s="66">
        <v>4531607</v>
      </c>
      <c r="F153" s="67">
        <f t="shared" ref="F153:F154" si="18">+E153</f>
        <v>4531607</v>
      </c>
    </row>
    <row r="154" spans="2:13" x14ac:dyDescent="0.25">
      <c r="B154" s="65">
        <v>1919</v>
      </c>
      <c r="C154" s="61" t="s">
        <v>113</v>
      </c>
      <c r="D154" s="61" t="s">
        <v>184</v>
      </c>
      <c r="E154" s="66">
        <v>2606986</v>
      </c>
      <c r="F154" s="67">
        <f t="shared" si="18"/>
        <v>2606986</v>
      </c>
    </row>
    <row r="155" spans="2:13" x14ac:dyDescent="0.25">
      <c r="B155" s="68">
        <v>2156</v>
      </c>
      <c r="C155" s="61" t="s">
        <v>185</v>
      </c>
      <c r="D155" s="61" t="s">
        <v>186</v>
      </c>
      <c r="E155" s="66">
        <v>78974</v>
      </c>
      <c r="L155" s="67">
        <f>+E155</f>
        <v>78974</v>
      </c>
    </row>
    <row r="156" spans="2:13" x14ac:dyDescent="0.25">
      <c r="B156" s="68">
        <v>2157</v>
      </c>
      <c r="C156" s="61" t="s">
        <v>185</v>
      </c>
      <c r="D156" s="61" t="s">
        <v>186</v>
      </c>
      <c r="E156" s="66">
        <v>11190375</v>
      </c>
      <c r="L156" s="67">
        <f>+E156</f>
        <v>11190375</v>
      </c>
    </row>
    <row r="157" spans="2:13" x14ac:dyDescent="0.25">
      <c r="B157" s="65">
        <v>2161</v>
      </c>
      <c r="C157" s="61" t="s">
        <v>109</v>
      </c>
      <c r="D157" s="61" t="s">
        <v>187</v>
      </c>
      <c r="E157" s="66">
        <v>47733</v>
      </c>
      <c r="F157" s="67">
        <f>+E157</f>
        <v>47733</v>
      </c>
    </row>
    <row r="158" spans="2:13" x14ac:dyDescent="0.25">
      <c r="B158" s="65">
        <v>2162</v>
      </c>
      <c r="C158" s="61" t="s">
        <v>119</v>
      </c>
      <c r="D158" s="61" t="s">
        <v>120</v>
      </c>
      <c r="E158" s="66">
        <v>456752</v>
      </c>
      <c r="F158" s="67">
        <f>+E158</f>
        <v>456752</v>
      </c>
    </row>
    <row r="159" spans="2:13" x14ac:dyDescent="0.25">
      <c r="B159" s="65">
        <v>2163</v>
      </c>
      <c r="C159" s="61" t="s">
        <v>109</v>
      </c>
      <c r="D159" s="61" t="s">
        <v>187</v>
      </c>
      <c r="E159" s="66">
        <v>47733</v>
      </c>
      <c r="F159" s="67">
        <f>+E159</f>
        <v>47733</v>
      </c>
    </row>
    <row r="160" spans="2:13" x14ac:dyDescent="0.25">
      <c r="B160" s="65">
        <v>2165</v>
      </c>
      <c r="C160" s="61" t="s">
        <v>107</v>
      </c>
      <c r="D160" s="61" t="s">
        <v>108</v>
      </c>
      <c r="E160" s="66">
        <v>88133</v>
      </c>
      <c r="F160" s="67">
        <f>+E160</f>
        <v>88133</v>
      </c>
    </row>
    <row r="161" spans="2:7" x14ac:dyDescent="0.25">
      <c r="B161" s="65">
        <v>2166</v>
      </c>
      <c r="C161" s="61" t="s">
        <v>109</v>
      </c>
      <c r="D161" s="61" t="s">
        <v>187</v>
      </c>
      <c r="E161" s="66">
        <v>47733</v>
      </c>
      <c r="F161" s="67">
        <f>+E161</f>
        <v>47733</v>
      </c>
    </row>
    <row r="162" spans="2:7" x14ac:dyDescent="0.25">
      <c r="B162" s="65">
        <v>2214</v>
      </c>
      <c r="C162" s="61" t="s">
        <v>115</v>
      </c>
      <c r="D162" s="61" t="s">
        <v>188</v>
      </c>
      <c r="E162" s="66">
        <v>17696</v>
      </c>
      <c r="F162" s="67">
        <f t="shared" ref="F162:F173" si="19">+E162</f>
        <v>17696</v>
      </c>
    </row>
    <row r="163" spans="2:7" x14ac:dyDescent="0.25">
      <c r="B163" s="65">
        <v>2216</v>
      </c>
      <c r="C163" s="61" t="s">
        <v>115</v>
      </c>
      <c r="D163" s="61" t="s">
        <v>188</v>
      </c>
      <c r="E163" s="66">
        <v>17696</v>
      </c>
      <c r="F163" s="67">
        <f t="shared" si="19"/>
        <v>17696</v>
      </c>
    </row>
    <row r="164" spans="2:7" x14ac:dyDescent="0.25">
      <c r="B164" s="65">
        <v>2217</v>
      </c>
      <c r="C164" s="61" t="s">
        <v>115</v>
      </c>
      <c r="D164" s="61" t="s">
        <v>189</v>
      </c>
      <c r="E164" s="66">
        <v>53130</v>
      </c>
      <c r="F164" s="67">
        <f t="shared" si="19"/>
        <v>53130</v>
      </c>
    </row>
    <row r="165" spans="2:7" x14ac:dyDescent="0.25">
      <c r="B165" s="65">
        <v>2219</v>
      </c>
      <c r="C165" s="61" t="s">
        <v>115</v>
      </c>
      <c r="D165" s="61" t="s">
        <v>188</v>
      </c>
      <c r="E165" s="66">
        <v>86958</v>
      </c>
      <c r="F165" s="67">
        <f t="shared" si="19"/>
        <v>86958</v>
      </c>
    </row>
    <row r="166" spans="2:7" x14ac:dyDescent="0.25">
      <c r="B166" s="65">
        <v>2220</v>
      </c>
      <c r="C166" s="61" t="s">
        <v>115</v>
      </c>
      <c r="D166" s="61" t="s">
        <v>188</v>
      </c>
      <c r="E166" s="66">
        <v>37260</v>
      </c>
      <c r="F166" s="67">
        <f t="shared" si="19"/>
        <v>37260</v>
      </c>
    </row>
    <row r="167" spans="2:7" x14ac:dyDescent="0.25">
      <c r="B167" s="65">
        <v>2221</v>
      </c>
      <c r="C167" s="61" t="s">
        <v>115</v>
      </c>
      <c r="D167" s="61" t="s">
        <v>188</v>
      </c>
      <c r="E167" s="66">
        <v>86957</v>
      </c>
      <c r="F167" s="67">
        <f t="shared" si="19"/>
        <v>86957</v>
      </c>
    </row>
    <row r="168" spans="2:7" x14ac:dyDescent="0.25">
      <c r="B168" s="65">
        <v>2222</v>
      </c>
      <c r="C168" s="61" t="s">
        <v>115</v>
      </c>
      <c r="D168" s="61" t="s">
        <v>188</v>
      </c>
      <c r="E168" s="66">
        <v>86957</v>
      </c>
      <c r="F168" s="67">
        <f t="shared" si="19"/>
        <v>86957</v>
      </c>
    </row>
    <row r="169" spans="2:7" x14ac:dyDescent="0.25">
      <c r="B169" s="65">
        <v>2223</v>
      </c>
      <c r="C169" s="61" t="s">
        <v>115</v>
      </c>
      <c r="D169" s="61" t="s">
        <v>188</v>
      </c>
      <c r="E169" s="66">
        <v>17696</v>
      </c>
      <c r="F169" s="67">
        <f t="shared" si="19"/>
        <v>17696</v>
      </c>
    </row>
    <row r="170" spans="2:7" x14ac:dyDescent="0.25">
      <c r="B170" s="65">
        <v>2224</v>
      </c>
      <c r="C170" s="61" t="s">
        <v>115</v>
      </c>
      <c r="D170" s="61" t="s">
        <v>189</v>
      </c>
      <c r="E170" s="66">
        <v>53130</v>
      </c>
      <c r="F170" s="67">
        <f t="shared" si="19"/>
        <v>53130</v>
      </c>
    </row>
    <row r="171" spans="2:7" x14ac:dyDescent="0.25">
      <c r="B171" s="65">
        <v>2229</v>
      </c>
      <c r="C171" s="61" t="s">
        <v>115</v>
      </c>
      <c r="D171" s="61" t="s">
        <v>188</v>
      </c>
      <c r="E171" s="66">
        <v>60482</v>
      </c>
      <c r="F171" s="67">
        <f t="shared" si="19"/>
        <v>60482</v>
      </c>
    </row>
    <row r="172" spans="2:7" x14ac:dyDescent="0.25">
      <c r="B172" s="65">
        <v>2230</v>
      </c>
      <c r="C172" s="61" t="s">
        <v>115</v>
      </c>
      <c r="D172" s="61" t="s">
        <v>188</v>
      </c>
      <c r="E172" s="66">
        <v>60482</v>
      </c>
      <c r="F172" s="67">
        <f t="shared" si="19"/>
        <v>60482</v>
      </c>
    </row>
    <row r="173" spans="2:7" x14ac:dyDescent="0.25">
      <c r="B173" s="65">
        <v>2231</v>
      </c>
      <c r="C173" s="61" t="s">
        <v>115</v>
      </c>
      <c r="D173" s="61" t="s">
        <v>188</v>
      </c>
      <c r="E173" s="66">
        <v>60482</v>
      </c>
      <c r="F173" s="67">
        <f t="shared" si="19"/>
        <v>60482</v>
      </c>
    </row>
    <row r="174" spans="2:7" x14ac:dyDescent="0.25">
      <c r="B174" s="65">
        <v>2250</v>
      </c>
      <c r="C174" s="61" t="s">
        <v>119</v>
      </c>
      <c r="D174" s="61" t="s">
        <v>120</v>
      </c>
      <c r="E174" s="66">
        <v>1159097</v>
      </c>
      <c r="F174" s="67">
        <f>+E174</f>
        <v>1159097</v>
      </c>
    </row>
    <row r="175" spans="2:7" x14ac:dyDescent="0.25">
      <c r="B175" s="65">
        <v>2779</v>
      </c>
      <c r="C175" s="61" t="s">
        <v>127</v>
      </c>
      <c r="D175" s="61" t="s">
        <v>176</v>
      </c>
      <c r="E175" s="66">
        <v>0</v>
      </c>
      <c r="G175" s="67">
        <f>+E175</f>
        <v>0</v>
      </c>
    </row>
    <row r="176" spans="2:7" x14ac:dyDescent="0.25">
      <c r="B176" s="65">
        <v>2792</v>
      </c>
      <c r="C176" s="61" t="s">
        <v>119</v>
      </c>
      <c r="D176" s="61" t="s">
        <v>190</v>
      </c>
      <c r="E176" s="66">
        <v>70325</v>
      </c>
      <c r="F176" s="67">
        <f>+E176</f>
        <v>70325</v>
      </c>
    </row>
    <row r="177" spans="2:9" x14ac:dyDescent="0.25">
      <c r="B177" s="65">
        <v>2851</v>
      </c>
      <c r="C177" s="61" t="s">
        <v>109</v>
      </c>
      <c r="D177" s="61" t="s">
        <v>117</v>
      </c>
      <c r="E177" s="66">
        <v>150618</v>
      </c>
      <c r="F177" s="67">
        <f t="shared" ref="F177:F178" si="20">+E177</f>
        <v>150618</v>
      </c>
    </row>
    <row r="178" spans="2:9" x14ac:dyDescent="0.25">
      <c r="B178" s="65">
        <v>2854</v>
      </c>
      <c r="C178" s="61" t="s">
        <v>109</v>
      </c>
      <c r="D178" s="61" t="s">
        <v>118</v>
      </c>
      <c r="E178" s="66">
        <v>217129</v>
      </c>
      <c r="F178" s="67">
        <f t="shared" si="20"/>
        <v>217129</v>
      </c>
    </row>
    <row r="179" spans="2:9" x14ac:dyDescent="0.25">
      <c r="B179" s="65">
        <v>2967</v>
      </c>
      <c r="C179" s="61" t="s">
        <v>191</v>
      </c>
      <c r="D179" s="61" t="s">
        <v>192</v>
      </c>
      <c r="E179" s="66">
        <v>97122</v>
      </c>
      <c r="F179" s="67">
        <f>+E179</f>
        <v>97122</v>
      </c>
    </row>
    <row r="180" spans="2:9" x14ac:dyDescent="0.25">
      <c r="B180" s="65">
        <v>3003</v>
      </c>
      <c r="C180" s="61" t="s">
        <v>115</v>
      </c>
      <c r="D180" s="61" t="s">
        <v>189</v>
      </c>
      <c r="E180" s="66">
        <v>53130</v>
      </c>
      <c r="F180" s="67">
        <f>+E180</f>
        <v>53130</v>
      </c>
    </row>
    <row r="181" spans="2:9" x14ac:dyDescent="0.25">
      <c r="B181" s="68">
        <v>3011</v>
      </c>
      <c r="C181" s="61" t="s">
        <v>193</v>
      </c>
      <c r="D181" s="61" t="s">
        <v>194</v>
      </c>
      <c r="E181" s="66">
        <v>70320722.659999996</v>
      </c>
      <c r="I181" s="67">
        <f>+E181</f>
        <v>70320722.659999996</v>
      </c>
    </row>
    <row r="182" spans="2:9" x14ac:dyDescent="0.25">
      <c r="B182" s="68">
        <v>3013</v>
      </c>
      <c r="C182" s="61" t="s">
        <v>121</v>
      </c>
      <c r="D182" s="61" t="s">
        <v>195</v>
      </c>
      <c r="E182" s="66">
        <v>0</v>
      </c>
      <c r="G182" s="67">
        <f>+E182</f>
        <v>0</v>
      </c>
    </row>
    <row r="183" spans="2:9" x14ac:dyDescent="0.25">
      <c r="B183" s="68">
        <v>3014</v>
      </c>
      <c r="C183" s="61" t="s">
        <v>121</v>
      </c>
      <c r="D183" s="61" t="s">
        <v>196</v>
      </c>
      <c r="E183" s="66">
        <v>42089940</v>
      </c>
      <c r="G183" s="67">
        <f>+E183</f>
        <v>42089940</v>
      </c>
    </row>
    <row r="184" spans="2:9" x14ac:dyDescent="0.25">
      <c r="B184" s="68">
        <v>3077</v>
      </c>
      <c r="C184" s="61" t="s">
        <v>197</v>
      </c>
      <c r="D184" s="61" t="s">
        <v>198</v>
      </c>
      <c r="E184" s="66">
        <v>6530800</v>
      </c>
      <c r="F184" s="67">
        <f>+E184</f>
        <v>6530800</v>
      </c>
    </row>
    <row r="185" spans="2:9" x14ac:dyDescent="0.25">
      <c r="B185" s="68">
        <v>3162</v>
      </c>
      <c r="C185" s="61" t="s">
        <v>199</v>
      </c>
      <c r="D185" s="61" t="s">
        <v>200</v>
      </c>
      <c r="E185" s="66">
        <v>185376</v>
      </c>
      <c r="F185" s="67">
        <f t="shared" ref="F185:F248" si="21">+E185</f>
        <v>185376</v>
      </c>
    </row>
    <row r="186" spans="2:9" x14ac:dyDescent="0.25">
      <c r="B186" s="68">
        <v>3163</v>
      </c>
      <c r="C186" s="61" t="s">
        <v>199</v>
      </c>
      <c r="D186" s="61" t="s">
        <v>200</v>
      </c>
      <c r="E186" s="66">
        <v>185376</v>
      </c>
      <c r="F186" s="67">
        <f t="shared" si="21"/>
        <v>185376</v>
      </c>
    </row>
    <row r="187" spans="2:9" x14ac:dyDescent="0.25">
      <c r="B187" s="68">
        <v>3164</v>
      </c>
      <c r="C187" s="61" t="s">
        <v>199</v>
      </c>
      <c r="D187" s="61" t="s">
        <v>200</v>
      </c>
      <c r="E187" s="66">
        <v>185376</v>
      </c>
      <c r="F187" s="67">
        <f t="shared" si="21"/>
        <v>185376</v>
      </c>
    </row>
    <row r="188" spans="2:9" x14ac:dyDescent="0.25">
      <c r="B188" s="68">
        <v>3165</v>
      </c>
      <c r="C188" s="61" t="s">
        <v>199</v>
      </c>
      <c r="D188" s="61" t="s">
        <v>200</v>
      </c>
      <c r="E188" s="66">
        <v>185376</v>
      </c>
      <c r="F188" s="67">
        <f t="shared" si="21"/>
        <v>185376</v>
      </c>
    </row>
    <row r="189" spans="2:9" x14ac:dyDescent="0.25">
      <c r="B189" s="68">
        <v>3166</v>
      </c>
      <c r="C189" s="61" t="s">
        <v>199</v>
      </c>
      <c r="D189" s="61" t="s">
        <v>200</v>
      </c>
      <c r="E189" s="66">
        <v>185376</v>
      </c>
      <c r="F189" s="67">
        <f t="shared" si="21"/>
        <v>185376</v>
      </c>
    </row>
    <row r="190" spans="2:9" x14ac:dyDescent="0.25">
      <c r="B190" s="68">
        <v>3167</v>
      </c>
      <c r="C190" s="61" t="s">
        <v>199</v>
      </c>
      <c r="D190" s="61" t="s">
        <v>200</v>
      </c>
      <c r="E190" s="66">
        <v>185376</v>
      </c>
      <c r="F190" s="67">
        <f t="shared" si="21"/>
        <v>185376</v>
      </c>
    </row>
    <row r="191" spans="2:9" x14ac:dyDescent="0.25">
      <c r="B191" s="68">
        <v>3168</v>
      </c>
      <c r="C191" s="61" t="s">
        <v>199</v>
      </c>
      <c r="D191" s="61" t="s">
        <v>200</v>
      </c>
      <c r="E191" s="66">
        <v>185376</v>
      </c>
      <c r="F191" s="67">
        <f t="shared" si="21"/>
        <v>185376</v>
      </c>
    </row>
    <row r="192" spans="2:9" x14ac:dyDescent="0.25">
      <c r="B192" s="68">
        <v>3169</v>
      </c>
      <c r="C192" s="61" t="s">
        <v>199</v>
      </c>
      <c r="D192" s="61" t="s">
        <v>200</v>
      </c>
      <c r="E192" s="66">
        <v>185376</v>
      </c>
      <c r="F192" s="67">
        <f t="shared" si="21"/>
        <v>185376</v>
      </c>
    </row>
    <row r="193" spans="2:6" x14ac:dyDescent="0.25">
      <c r="B193" s="68">
        <v>3170</v>
      </c>
      <c r="C193" s="61" t="s">
        <v>199</v>
      </c>
      <c r="D193" s="61" t="s">
        <v>200</v>
      </c>
      <c r="E193" s="66">
        <v>185376</v>
      </c>
      <c r="F193" s="67">
        <f t="shared" si="21"/>
        <v>185376</v>
      </c>
    </row>
    <row r="194" spans="2:6" x14ac:dyDescent="0.25">
      <c r="B194" s="68">
        <v>3171</v>
      </c>
      <c r="C194" s="61" t="s">
        <v>199</v>
      </c>
      <c r="D194" s="61" t="s">
        <v>200</v>
      </c>
      <c r="E194" s="66">
        <v>185376</v>
      </c>
      <c r="F194" s="67">
        <f t="shared" si="21"/>
        <v>185376</v>
      </c>
    </row>
    <row r="195" spans="2:6" x14ac:dyDescent="0.25">
      <c r="B195" s="68">
        <v>3172</v>
      </c>
      <c r="C195" s="61" t="s">
        <v>199</v>
      </c>
      <c r="D195" s="61" t="s">
        <v>200</v>
      </c>
      <c r="E195" s="66">
        <v>185376</v>
      </c>
      <c r="F195" s="67">
        <f t="shared" si="21"/>
        <v>185376</v>
      </c>
    </row>
    <row r="196" spans="2:6" x14ac:dyDescent="0.25">
      <c r="B196" s="68">
        <v>3173</v>
      </c>
      <c r="C196" s="61" t="s">
        <v>199</v>
      </c>
      <c r="D196" s="61" t="s">
        <v>200</v>
      </c>
      <c r="E196" s="66">
        <v>185376</v>
      </c>
      <c r="F196" s="67">
        <f t="shared" si="21"/>
        <v>185376</v>
      </c>
    </row>
    <row r="197" spans="2:6" x14ac:dyDescent="0.25">
      <c r="B197" s="68">
        <v>3174</v>
      </c>
      <c r="C197" s="61" t="s">
        <v>199</v>
      </c>
      <c r="D197" s="61" t="s">
        <v>200</v>
      </c>
      <c r="E197" s="66">
        <v>185376</v>
      </c>
      <c r="F197" s="67">
        <f t="shared" si="21"/>
        <v>185376</v>
      </c>
    </row>
    <row r="198" spans="2:6" x14ac:dyDescent="0.25">
      <c r="B198" s="68">
        <v>3175</v>
      </c>
      <c r="C198" s="61" t="s">
        <v>199</v>
      </c>
      <c r="D198" s="61" t="s">
        <v>200</v>
      </c>
      <c r="E198" s="66">
        <v>185376</v>
      </c>
      <c r="F198" s="67">
        <f t="shared" si="21"/>
        <v>185376</v>
      </c>
    </row>
    <row r="199" spans="2:6" x14ac:dyDescent="0.25">
      <c r="B199" s="68">
        <v>3176</v>
      </c>
      <c r="C199" s="61" t="s">
        <v>199</v>
      </c>
      <c r="D199" s="61" t="s">
        <v>200</v>
      </c>
      <c r="E199" s="66">
        <v>185376</v>
      </c>
      <c r="F199" s="67">
        <f t="shared" si="21"/>
        <v>185376</v>
      </c>
    </row>
    <row r="200" spans="2:6" x14ac:dyDescent="0.25">
      <c r="B200" s="68">
        <v>3177</v>
      </c>
      <c r="C200" s="61" t="s">
        <v>199</v>
      </c>
      <c r="D200" s="61" t="s">
        <v>200</v>
      </c>
      <c r="E200" s="66">
        <v>185376</v>
      </c>
      <c r="F200" s="67">
        <f t="shared" si="21"/>
        <v>185376</v>
      </c>
    </row>
    <row r="201" spans="2:6" x14ac:dyDescent="0.25">
      <c r="B201" s="68">
        <v>3178</v>
      </c>
      <c r="C201" s="61" t="s">
        <v>199</v>
      </c>
      <c r="D201" s="61" t="s">
        <v>200</v>
      </c>
      <c r="E201" s="66">
        <v>185376</v>
      </c>
      <c r="F201" s="67">
        <f t="shared" si="21"/>
        <v>185376</v>
      </c>
    </row>
    <row r="202" spans="2:6" x14ac:dyDescent="0.25">
      <c r="B202" s="68">
        <v>3179</v>
      </c>
      <c r="C202" s="61" t="s">
        <v>199</v>
      </c>
      <c r="D202" s="61" t="s">
        <v>200</v>
      </c>
      <c r="E202" s="66">
        <v>185376</v>
      </c>
      <c r="F202" s="67">
        <f t="shared" si="21"/>
        <v>185376</v>
      </c>
    </row>
    <row r="203" spans="2:6" x14ac:dyDescent="0.25">
      <c r="B203" s="68">
        <v>3180</v>
      </c>
      <c r="C203" s="61" t="s">
        <v>199</v>
      </c>
      <c r="D203" s="61" t="s">
        <v>200</v>
      </c>
      <c r="E203" s="66">
        <v>185376</v>
      </c>
      <c r="F203" s="67">
        <f t="shared" si="21"/>
        <v>185376</v>
      </c>
    </row>
    <row r="204" spans="2:6" x14ac:dyDescent="0.25">
      <c r="B204" s="68">
        <v>3181</v>
      </c>
      <c r="C204" s="61" t="s">
        <v>199</v>
      </c>
      <c r="D204" s="61" t="s">
        <v>200</v>
      </c>
      <c r="E204" s="66">
        <v>185376</v>
      </c>
      <c r="F204" s="67">
        <f t="shared" si="21"/>
        <v>185376</v>
      </c>
    </row>
    <row r="205" spans="2:6" x14ac:dyDescent="0.25">
      <c r="B205" s="68">
        <v>3182</v>
      </c>
      <c r="C205" s="61" t="s">
        <v>199</v>
      </c>
      <c r="D205" s="61" t="s">
        <v>200</v>
      </c>
      <c r="E205" s="66">
        <v>185376</v>
      </c>
      <c r="F205" s="67">
        <f t="shared" si="21"/>
        <v>185376</v>
      </c>
    </row>
    <row r="206" spans="2:6" x14ac:dyDescent="0.25">
      <c r="B206" s="68">
        <v>3183</v>
      </c>
      <c r="C206" s="61" t="s">
        <v>199</v>
      </c>
      <c r="D206" s="61" t="s">
        <v>200</v>
      </c>
      <c r="E206" s="66">
        <v>185376</v>
      </c>
      <c r="F206" s="67">
        <f t="shared" si="21"/>
        <v>185376</v>
      </c>
    </row>
    <row r="207" spans="2:6" x14ac:dyDescent="0.25">
      <c r="B207" s="68">
        <v>3184</v>
      </c>
      <c r="C207" s="61" t="s">
        <v>199</v>
      </c>
      <c r="D207" s="61" t="s">
        <v>200</v>
      </c>
      <c r="E207" s="66">
        <v>185376</v>
      </c>
      <c r="F207" s="67">
        <f t="shared" si="21"/>
        <v>185376</v>
      </c>
    </row>
    <row r="208" spans="2:6" x14ac:dyDescent="0.25">
      <c r="B208" s="68">
        <v>3185</v>
      </c>
      <c r="C208" s="61" t="s">
        <v>199</v>
      </c>
      <c r="D208" s="61" t="s">
        <v>200</v>
      </c>
      <c r="E208" s="66">
        <v>185376</v>
      </c>
      <c r="F208" s="67">
        <f t="shared" si="21"/>
        <v>185376</v>
      </c>
    </row>
    <row r="209" spans="2:6" x14ac:dyDescent="0.25">
      <c r="B209" s="68">
        <v>3186</v>
      </c>
      <c r="C209" s="61" t="s">
        <v>199</v>
      </c>
      <c r="D209" s="61" t="s">
        <v>200</v>
      </c>
      <c r="E209" s="66">
        <v>185376</v>
      </c>
      <c r="F209" s="67">
        <f t="shared" si="21"/>
        <v>185376</v>
      </c>
    </row>
    <row r="210" spans="2:6" x14ac:dyDescent="0.25">
      <c r="B210" s="68">
        <v>3187</v>
      </c>
      <c r="C210" s="61" t="s">
        <v>199</v>
      </c>
      <c r="D210" s="61" t="s">
        <v>200</v>
      </c>
      <c r="E210" s="66">
        <v>185376</v>
      </c>
      <c r="F210" s="67">
        <f t="shared" si="21"/>
        <v>185376</v>
      </c>
    </row>
    <row r="211" spans="2:6" x14ac:dyDescent="0.25">
      <c r="B211" s="68">
        <v>3188</v>
      </c>
      <c r="C211" s="61" t="s">
        <v>199</v>
      </c>
      <c r="D211" s="61" t="s">
        <v>200</v>
      </c>
      <c r="E211" s="66">
        <v>185376</v>
      </c>
      <c r="F211" s="67">
        <f t="shared" si="21"/>
        <v>185376</v>
      </c>
    </row>
    <row r="212" spans="2:6" x14ac:dyDescent="0.25">
      <c r="B212" s="68">
        <v>3189</v>
      </c>
      <c r="C212" s="61" t="s">
        <v>199</v>
      </c>
      <c r="D212" s="61" t="s">
        <v>200</v>
      </c>
      <c r="E212" s="66">
        <v>185376</v>
      </c>
      <c r="F212" s="67">
        <f t="shared" si="21"/>
        <v>185376</v>
      </c>
    </row>
    <row r="213" spans="2:6" x14ac:dyDescent="0.25">
      <c r="B213" s="68">
        <v>3190</v>
      </c>
      <c r="C213" s="61" t="s">
        <v>199</v>
      </c>
      <c r="D213" s="61" t="s">
        <v>200</v>
      </c>
      <c r="E213" s="66">
        <v>185376</v>
      </c>
      <c r="F213" s="67">
        <f t="shared" si="21"/>
        <v>185376</v>
      </c>
    </row>
    <row r="214" spans="2:6" x14ac:dyDescent="0.25">
      <c r="B214" s="68">
        <v>3191</v>
      </c>
      <c r="C214" s="61" t="s">
        <v>199</v>
      </c>
      <c r="D214" s="61" t="s">
        <v>200</v>
      </c>
      <c r="E214" s="66">
        <v>185376</v>
      </c>
      <c r="F214" s="67">
        <f t="shared" si="21"/>
        <v>185376</v>
      </c>
    </row>
    <row r="215" spans="2:6" x14ac:dyDescent="0.25">
      <c r="B215" s="68">
        <v>3192</v>
      </c>
      <c r="C215" s="61" t="s">
        <v>199</v>
      </c>
      <c r="D215" s="61" t="s">
        <v>200</v>
      </c>
      <c r="E215" s="66">
        <v>185376</v>
      </c>
      <c r="F215" s="67">
        <f t="shared" si="21"/>
        <v>185376</v>
      </c>
    </row>
    <row r="216" spans="2:6" x14ac:dyDescent="0.25">
      <c r="B216" s="68">
        <v>3193</v>
      </c>
      <c r="C216" s="61" t="s">
        <v>199</v>
      </c>
      <c r="D216" s="61" t="s">
        <v>200</v>
      </c>
      <c r="E216" s="66">
        <v>185376</v>
      </c>
      <c r="F216" s="67">
        <f t="shared" si="21"/>
        <v>185376</v>
      </c>
    </row>
    <row r="217" spans="2:6" x14ac:dyDescent="0.25">
      <c r="B217" s="68">
        <v>3194</v>
      </c>
      <c r="C217" s="61" t="s">
        <v>199</v>
      </c>
      <c r="D217" s="61" t="s">
        <v>200</v>
      </c>
      <c r="E217" s="66">
        <v>185376</v>
      </c>
      <c r="F217" s="67">
        <f t="shared" si="21"/>
        <v>185376</v>
      </c>
    </row>
    <row r="218" spans="2:6" x14ac:dyDescent="0.25">
      <c r="B218" s="68">
        <v>3195</v>
      </c>
      <c r="C218" s="61" t="s">
        <v>199</v>
      </c>
      <c r="D218" s="61" t="s">
        <v>200</v>
      </c>
      <c r="E218" s="66">
        <v>185376</v>
      </c>
      <c r="F218" s="67">
        <f t="shared" si="21"/>
        <v>185376</v>
      </c>
    </row>
    <row r="219" spans="2:6" x14ac:dyDescent="0.25">
      <c r="B219" s="68">
        <v>3196</v>
      </c>
      <c r="C219" s="61" t="s">
        <v>199</v>
      </c>
      <c r="D219" s="61" t="s">
        <v>200</v>
      </c>
      <c r="E219" s="66">
        <v>185376</v>
      </c>
      <c r="F219" s="67">
        <f t="shared" si="21"/>
        <v>185376</v>
      </c>
    </row>
    <row r="220" spans="2:6" x14ac:dyDescent="0.25">
      <c r="B220" s="68">
        <v>3197</v>
      </c>
      <c r="C220" s="61" t="s">
        <v>199</v>
      </c>
      <c r="D220" s="61" t="s">
        <v>200</v>
      </c>
      <c r="E220" s="66">
        <v>185376</v>
      </c>
      <c r="F220" s="67">
        <f t="shared" si="21"/>
        <v>185376</v>
      </c>
    </row>
    <row r="221" spans="2:6" x14ac:dyDescent="0.25">
      <c r="B221" s="68">
        <v>3198</v>
      </c>
      <c r="C221" s="61" t="s">
        <v>199</v>
      </c>
      <c r="D221" s="61" t="s">
        <v>200</v>
      </c>
      <c r="E221" s="66">
        <v>185376</v>
      </c>
      <c r="F221" s="67">
        <f t="shared" si="21"/>
        <v>185376</v>
      </c>
    </row>
    <row r="222" spans="2:6" x14ac:dyDescent="0.25">
      <c r="B222" s="68">
        <v>3199</v>
      </c>
      <c r="C222" s="61" t="s">
        <v>199</v>
      </c>
      <c r="D222" s="61" t="s">
        <v>200</v>
      </c>
      <c r="E222" s="66">
        <v>185376</v>
      </c>
      <c r="F222" s="67">
        <f t="shared" si="21"/>
        <v>185376</v>
      </c>
    </row>
    <row r="223" spans="2:6" x14ac:dyDescent="0.25">
      <c r="B223" s="68">
        <v>3200</v>
      </c>
      <c r="C223" s="61" t="s">
        <v>199</v>
      </c>
      <c r="D223" s="61" t="s">
        <v>200</v>
      </c>
      <c r="E223" s="66">
        <v>185376</v>
      </c>
      <c r="F223" s="67">
        <f t="shared" si="21"/>
        <v>185376</v>
      </c>
    </row>
    <row r="224" spans="2:6" x14ac:dyDescent="0.25">
      <c r="B224" s="68">
        <v>3201</v>
      </c>
      <c r="C224" s="61" t="s">
        <v>199</v>
      </c>
      <c r="D224" s="61" t="s">
        <v>200</v>
      </c>
      <c r="E224" s="66">
        <v>185376</v>
      </c>
      <c r="F224" s="67">
        <f t="shared" si="21"/>
        <v>185376</v>
      </c>
    </row>
    <row r="225" spans="2:6" x14ac:dyDescent="0.25">
      <c r="B225" s="68">
        <v>3202</v>
      </c>
      <c r="C225" s="61" t="s">
        <v>199</v>
      </c>
      <c r="D225" s="61" t="s">
        <v>200</v>
      </c>
      <c r="E225" s="66">
        <v>185376</v>
      </c>
      <c r="F225" s="67">
        <f t="shared" si="21"/>
        <v>185376</v>
      </c>
    </row>
    <row r="226" spans="2:6" x14ac:dyDescent="0.25">
      <c r="B226" s="68">
        <v>3203</v>
      </c>
      <c r="C226" s="61" t="s">
        <v>199</v>
      </c>
      <c r="D226" s="61" t="s">
        <v>200</v>
      </c>
      <c r="E226" s="66">
        <v>185376</v>
      </c>
      <c r="F226" s="67">
        <f t="shared" si="21"/>
        <v>185376</v>
      </c>
    </row>
    <row r="227" spans="2:6" x14ac:dyDescent="0.25">
      <c r="B227" s="68">
        <v>3204</v>
      </c>
      <c r="C227" s="61" t="s">
        <v>199</v>
      </c>
      <c r="D227" s="61" t="s">
        <v>200</v>
      </c>
      <c r="E227" s="66">
        <v>185376</v>
      </c>
      <c r="F227" s="67">
        <f t="shared" si="21"/>
        <v>185376</v>
      </c>
    </row>
    <row r="228" spans="2:6" x14ac:dyDescent="0.25">
      <c r="B228" s="68">
        <v>3205</v>
      </c>
      <c r="C228" s="61" t="s">
        <v>199</v>
      </c>
      <c r="D228" s="61" t="s">
        <v>200</v>
      </c>
      <c r="E228" s="66">
        <v>185376</v>
      </c>
      <c r="F228" s="67">
        <f t="shared" si="21"/>
        <v>185376</v>
      </c>
    </row>
    <row r="229" spans="2:6" x14ac:dyDescent="0.25">
      <c r="B229" s="68">
        <v>3206</v>
      </c>
      <c r="C229" s="61" t="s">
        <v>199</v>
      </c>
      <c r="D229" s="61" t="s">
        <v>200</v>
      </c>
      <c r="E229" s="66">
        <v>185376</v>
      </c>
      <c r="F229" s="67">
        <f t="shared" si="21"/>
        <v>185376</v>
      </c>
    </row>
    <row r="230" spans="2:6" x14ac:dyDescent="0.25">
      <c r="B230" s="68">
        <v>3207</v>
      </c>
      <c r="C230" s="61" t="s">
        <v>199</v>
      </c>
      <c r="D230" s="61" t="s">
        <v>200</v>
      </c>
      <c r="E230" s="66">
        <v>185376</v>
      </c>
      <c r="F230" s="67">
        <f t="shared" si="21"/>
        <v>185376</v>
      </c>
    </row>
    <row r="231" spans="2:6" x14ac:dyDescent="0.25">
      <c r="B231" s="68">
        <v>3208</v>
      </c>
      <c r="C231" s="61" t="s">
        <v>199</v>
      </c>
      <c r="D231" s="61" t="s">
        <v>200</v>
      </c>
      <c r="E231" s="66">
        <v>185376</v>
      </c>
      <c r="F231" s="67">
        <f t="shared" si="21"/>
        <v>185376</v>
      </c>
    </row>
    <row r="232" spans="2:6" x14ac:dyDescent="0.25">
      <c r="B232" s="68">
        <v>3209</v>
      </c>
      <c r="C232" s="61" t="s">
        <v>199</v>
      </c>
      <c r="D232" s="61" t="s">
        <v>200</v>
      </c>
      <c r="E232" s="66">
        <v>185376</v>
      </c>
      <c r="F232" s="67">
        <f t="shared" si="21"/>
        <v>185376</v>
      </c>
    </row>
    <row r="233" spans="2:6" x14ac:dyDescent="0.25">
      <c r="B233" s="68">
        <v>3210</v>
      </c>
      <c r="C233" s="61" t="s">
        <v>199</v>
      </c>
      <c r="D233" s="61" t="s">
        <v>200</v>
      </c>
      <c r="E233" s="66">
        <v>185376</v>
      </c>
      <c r="F233" s="67">
        <f t="shared" si="21"/>
        <v>185376</v>
      </c>
    </row>
    <row r="234" spans="2:6" x14ac:dyDescent="0.25">
      <c r="B234" s="68">
        <v>3211</v>
      </c>
      <c r="C234" s="61" t="s">
        <v>199</v>
      </c>
      <c r="D234" s="61" t="s">
        <v>200</v>
      </c>
      <c r="E234" s="66">
        <v>185376</v>
      </c>
      <c r="F234" s="67">
        <f t="shared" si="21"/>
        <v>185376</v>
      </c>
    </row>
    <row r="235" spans="2:6" x14ac:dyDescent="0.25">
      <c r="B235" s="68">
        <v>3212</v>
      </c>
      <c r="C235" s="61" t="s">
        <v>199</v>
      </c>
      <c r="D235" s="61" t="s">
        <v>200</v>
      </c>
      <c r="E235" s="66">
        <v>185376</v>
      </c>
      <c r="F235" s="67">
        <f t="shared" si="21"/>
        <v>185376</v>
      </c>
    </row>
    <row r="236" spans="2:6" x14ac:dyDescent="0.25">
      <c r="B236" s="68">
        <v>3213</v>
      </c>
      <c r="C236" s="61" t="s">
        <v>199</v>
      </c>
      <c r="D236" s="61" t="s">
        <v>200</v>
      </c>
      <c r="E236" s="66">
        <v>185376</v>
      </c>
      <c r="F236" s="67">
        <f t="shared" si="21"/>
        <v>185376</v>
      </c>
    </row>
    <row r="237" spans="2:6" x14ac:dyDescent="0.25">
      <c r="B237" s="68">
        <v>3214</v>
      </c>
      <c r="C237" s="61" t="s">
        <v>199</v>
      </c>
      <c r="D237" s="61" t="s">
        <v>200</v>
      </c>
      <c r="E237" s="66">
        <v>185376</v>
      </c>
      <c r="F237" s="67">
        <f t="shared" si="21"/>
        <v>185376</v>
      </c>
    </row>
    <row r="238" spans="2:6" x14ac:dyDescent="0.25">
      <c r="B238" s="68">
        <v>3215</v>
      </c>
      <c r="C238" s="61" t="s">
        <v>199</v>
      </c>
      <c r="D238" s="61" t="s">
        <v>200</v>
      </c>
      <c r="E238" s="66">
        <v>185376</v>
      </c>
      <c r="F238" s="67">
        <f t="shared" si="21"/>
        <v>185376</v>
      </c>
    </row>
    <row r="239" spans="2:6" x14ac:dyDescent="0.25">
      <c r="B239" s="68">
        <v>3216</v>
      </c>
      <c r="C239" s="61" t="s">
        <v>199</v>
      </c>
      <c r="D239" s="61" t="s">
        <v>200</v>
      </c>
      <c r="E239" s="66">
        <v>185376</v>
      </c>
      <c r="F239" s="67">
        <f t="shared" si="21"/>
        <v>185376</v>
      </c>
    </row>
    <row r="240" spans="2:6" x14ac:dyDescent="0.25">
      <c r="B240" s="68">
        <v>3217</v>
      </c>
      <c r="C240" s="61" t="s">
        <v>199</v>
      </c>
      <c r="D240" s="61" t="s">
        <v>200</v>
      </c>
      <c r="E240" s="66">
        <v>185376</v>
      </c>
      <c r="F240" s="67">
        <f t="shared" si="21"/>
        <v>185376</v>
      </c>
    </row>
    <row r="241" spans="2:6" x14ac:dyDescent="0.25">
      <c r="B241" s="68">
        <v>3218</v>
      </c>
      <c r="C241" s="61" t="s">
        <v>199</v>
      </c>
      <c r="D241" s="61" t="s">
        <v>200</v>
      </c>
      <c r="E241" s="66">
        <v>185376</v>
      </c>
      <c r="F241" s="67">
        <f t="shared" si="21"/>
        <v>185376</v>
      </c>
    </row>
    <row r="242" spans="2:6" x14ac:dyDescent="0.25">
      <c r="B242" s="68">
        <v>3219</v>
      </c>
      <c r="C242" s="61" t="s">
        <v>199</v>
      </c>
      <c r="D242" s="61" t="s">
        <v>200</v>
      </c>
      <c r="E242" s="66">
        <v>185376</v>
      </c>
      <c r="F242" s="67">
        <f t="shared" si="21"/>
        <v>185376</v>
      </c>
    </row>
    <row r="243" spans="2:6" x14ac:dyDescent="0.25">
      <c r="B243" s="68">
        <v>3220</v>
      </c>
      <c r="C243" s="61" t="s">
        <v>199</v>
      </c>
      <c r="D243" s="61" t="s">
        <v>200</v>
      </c>
      <c r="E243" s="66">
        <v>185376</v>
      </c>
      <c r="F243" s="67">
        <f t="shared" si="21"/>
        <v>185376</v>
      </c>
    </row>
    <row r="244" spans="2:6" x14ac:dyDescent="0.25">
      <c r="B244" s="68">
        <v>3221</v>
      </c>
      <c r="C244" s="61" t="s">
        <v>199</v>
      </c>
      <c r="D244" s="61" t="s">
        <v>200</v>
      </c>
      <c r="E244" s="66">
        <v>167997</v>
      </c>
      <c r="F244" s="67">
        <f t="shared" si="21"/>
        <v>167997</v>
      </c>
    </row>
    <row r="245" spans="2:6" x14ac:dyDescent="0.25">
      <c r="B245" s="68">
        <v>3222</v>
      </c>
      <c r="C245" s="61" t="s">
        <v>199</v>
      </c>
      <c r="D245" s="61" t="s">
        <v>200</v>
      </c>
      <c r="E245" s="66">
        <v>167997</v>
      </c>
      <c r="F245" s="67">
        <f t="shared" si="21"/>
        <v>167997</v>
      </c>
    </row>
    <row r="246" spans="2:6" x14ac:dyDescent="0.25">
      <c r="B246" s="68">
        <v>3223</v>
      </c>
      <c r="C246" s="61" t="s">
        <v>199</v>
      </c>
      <c r="D246" s="61" t="s">
        <v>200</v>
      </c>
      <c r="E246" s="66">
        <v>167997</v>
      </c>
      <c r="F246" s="67">
        <f t="shared" si="21"/>
        <v>167997</v>
      </c>
    </row>
    <row r="247" spans="2:6" x14ac:dyDescent="0.25">
      <c r="B247" s="68">
        <v>3224</v>
      </c>
      <c r="C247" s="61" t="s">
        <v>199</v>
      </c>
      <c r="D247" s="61" t="s">
        <v>200</v>
      </c>
      <c r="E247" s="66">
        <v>167997</v>
      </c>
      <c r="F247" s="67">
        <f t="shared" si="21"/>
        <v>167997</v>
      </c>
    </row>
    <row r="248" spans="2:6" x14ac:dyDescent="0.25">
      <c r="B248" s="68">
        <v>3229</v>
      </c>
      <c r="C248" s="61" t="s">
        <v>140</v>
      </c>
      <c r="D248" s="61" t="s">
        <v>201</v>
      </c>
      <c r="E248" s="66">
        <v>637230</v>
      </c>
      <c r="F248" s="67">
        <f t="shared" si="21"/>
        <v>637230</v>
      </c>
    </row>
    <row r="249" spans="2:6" x14ac:dyDescent="0.25">
      <c r="B249" s="68">
        <v>3230</v>
      </c>
      <c r="C249" s="61" t="s">
        <v>140</v>
      </c>
      <c r="D249" s="61" t="s">
        <v>201</v>
      </c>
      <c r="E249" s="66">
        <v>637230</v>
      </c>
      <c r="F249" s="67">
        <f t="shared" ref="F249:F250" si="22">+E249</f>
        <v>637230</v>
      </c>
    </row>
    <row r="250" spans="2:6" x14ac:dyDescent="0.25">
      <c r="B250" s="68">
        <v>3231</v>
      </c>
      <c r="C250" s="61" t="s">
        <v>140</v>
      </c>
      <c r="D250" s="61" t="s">
        <v>202</v>
      </c>
      <c r="E250" s="66">
        <v>521370</v>
      </c>
      <c r="F250" s="67">
        <f t="shared" si="22"/>
        <v>521370</v>
      </c>
    </row>
    <row r="251" spans="2:6" x14ac:dyDescent="0.25">
      <c r="B251" s="68">
        <v>3232</v>
      </c>
      <c r="C251" s="61" t="s">
        <v>203</v>
      </c>
      <c r="D251" s="61" t="s">
        <v>204</v>
      </c>
      <c r="E251" s="66">
        <v>370752</v>
      </c>
      <c r="F251" s="67">
        <f>+E251</f>
        <v>370752</v>
      </c>
    </row>
    <row r="252" spans="2:6" x14ac:dyDescent="0.25">
      <c r="B252" s="68">
        <v>3233</v>
      </c>
      <c r="C252" s="61" t="s">
        <v>140</v>
      </c>
      <c r="D252" s="61" t="s">
        <v>141</v>
      </c>
      <c r="E252" s="66">
        <v>637230</v>
      </c>
      <c r="F252" s="67">
        <f>+E252</f>
        <v>637230</v>
      </c>
    </row>
    <row r="253" spans="2:6" x14ac:dyDescent="0.25">
      <c r="B253" s="68">
        <v>3236</v>
      </c>
      <c r="C253" s="61" t="s">
        <v>109</v>
      </c>
      <c r="D253" s="61" t="s">
        <v>143</v>
      </c>
      <c r="E253" s="66">
        <v>241617</v>
      </c>
      <c r="F253" s="67">
        <f t="shared" ref="F253:F298" si="23">+E253</f>
        <v>241617</v>
      </c>
    </row>
    <row r="254" spans="2:6" x14ac:dyDescent="0.25">
      <c r="B254" s="68">
        <v>3237</v>
      </c>
      <c r="C254" s="61" t="s">
        <v>109</v>
      </c>
      <c r="D254" s="61" t="s">
        <v>143</v>
      </c>
      <c r="E254" s="66">
        <v>241617</v>
      </c>
      <c r="F254" s="67">
        <f t="shared" si="23"/>
        <v>241617</v>
      </c>
    </row>
    <row r="255" spans="2:6" x14ac:dyDescent="0.25">
      <c r="B255" s="68">
        <v>3241</v>
      </c>
      <c r="C255" s="61" t="s">
        <v>109</v>
      </c>
      <c r="D255" s="61" t="s">
        <v>143</v>
      </c>
      <c r="E255" s="66">
        <v>241617</v>
      </c>
      <c r="F255" s="67">
        <f t="shared" si="23"/>
        <v>241617</v>
      </c>
    </row>
    <row r="256" spans="2:6" x14ac:dyDescent="0.25">
      <c r="B256" s="68">
        <v>3243</v>
      </c>
      <c r="C256" s="61" t="s">
        <v>109</v>
      </c>
      <c r="D256" s="61" t="s">
        <v>117</v>
      </c>
      <c r="E256" s="66">
        <v>168958</v>
      </c>
      <c r="F256" s="67">
        <f t="shared" si="23"/>
        <v>168958</v>
      </c>
    </row>
    <row r="257" spans="2:6" x14ac:dyDescent="0.25">
      <c r="B257" s="68">
        <v>3245</v>
      </c>
      <c r="C257" s="61" t="s">
        <v>109</v>
      </c>
      <c r="D257" s="61" t="s">
        <v>117</v>
      </c>
      <c r="E257" s="66">
        <v>168958</v>
      </c>
      <c r="F257" s="67">
        <f t="shared" si="23"/>
        <v>168958</v>
      </c>
    </row>
    <row r="258" spans="2:6" x14ac:dyDescent="0.25">
      <c r="B258" s="68">
        <v>3246</v>
      </c>
      <c r="C258" s="61" t="s">
        <v>109</v>
      </c>
      <c r="D258" s="61" t="s">
        <v>117</v>
      </c>
      <c r="E258" s="66">
        <v>168958</v>
      </c>
      <c r="F258" s="67">
        <f t="shared" si="23"/>
        <v>168958</v>
      </c>
    </row>
    <row r="259" spans="2:6" x14ac:dyDescent="0.25">
      <c r="B259" s="68">
        <v>3247</v>
      </c>
      <c r="C259" s="61" t="s">
        <v>109</v>
      </c>
      <c r="D259" s="61" t="s">
        <v>117</v>
      </c>
      <c r="E259" s="66">
        <v>168958</v>
      </c>
      <c r="F259" s="67">
        <f t="shared" si="23"/>
        <v>168958</v>
      </c>
    </row>
    <row r="260" spans="2:6" x14ac:dyDescent="0.25">
      <c r="B260" s="68">
        <v>3249</v>
      </c>
      <c r="C260" s="61" t="s">
        <v>109</v>
      </c>
      <c r="D260" s="61" t="s">
        <v>117</v>
      </c>
      <c r="E260" s="66">
        <v>168958</v>
      </c>
      <c r="F260" s="67">
        <f t="shared" si="23"/>
        <v>168958</v>
      </c>
    </row>
    <row r="261" spans="2:6" x14ac:dyDescent="0.25">
      <c r="B261" s="68">
        <v>3250</v>
      </c>
      <c r="C261" s="61" t="s">
        <v>109</v>
      </c>
      <c r="D261" s="61" t="s">
        <v>117</v>
      </c>
      <c r="E261" s="66">
        <v>168958</v>
      </c>
      <c r="F261" s="67">
        <f t="shared" si="23"/>
        <v>168958</v>
      </c>
    </row>
    <row r="262" spans="2:6" x14ac:dyDescent="0.25">
      <c r="B262" s="68">
        <v>3251</v>
      </c>
      <c r="C262" s="61" t="s">
        <v>109</v>
      </c>
      <c r="D262" s="61" t="s">
        <v>117</v>
      </c>
      <c r="E262" s="66">
        <v>168958</v>
      </c>
      <c r="F262" s="67">
        <f t="shared" si="23"/>
        <v>168958</v>
      </c>
    </row>
    <row r="263" spans="2:6" x14ac:dyDescent="0.25">
      <c r="B263" s="68">
        <v>3252</v>
      </c>
      <c r="C263" s="61" t="s">
        <v>109</v>
      </c>
      <c r="D263" s="61" t="s">
        <v>117</v>
      </c>
      <c r="E263" s="66">
        <v>168958</v>
      </c>
      <c r="F263" s="67">
        <f t="shared" si="23"/>
        <v>168958</v>
      </c>
    </row>
    <row r="264" spans="2:6" x14ac:dyDescent="0.25">
      <c r="B264" s="68">
        <v>3254</v>
      </c>
      <c r="C264" s="61" t="s">
        <v>109</v>
      </c>
      <c r="D264" s="61" t="s">
        <v>117</v>
      </c>
      <c r="E264" s="66">
        <v>168958</v>
      </c>
      <c r="F264" s="67">
        <f t="shared" si="23"/>
        <v>168958</v>
      </c>
    </row>
    <row r="265" spans="2:6" x14ac:dyDescent="0.25">
      <c r="B265" s="68">
        <v>3255</v>
      </c>
      <c r="C265" s="61" t="s">
        <v>109</v>
      </c>
      <c r="D265" s="61" t="s">
        <v>117</v>
      </c>
      <c r="E265" s="66">
        <v>168958</v>
      </c>
      <c r="F265" s="67">
        <f t="shared" si="23"/>
        <v>168958</v>
      </c>
    </row>
    <row r="266" spans="2:6" x14ac:dyDescent="0.25">
      <c r="B266" s="68">
        <v>3259</v>
      </c>
      <c r="C266" s="61" t="s">
        <v>109</v>
      </c>
      <c r="D266" s="61" t="s">
        <v>117</v>
      </c>
      <c r="E266" s="66">
        <v>168958</v>
      </c>
      <c r="F266" s="67">
        <f t="shared" si="23"/>
        <v>168958</v>
      </c>
    </row>
    <row r="267" spans="2:6" x14ac:dyDescent="0.25">
      <c r="B267" s="68">
        <v>3262</v>
      </c>
      <c r="C267" s="61" t="s">
        <v>109</v>
      </c>
      <c r="D267" s="61" t="s">
        <v>117</v>
      </c>
      <c r="E267" s="66">
        <v>168958</v>
      </c>
      <c r="F267" s="67">
        <f t="shared" si="23"/>
        <v>168958</v>
      </c>
    </row>
    <row r="268" spans="2:6" x14ac:dyDescent="0.25">
      <c r="B268" s="68">
        <v>3264</v>
      </c>
      <c r="C268" s="61" t="s">
        <v>109</v>
      </c>
      <c r="D268" s="61" t="s">
        <v>117</v>
      </c>
      <c r="E268" s="66">
        <v>168958</v>
      </c>
      <c r="F268" s="67">
        <f t="shared" si="23"/>
        <v>168958</v>
      </c>
    </row>
    <row r="269" spans="2:6" x14ac:dyDescent="0.25">
      <c r="B269" s="68">
        <v>3265</v>
      </c>
      <c r="C269" s="61" t="s">
        <v>109</v>
      </c>
      <c r="D269" s="61" t="s">
        <v>117</v>
      </c>
      <c r="E269" s="66">
        <v>168958</v>
      </c>
      <c r="F269" s="67">
        <f t="shared" si="23"/>
        <v>168958</v>
      </c>
    </row>
    <row r="270" spans="2:6" x14ac:dyDescent="0.25">
      <c r="B270" s="68">
        <v>3270</v>
      </c>
      <c r="C270" s="61" t="s">
        <v>109</v>
      </c>
      <c r="D270" s="61" t="s">
        <v>117</v>
      </c>
      <c r="E270" s="66">
        <v>168958</v>
      </c>
      <c r="F270" s="67">
        <f t="shared" si="23"/>
        <v>168958</v>
      </c>
    </row>
    <row r="271" spans="2:6" x14ac:dyDescent="0.25">
      <c r="B271" s="68">
        <v>3271</v>
      </c>
      <c r="C271" s="61" t="s">
        <v>109</v>
      </c>
      <c r="D271" s="61" t="s">
        <v>117</v>
      </c>
      <c r="E271" s="66">
        <v>168958</v>
      </c>
      <c r="F271" s="67">
        <f t="shared" si="23"/>
        <v>168958</v>
      </c>
    </row>
    <row r="272" spans="2:6" x14ac:dyDescent="0.25">
      <c r="B272" s="68">
        <v>3272</v>
      </c>
      <c r="C272" s="61" t="s">
        <v>109</v>
      </c>
      <c r="D272" s="61" t="s">
        <v>117</v>
      </c>
      <c r="E272" s="66">
        <v>168958</v>
      </c>
      <c r="F272" s="67">
        <f t="shared" si="23"/>
        <v>168958</v>
      </c>
    </row>
    <row r="273" spans="2:6" x14ac:dyDescent="0.25">
      <c r="B273" s="68">
        <v>3274</v>
      </c>
      <c r="C273" s="61" t="s">
        <v>109</v>
      </c>
      <c r="D273" s="61" t="s">
        <v>117</v>
      </c>
      <c r="E273" s="66">
        <v>165267</v>
      </c>
      <c r="F273" s="67">
        <f t="shared" si="23"/>
        <v>165267</v>
      </c>
    </row>
    <row r="274" spans="2:6" x14ac:dyDescent="0.25">
      <c r="B274" s="68">
        <v>3275</v>
      </c>
      <c r="C274" s="61" t="s">
        <v>109</v>
      </c>
      <c r="D274" s="61" t="s">
        <v>117</v>
      </c>
      <c r="E274" s="66">
        <v>168958</v>
      </c>
      <c r="F274" s="67">
        <f t="shared" si="23"/>
        <v>168958</v>
      </c>
    </row>
    <row r="275" spans="2:6" x14ac:dyDescent="0.25">
      <c r="B275" s="68">
        <v>3277</v>
      </c>
      <c r="C275" s="61" t="s">
        <v>109</v>
      </c>
      <c r="D275" s="61" t="s">
        <v>117</v>
      </c>
      <c r="E275" s="66">
        <v>168958</v>
      </c>
      <c r="F275" s="67">
        <f t="shared" si="23"/>
        <v>168958</v>
      </c>
    </row>
    <row r="276" spans="2:6" x14ac:dyDescent="0.25">
      <c r="B276" s="68">
        <v>3280</v>
      </c>
      <c r="C276" s="61" t="s">
        <v>109</v>
      </c>
      <c r="D276" s="61" t="s">
        <v>117</v>
      </c>
      <c r="E276" s="66">
        <v>168958</v>
      </c>
      <c r="F276" s="67">
        <f t="shared" si="23"/>
        <v>168958</v>
      </c>
    </row>
    <row r="277" spans="2:6" x14ac:dyDescent="0.25">
      <c r="B277" s="68">
        <v>3281</v>
      </c>
      <c r="C277" s="61" t="s">
        <v>109</v>
      </c>
      <c r="D277" s="61" t="s">
        <v>117</v>
      </c>
      <c r="E277" s="66">
        <v>168958</v>
      </c>
      <c r="F277" s="67">
        <f t="shared" si="23"/>
        <v>168958</v>
      </c>
    </row>
    <row r="278" spans="2:6" x14ac:dyDescent="0.25">
      <c r="B278" s="68">
        <v>3282</v>
      </c>
      <c r="C278" s="61" t="s">
        <v>109</v>
      </c>
      <c r="D278" s="61" t="s">
        <v>117</v>
      </c>
      <c r="E278" s="66">
        <v>168958</v>
      </c>
      <c r="F278" s="67">
        <f t="shared" si="23"/>
        <v>168958</v>
      </c>
    </row>
    <row r="279" spans="2:6" x14ac:dyDescent="0.25">
      <c r="B279" s="68">
        <v>3288</v>
      </c>
      <c r="C279" s="61" t="s">
        <v>109</v>
      </c>
      <c r="D279" s="61" t="s">
        <v>117</v>
      </c>
      <c r="E279" s="66">
        <v>168958</v>
      </c>
      <c r="F279" s="67">
        <f t="shared" si="23"/>
        <v>168958</v>
      </c>
    </row>
    <row r="280" spans="2:6" x14ac:dyDescent="0.25">
      <c r="B280" s="68">
        <v>3291</v>
      </c>
      <c r="C280" s="61" t="s">
        <v>109</v>
      </c>
      <c r="D280" s="61" t="s">
        <v>117</v>
      </c>
      <c r="E280" s="66">
        <v>168958</v>
      </c>
      <c r="F280" s="67">
        <f t="shared" si="23"/>
        <v>168958</v>
      </c>
    </row>
    <row r="281" spans="2:6" x14ac:dyDescent="0.25">
      <c r="B281" s="68">
        <v>3292</v>
      </c>
      <c r="C281" s="61" t="s">
        <v>109</v>
      </c>
      <c r="D281" s="61" t="s">
        <v>117</v>
      </c>
      <c r="E281" s="66">
        <v>168958</v>
      </c>
      <c r="F281" s="67">
        <f t="shared" si="23"/>
        <v>168958</v>
      </c>
    </row>
    <row r="282" spans="2:6" x14ac:dyDescent="0.25">
      <c r="B282" s="68">
        <v>3299</v>
      </c>
      <c r="C282" s="61" t="s">
        <v>109</v>
      </c>
      <c r="D282" s="61" t="s">
        <v>117</v>
      </c>
      <c r="E282" s="66">
        <v>168958</v>
      </c>
      <c r="F282" s="67">
        <f t="shared" si="23"/>
        <v>168958</v>
      </c>
    </row>
    <row r="283" spans="2:6" x14ac:dyDescent="0.25">
      <c r="B283" s="68">
        <v>3304</v>
      </c>
      <c r="C283" s="61" t="s">
        <v>109</v>
      </c>
      <c r="D283" s="61" t="s">
        <v>117</v>
      </c>
      <c r="E283" s="66">
        <v>168958</v>
      </c>
      <c r="F283" s="67">
        <f t="shared" si="23"/>
        <v>168958</v>
      </c>
    </row>
    <row r="284" spans="2:6" x14ac:dyDescent="0.25">
      <c r="B284" s="68">
        <v>3305</v>
      </c>
      <c r="C284" s="61" t="s">
        <v>109</v>
      </c>
      <c r="D284" s="61" t="s">
        <v>117</v>
      </c>
      <c r="E284" s="66">
        <v>168958</v>
      </c>
      <c r="F284" s="67">
        <f t="shared" si="23"/>
        <v>168958</v>
      </c>
    </row>
    <row r="285" spans="2:6" x14ac:dyDescent="0.25">
      <c r="B285" s="68">
        <v>3306</v>
      </c>
      <c r="C285" s="61" t="s">
        <v>109</v>
      </c>
      <c r="D285" s="61" t="s">
        <v>117</v>
      </c>
      <c r="E285" s="66">
        <v>168958</v>
      </c>
      <c r="F285" s="67">
        <f t="shared" si="23"/>
        <v>168958</v>
      </c>
    </row>
    <row r="286" spans="2:6" x14ac:dyDescent="0.25">
      <c r="B286" s="68">
        <v>3307</v>
      </c>
      <c r="C286" s="61" t="s">
        <v>109</v>
      </c>
      <c r="D286" s="61" t="s">
        <v>117</v>
      </c>
      <c r="E286" s="66">
        <v>168958</v>
      </c>
      <c r="F286" s="67">
        <f t="shared" si="23"/>
        <v>168958</v>
      </c>
    </row>
    <row r="287" spans="2:6" x14ac:dyDescent="0.25">
      <c r="B287" s="68">
        <v>3308</v>
      </c>
      <c r="C287" s="61" t="s">
        <v>109</v>
      </c>
      <c r="D287" s="61" t="s">
        <v>117</v>
      </c>
      <c r="E287" s="66">
        <v>165267</v>
      </c>
      <c r="F287" s="67">
        <f t="shared" si="23"/>
        <v>165267</v>
      </c>
    </row>
    <row r="288" spans="2:6" x14ac:dyDescent="0.25">
      <c r="B288" s="68">
        <v>3313</v>
      </c>
      <c r="C288" s="61" t="s">
        <v>109</v>
      </c>
      <c r="D288" s="61" t="s">
        <v>117</v>
      </c>
      <c r="E288" s="66">
        <v>168958</v>
      </c>
      <c r="F288" s="67">
        <f t="shared" si="23"/>
        <v>168958</v>
      </c>
    </row>
    <row r="289" spans="2:13" x14ac:dyDescent="0.25">
      <c r="B289" s="68">
        <v>3318</v>
      </c>
      <c r="C289" s="61" t="s">
        <v>109</v>
      </c>
      <c r="D289" s="61" t="s">
        <v>117</v>
      </c>
      <c r="E289" s="66">
        <v>170248</v>
      </c>
      <c r="F289" s="67">
        <f t="shared" si="23"/>
        <v>170248</v>
      </c>
    </row>
    <row r="290" spans="2:13" x14ac:dyDescent="0.25">
      <c r="B290" s="68">
        <v>3319</v>
      </c>
      <c r="C290" s="61" t="s">
        <v>109</v>
      </c>
      <c r="D290" s="61" t="s">
        <v>117</v>
      </c>
      <c r="E290" s="66">
        <v>168958</v>
      </c>
      <c r="F290" s="67">
        <f t="shared" si="23"/>
        <v>168958</v>
      </c>
    </row>
    <row r="291" spans="2:13" x14ac:dyDescent="0.25">
      <c r="B291" s="68">
        <v>3321</v>
      </c>
      <c r="C291" s="61" t="s">
        <v>109</v>
      </c>
      <c r="D291" s="61" t="s">
        <v>117</v>
      </c>
      <c r="E291" s="66">
        <v>168958</v>
      </c>
      <c r="F291" s="67">
        <f t="shared" si="23"/>
        <v>168958</v>
      </c>
    </row>
    <row r="292" spans="2:13" x14ac:dyDescent="0.25">
      <c r="B292" s="68">
        <v>3322</v>
      </c>
      <c r="C292" s="61" t="s">
        <v>109</v>
      </c>
      <c r="D292" s="61" t="s">
        <v>117</v>
      </c>
      <c r="E292" s="66">
        <v>168958</v>
      </c>
      <c r="F292" s="67">
        <f t="shared" si="23"/>
        <v>168958</v>
      </c>
    </row>
    <row r="293" spans="2:13" x14ac:dyDescent="0.25">
      <c r="B293" s="68">
        <v>3324</v>
      </c>
      <c r="C293" s="61" t="s">
        <v>109</v>
      </c>
      <c r="D293" s="61" t="s">
        <v>117</v>
      </c>
      <c r="E293" s="66">
        <v>168958</v>
      </c>
      <c r="F293" s="67">
        <f t="shared" si="23"/>
        <v>168958</v>
      </c>
    </row>
    <row r="294" spans="2:13" x14ac:dyDescent="0.25">
      <c r="B294" s="68">
        <v>3327</v>
      </c>
      <c r="C294" s="61" t="s">
        <v>109</v>
      </c>
      <c r="D294" s="61" t="s">
        <v>117</v>
      </c>
      <c r="E294" s="66">
        <v>168958</v>
      </c>
      <c r="F294" s="67">
        <f t="shared" si="23"/>
        <v>168958</v>
      </c>
    </row>
    <row r="295" spans="2:13" x14ac:dyDescent="0.25">
      <c r="B295" s="68">
        <v>3328</v>
      </c>
      <c r="C295" s="61" t="s">
        <v>109</v>
      </c>
      <c r="D295" s="61" t="s">
        <v>117</v>
      </c>
      <c r="E295" s="66">
        <v>168958</v>
      </c>
      <c r="F295" s="67">
        <f t="shared" si="23"/>
        <v>168958</v>
      </c>
    </row>
    <row r="296" spans="2:13" x14ac:dyDescent="0.25">
      <c r="B296" s="68">
        <v>3329</v>
      </c>
      <c r="C296" s="61" t="s">
        <v>109</v>
      </c>
      <c r="D296" s="61" t="s">
        <v>117</v>
      </c>
      <c r="E296" s="66">
        <v>168958</v>
      </c>
      <c r="F296" s="67">
        <f t="shared" si="23"/>
        <v>168958</v>
      </c>
    </row>
    <row r="297" spans="2:13" x14ac:dyDescent="0.25">
      <c r="B297" s="68">
        <v>3330</v>
      </c>
      <c r="C297" s="61" t="s">
        <v>109</v>
      </c>
      <c r="D297" s="61" t="s">
        <v>117</v>
      </c>
      <c r="E297" s="66">
        <v>168958</v>
      </c>
      <c r="F297" s="67">
        <f t="shared" si="23"/>
        <v>168958</v>
      </c>
    </row>
    <row r="298" spans="2:13" x14ac:dyDescent="0.25">
      <c r="B298" s="68">
        <v>3331</v>
      </c>
      <c r="C298" s="61" t="s">
        <v>109</v>
      </c>
      <c r="D298" s="61" t="s">
        <v>117</v>
      </c>
      <c r="E298" s="66">
        <v>168958</v>
      </c>
      <c r="F298" s="67">
        <f t="shared" si="23"/>
        <v>168958</v>
      </c>
    </row>
    <row r="299" spans="2:13" x14ac:dyDescent="0.25">
      <c r="B299" s="68">
        <v>3332</v>
      </c>
      <c r="C299" s="61" t="s">
        <v>193</v>
      </c>
      <c r="D299" s="61" t="s">
        <v>205</v>
      </c>
      <c r="E299" s="66">
        <v>23898320</v>
      </c>
      <c r="G299" s="67">
        <f>+E299</f>
        <v>23898320</v>
      </c>
    </row>
    <row r="300" spans="2:13" x14ac:dyDescent="0.25">
      <c r="B300" s="68">
        <v>3333</v>
      </c>
      <c r="C300" s="61" t="s">
        <v>206</v>
      </c>
      <c r="D300" s="61" t="s">
        <v>207</v>
      </c>
      <c r="E300" s="66">
        <v>10892400</v>
      </c>
      <c r="M300" s="67">
        <f>+E300</f>
        <v>10892400</v>
      </c>
    </row>
    <row r="301" spans="2:13" x14ac:dyDescent="0.25">
      <c r="B301" s="68">
        <v>3340</v>
      </c>
      <c r="C301" s="61" t="s">
        <v>208</v>
      </c>
      <c r="D301" s="61" t="s">
        <v>209</v>
      </c>
      <c r="E301" s="66">
        <v>342200</v>
      </c>
      <c r="G301" s="67">
        <f>+E301</f>
        <v>342200</v>
      </c>
    </row>
    <row r="302" spans="2:13" x14ac:dyDescent="0.25">
      <c r="B302" s="68">
        <v>3342</v>
      </c>
      <c r="C302" s="61" t="s">
        <v>208</v>
      </c>
      <c r="D302" s="61" t="s">
        <v>209</v>
      </c>
      <c r="E302" s="66">
        <v>342200</v>
      </c>
      <c r="G302" s="67">
        <f t="shared" ref="G302:G316" si="24">+E302</f>
        <v>342200</v>
      </c>
    </row>
    <row r="303" spans="2:13" x14ac:dyDescent="0.25">
      <c r="B303" s="68">
        <v>3345</v>
      </c>
      <c r="C303" s="61" t="s">
        <v>208</v>
      </c>
      <c r="D303" s="61" t="s">
        <v>209</v>
      </c>
      <c r="E303" s="66">
        <v>342200</v>
      </c>
      <c r="G303" s="67">
        <f t="shared" si="24"/>
        <v>342200</v>
      </c>
    </row>
    <row r="304" spans="2:13" x14ac:dyDescent="0.25">
      <c r="B304" s="68">
        <v>3348</v>
      </c>
      <c r="C304" s="61" t="s">
        <v>208</v>
      </c>
      <c r="D304" s="61" t="s">
        <v>209</v>
      </c>
      <c r="E304" s="66">
        <v>342200</v>
      </c>
      <c r="G304" s="67">
        <f t="shared" si="24"/>
        <v>342200</v>
      </c>
    </row>
    <row r="305" spans="2:7" x14ac:dyDescent="0.25">
      <c r="B305" s="68">
        <v>3349</v>
      </c>
      <c r="C305" s="61" t="s">
        <v>208</v>
      </c>
      <c r="D305" s="61" t="s">
        <v>209</v>
      </c>
      <c r="E305" s="66">
        <v>342200</v>
      </c>
      <c r="G305" s="67">
        <f t="shared" si="24"/>
        <v>342200</v>
      </c>
    </row>
    <row r="306" spans="2:7" x14ac:dyDescent="0.25">
      <c r="B306" s="68">
        <v>3350</v>
      </c>
      <c r="C306" s="61" t="s">
        <v>208</v>
      </c>
      <c r="D306" s="61" t="s">
        <v>209</v>
      </c>
      <c r="E306" s="66">
        <v>342200</v>
      </c>
      <c r="G306" s="67">
        <f t="shared" si="24"/>
        <v>342200</v>
      </c>
    </row>
    <row r="307" spans="2:7" x14ac:dyDescent="0.25">
      <c r="B307" s="68">
        <v>3351</v>
      </c>
      <c r="C307" s="61" t="s">
        <v>208</v>
      </c>
      <c r="D307" s="61" t="s">
        <v>209</v>
      </c>
      <c r="E307" s="66">
        <v>342200</v>
      </c>
      <c r="G307" s="67">
        <f t="shared" si="24"/>
        <v>342200</v>
      </c>
    </row>
    <row r="308" spans="2:7" x14ac:dyDescent="0.25">
      <c r="B308" s="68">
        <v>3353</v>
      </c>
      <c r="C308" s="61" t="s">
        <v>208</v>
      </c>
      <c r="D308" s="61" t="s">
        <v>209</v>
      </c>
      <c r="E308" s="66">
        <v>342200</v>
      </c>
      <c r="G308" s="67">
        <f t="shared" si="24"/>
        <v>342200</v>
      </c>
    </row>
    <row r="309" spans="2:7" x14ac:dyDescent="0.25">
      <c r="B309" s="68">
        <v>3357</v>
      </c>
      <c r="C309" s="61" t="s">
        <v>208</v>
      </c>
      <c r="D309" s="61" t="s">
        <v>209</v>
      </c>
      <c r="E309" s="66">
        <v>342200</v>
      </c>
      <c r="G309" s="67">
        <f t="shared" si="24"/>
        <v>342200</v>
      </c>
    </row>
    <row r="310" spans="2:7" x14ac:dyDescent="0.25">
      <c r="B310" s="68">
        <v>3358</v>
      </c>
      <c r="C310" s="61" t="s">
        <v>208</v>
      </c>
      <c r="D310" s="61" t="s">
        <v>209</v>
      </c>
      <c r="E310" s="66">
        <v>342200</v>
      </c>
      <c r="G310" s="67">
        <f t="shared" si="24"/>
        <v>342200</v>
      </c>
    </row>
    <row r="311" spans="2:7" x14ac:dyDescent="0.25">
      <c r="B311" s="68">
        <v>3362</v>
      </c>
      <c r="C311" s="61" t="s">
        <v>208</v>
      </c>
      <c r="D311" s="61" t="s">
        <v>209</v>
      </c>
      <c r="E311" s="66">
        <v>342200</v>
      </c>
      <c r="G311" s="67">
        <f t="shared" si="24"/>
        <v>342200</v>
      </c>
    </row>
    <row r="312" spans="2:7" x14ac:dyDescent="0.25">
      <c r="B312" s="68">
        <v>3363</v>
      </c>
      <c r="C312" s="61" t="s">
        <v>208</v>
      </c>
      <c r="D312" s="61" t="s">
        <v>209</v>
      </c>
      <c r="E312" s="66">
        <v>342200</v>
      </c>
      <c r="G312" s="67">
        <f t="shared" si="24"/>
        <v>342200</v>
      </c>
    </row>
    <row r="313" spans="2:7" x14ac:dyDescent="0.25">
      <c r="B313" s="68">
        <v>3364</v>
      </c>
      <c r="C313" s="61" t="s">
        <v>208</v>
      </c>
      <c r="D313" s="61" t="s">
        <v>209</v>
      </c>
      <c r="E313" s="66">
        <v>342200</v>
      </c>
      <c r="G313" s="67">
        <f t="shared" si="24"/>
        <v>342200</v>
      </c>
    </row>
    <row r="314" spans="2:7" x14ac:dyDescent="0.25">
      <c r="B314" s="68">
        <v>3366</v>
      </c>
      <c r="C314" s="61" t="s">
        <v>208</v>
      </c>
      <c r="D314" s="61" t="s">
        <v>209</v>
      </c>
      <c r="E314" s="66">
        <v>342200</v>
      </c>
      <c r="G314" s="67">
        <f t="shared" si="24"/>
        <v>342200</v>
      </c>
    </row>
    <row r="315" spans="2:7" x14ac:dyDescent="0.25">
      <c r="B315" s="68">
        <v>3367</v>
      </c>
      <c r="C315" s="61" t="s">
        <v>208</v>
      </c>
      <c r="D315" s="61" t="s">
        <v>209</v>
      </c>
      <c r="E315" s="66">
        <v>342200</v>
      </c>
      <c r="G315" s="67">
        <f t="shared" si="24"/>
        <v>342200</v>
      </c>
    </row>
    <row r="316" spans="2:7" x14ac:dyDescent="0.25">
      <c r="B316" s="68">
        <v>3368</v>
      </c>
      <c r="C316" s="61" t="s">
        <v>208</v>
      </c>
      <c r="D316" s="61" t="s">
        <v>209</v>
      </c>
      <c r="E316" s="66">
        <v>342200</v>
      </c>
      <c r="G316" s="67">
        <f t="shared" si="24"/>
        <v>342200</v>
      </c>
    </row>
    <row r="317" spans="2:7" x14ac:dyDescent="0.25">
      <c r="B317" s="68">
        <v>3370</v>
      </c>
      <c r="C317" s="61" t="s">
        <v>113</v>
      </c>
      <c r="D317" s="61" t="s">
        <v>210</v>
      </c>
      <c r="E317" s="66">
        <v>2209027</v>
      </c>
      <c r="F317" s="67">
        <f t="shared" ref="F317:F363" si="25">+E317</f>
        <v>2209027</v>
      </c>
    </row>
    <row r="318" spans="2:7" x14ac:dyDescent="0.25">
      <c r="B318" s="68">
        <v>3371</v>
      </c>
      <c r="C318" s="61" t="s">
        <v>113</v>
      </c>
      <c r="D318" s="61" t="s">
        <v>211</v>
      </c>
      <c r="E318" s="66">
        <v>2046113</v>
      </c>
      <c r="F318" s="67">
        <f t="shared" si="25"/>
        <v>2046113</v>
      </c>
    </row>
    <row r="319" spans="2:7" x14ac:dyDescent="0.25">
      <c r="B319" s="68">
        <v>3372</v>
      </c>
      <c r="C319" s="61" t="s">
        <v>113</v>
      </c>
      <c r="D319" s="61" t="s">
        <v>210</v>
      </c>
      <c r="E319" s="66">
        <v>1778325</v>
      </c>
      <c r="F319" s="67">
        <f t="shared" si="25"/>
        <v>1778325</v>
      </c>
    </row>
    <row r="320" spans="2:7" x14ac:dyDescent="0.25">
      <c r="B320" s="68">
        <v>3373</v>
      </c>
      <c r="C320" s="61" t="s">
        <v>140</v>
      </c>
      <c r="D320" s="61" t="s">
        <v>141</v>
      </c>
      <c r="E320" s="66">
        <v>447456</v>
      </c>
      <c r="F320" s="67">
        <f t="shared" si="25"/>
        <v>447456</v>
      </c>
    </row>
    <row r="321" spans="2:6" x14ac:dyDescent="0.25">
      <c r="B321" s="68">
        <v>3374</v>
      </c>
      <c r="C321" s="61" t="s">
        <v>113</v>
      </c>
      <c r="D321" s="61" t="s">
        <v>211</v>
      </c>
      <c r="E321" s="66">
        <v>2175876</v>
      </c>
      <c r="F321" s="67">
        <f t="shared" si="25"/>
        <v>2175876</v>
      </c>
    </row>
    <row r="322" spans="2:6" x14ac:dyDescent="0.25">
      <c r="B322" s="68">
        <v>3378</v>
      </c>
      <c r="C322" s="61" t="s">
        <v>113</v>
      </c>
      <c r="D322" s="61" t="s">
        <v>210</v>
      </c>
      <c r="E322" s="66">
        <v>1909096</v>
      </c>
      <c r="F322" s="67">
        <f t="shared" si="25"/>
        <v>1909096</v>
      </c>
    </row>
    <row r="323" spans="2:6" x14ac:dyDescent="0.25">
      <c r="B323" s="68">
        <v>3380</v>
      </c>
      <c r="C323" s="61" t="s">
        <v>140</v>
      </c>
      <c r="D323" s="61" t="s">
        <v>141</v>
      </c>
      <c r="E323" s="66">
        <v>447456</v>
      </c>
      <c r="F323" s="67">
        <f t="shared" si="25"/>
        <v>447456</v>
      </c>
    </row>
    <row r="324" spans="2:6" x14ac:dyDescent="0.25">
      <c r="B324" s="68">
        <v>3381</v>
      </c>
      <c r="C324" s="61" t="s">
        <v>140</v>
      </c>
      <c r="D324" s="61" t="s">
        <v>141</v>
      </c>
      <c r="E324" s="66">
        <v>447456</v>
      </c>
      <c r="F324" s="67">
        <f t="shared" si="25"/>
        <v>447456</v>
      </c>
    </row>
    <row r="325" spans="2:6" x14ac:dyDescent="0.25">
      <c r="B325" s="68">
        <v>3385</v>
      </c>
      <c r="C325" s="61" t="s">
        <v>113</v>
      </c>
      <c r="D325" s="61" t="s">
        <v>212</v>
      </c>
      <c r="E325" s="66">
        <v>2490737</v>
      </c>
      <c r="F325" s="67">
        <f t="shared" si="25"/>
        <v>2490737</v>
      </c>
    </row>
    <row r="326" spans="2:6" x14ac:dyDescent="0.25">
      <c r="B326" s="68">
        <v>3386</v>
      </c>
      <c r="C326" s="61" t="s">
        <v>140</v>
      </c>
      <c r="D326" s="61" t="s">
        <v>141</v>
      </c>
      <c r="E326" s="66">
        <v>447456</v>
      </c>
      <c r="F326" s="67">
        <f t="shared" si="25"/>
        <v>447456</v>
      </c>
    </row>
    <row r="327" spans="2:6" x14ac:dyDescent="0.25">
      <c r="B327" s="68">
        <v>3387</v>
      </c>
      <c r="C327" s="61" t="s">
        <v>140</v>
      </c>
      <c r="D327" s="61" t="s">
        <v>141</v>
      </c>
      <c r="E327" s="66">
        <v>447456</v>
      </c>
      <c r="F327" s="67">
        <f t="shared" si="25"/>
        <v>447456</v>
      </c>
    </row>
    <row r="328" spans="2:6" x14ac:dyDescent="0.25">
      <c r="B328" s="68">
        <v>3388</v>
      </c>
      <c r="C328" s="61" t="s">
        <v>113</v>
      </c>
      <c r="D328" s="61" t="s">
        <v>211</v>
      </c>
      <c r="E328" s="66">
        <v>2078554</v>
      </c>
      <c r="F328" s="67">
        <f t="shared" si="25"/>
        <v>2078554</v>
      </c>
    </row>
    <row r="329" spans="2:6" x14ac:dyDescent="0.25">
      <c r="B329" s="68">
        <v>3389</v>
      </c>
      <c r="C329" s="61" t="s">
        <v>140</v>
      </c>
      <c r="D329" s="61" t="s">
        <v>141</v>
      </c>
      <c r="E329" s="66">
        <v>447456</v>
      </c>
      <c r="F329" s="67">
        <f t="shared" si="25"/>
        <v>447456</v>
      </c>
    </row>
    <row r="330" spans="2:6" x14ac:dyDescent="0.25">
      <c r="B330" s="68">
        <v>3390</v>
      </c>
      <c r="C330" s="61" t="s">
        <v>140</v>
      </c>
      <c r="D330" s="61" t="s">
        <v>141</v>
      </c>
      <c r="E330" s="66">
        <v>447456</v>
      </c>
      <c r="F330" s="67">
        <f t="shared" si="25"/>
        <v>447456</v>
      </c>
    </row>
    <row r="331" spans="2:6" x14ac:dyDescent="0.25">
      <c r="B331" s="68">
        <v>3391</v>
      </c>
      <c r="C331" s="61" t="s">
        <v>140</v>
      </c>
      <c r="D331" s="61" t="s">
        <v>141</v>
      </c>
      <c r="E331" s="66">
        <v>447456</v>
      </c>
      <c r="F331" s="67">
        <f t="shared" si="25"/>
        <v>447456</v>
      </c>
    </row>
    <row r="332" spans="2:6" x14ac:dyDescent="0.25">
      <c r="B332" s="68">
        <v>3393</v>
      </c>
      <c r="C332" s="61" t="s">
        <v>140</v>
      </c>
      <c r="D332" s="61" t="s">
        <v>141</v>
      </c>
      <c r="E332" s="66">
        <v>447456</v>
      </c>
      <c r="F332" s="67">
        <f t="shared" si="25"/>
        <v>447456</v>
      </c>
    </row>
    <row r="333" spans="2:6" x14ac:dyDescent="0.25">
      <c r="B333" s="68">
        <v>3394</v>
      </c>
      <c r="C333" s="61" t="s">
        <v>140</v>
      </c>
      <c r="D333" s="61" t="s">
        <v>141</v>
      </c>
      <c r="E333" s="66">
        <v>447456</v>
      </c>
      <c r="F333" s="67">
        <f t="shared" si="25"/>
        <v>447456</v>
      </c>
    </row>
    <row r="334" spans="2:6" x14ac:dyDescent="0.25">
      <c r="B334" s="68">
        <v>3395</v>
      </c>
      <c r="C334" s="61" t="s">
        <v>140</v>
      </c>
      <c r="D334" s="61" t="s">
        <v>141</v>
      </c>
      <c r="E334" s="66">
        <v>447456</v>
      </c>
      <c r="F334" s="67">
        <f t="shared" si="25"/>
        <v>447456</v>
      </c>
    </row>
    <row r="335" spans="2:6" x14ac:dyDescent="0.25">
      <c r="B335" s="68">
        <v>3396</v>
      </c>
      <c r="C335" s="61" t="s">
        <v>140</v>
      </c>
      <c r="D335" s="61" t="s">
        <v>141</v>
      </c>
      <c r="E335" s="66">
        <v>447456</v>
      </c>
      <c r="F335" s="67">
        <f t="shared" si="25"/>
        <v>447456</v>
      </c>
    </row>
    <row r="336" spans="2:6" x14ac:dyDescent="0.25">
      <c r="B336" s="68">
        <v>3397</v>
      </c>
      <c r="C336" s="61" t="s">
        <v>113</v>
      </c>
      <c r="D336" s="61" t="s">
        <v>212</v>
      </c>
      <c r="E336" s="66">
        <v>2588060</v>
      </c>
      <c r="F336" s="67">
        <f t="shared" si="25"/>
        <v>2588060</v>
      </c>
    </row>
    <row r="337" spans="2:6" x14ac:dyDescent="0.25">
      <c r="B337" s="68">
        <v>3398</v>
      </c>
      <c r="C337" s="61" t="s">
        <v>113</v>
      </c>
      <c r="D337" s="61" t="s">
        <v>211</v>
      </c>
      <c r="E337" s="66">
        <v>2046113</v>
      </c>
      <c r="F337" s="67">
        <f t="shared" si="25"/>
        <v>2046113</v>
      </c>
    </row>
    <row r="338" spans="2:6" x14ac:dyDescent="0.25">
      <c r="B338" s="68">
        <v>3399</v>
      </c>
      <c r="C338" s="61" t="s">
        <v>113</v>
      </c>
      <c r="D338" s="61" t="s">
        <v>212</v>
      </c>
      <c r="E338" s="66">
        <v>2458297</v>
      </c>
      <c r="F338" s="67">
        <f t="shared" si="25"/>
        <v>2458297</v>
      </c>
    </row>
    <row r="339" spans="2:6" x14ac:dyDescent="0.25">
      <c r="B339" s="68">
        <v>3400</v>
      </c>
      <c r="C339" s="61" t="s">
        <v>113</v>
      </c>
      <c r="D339" s="61" t="s">
        <v>212</v>
      </c>
      <c r="E339" s="66">
        <v>2523178</v>
      </c>
      <c r="F339" s="67">
        <f t="shared" si="25"/>
        <v>2523178</v>
      </c>
    </row>
    <row r="340" spans="2:6" x14ac:dyDescent="0.25">
      <c r="B340" s="68">
        <v>3401</v>
      </c>
      <c r="C340" s="61" t="s">
        <v>113</v>
      </c>
      <c r="D340" s="61" t="s">
        <v>213</v>
      </c>
      <c r="E340" s="66">
        <v>2823407</v>
      </c>
      <c r="F340" s="67">
        <f t="shared" si="25"/>
        <v>2823407</v>
      </c>
    </row>
    <row r="341" spans="2:6" x14ac:dyDescent="0.25">
      <c r="B341" s="68">
        <v>3402</v>
      </c>
      <c r="C341" s="61" t="s">
        <v>140</v>
      </c>
      <c r="D341" s="61" t="s">
        <v>141</v>
      </c>
      <c r="E341" s="66">
        <v>447456</v>
      </c>
      <c r="F341" s="67">
        <f t="shared" si="25"/>
        <v>447456</v>
      </c>
    </row>
    <row r="342" spans="2:6" x14ac:dyDescent="0.25">
      <c r="B342" s="68">
        <v>3403</v>
      </c>
      <c r="C342" s="61" t="s">
        <v>140</v>
      </c>
      <c r="D342" s="61" t="s">
        <v>141</v>
      </c>
      <c r="E342" s="66">
        <v>447456</v>
      </c>
      <c r="F342" s="67">
        <f t="shared" si="25"/>
        <v>447456</v>
      </c>
    </row>
    <row r="343" spans="2:6" x14ac:dyDescent="0.25">
      <c r="B343" s="68">
        <v>3404</v>
      </c>
      <c r="C343" s="61" t="s">
        <v>140</v>
      </c>
      <c r="D343" s="61" t="s">
        <v>141</v>
      </c>
      <c r="E343" s="66">
        <v>447456</v>
      </c>
      <c r="F343" s="67">
        <f t="shared" si="25"/>
        <v>447456</v>
      </c>
    </row>
    <row r="344" spans="2:6" x14ac:dyDescent="0.25">
      <c r="B344" s="68">
        <v>3405</v>
      </c>
      <c r="C344" s="61" t="s">
        <v>140</v>
      </c>
      <c r="D344" s="61" t="s">
        <v>141</v>
      </c>
      <c r="E344" s="66">
        <v>447456</v>
      </c>
      <c r="F344" s="67">
        <f t="shared" si="25"/>
        <v>447456</v>
      </c>
    </row>
    <row r="345" spans="2:6" x14ac:dyDescent="0.25">
      <c r="B345" s="68">
        <v>3406</v>
      </c>
      <c r="C345" s="61" t="s">
        <v>140</v>
      </c>
      <c r="D345" s="61" t="s">
        <v>141</v>
      </c>
      <c r="E345" s="66">
        <v>447456</v>
      </c>
      <c r="F345" s="67">
        <f t="shared" si="25"/>
        <v>447456</v>
      </c>
    </row>
    <row r="346" spans="2:6" x14ac:dyDescent="0.25">
      <c r="B346" s="68">
        <v>3407</v>
      </c>
      <c r="C346" s="61" t="s">
        <v>140</v>
      </c>
      <c r="D346" s="61" t="s">
        <v>141</v>
      </c>
      <c r="E346" s="66">
        <v>447456</v>
      </c>
      <c r="F346" s="67">
        <f t="shared" si="25"/>
        <v>447456</v>
      </c>
    </row>
    <row r="347" spans="2:6" x14ac:dyDescent="0.25">
      <c r="B347" s="68">
        <v>3408</v>
      </c>
      <c r="C347" s="61" t="s">
        <v>140</v>
      </c>
      <c r="D347" s="61" t="s">
        <v>141</v>
      </c>
      <c r="E347" s="66">
        <v>447456</v>
      </c>
      <c r="F347" s="67">
        <f t="shared" si="25"/>
        <v>447456</v>
      </c>
    </row>
    <row r="348" spans="2:6" x14ac:dyDescent="0.25">
      <c r="B348" s="68">
        <v>3409</v>
      </c>
      <c r="C348" s="61" t="s">
        <v>140</v>
      </c>
      <c r="D348" s="61" t="s">
        <v>141</v>
      </c>
      <c r="E348" s="66">
        <v>447456</v>
      </c>
      <c r="F348" s="67">
        <f t="shared" si="25"/>
        <v>447456</v>
      </c>
    </row>
    <row r="349" spans="2:6" x14ac:dyDescent="0.25">
      <c r="B349" s="68">
        <v>3410</v>
      </c>
      <c r="C349" s="61" t="s">
        <v>140</v>
      </c>
      <c r="D349" s="61" t="s">
        <v>141</v>
      </c>
      <c r="E349" s="66">
        <v>447456</v>
      </c>
      <c r="F349" s="67">
        <f t="shared" si="25"/>
        <v>447456</v>
      </c>
    </row>
    <row r="350" spans="2:6" x14ac:dyDescent="0.25">
      <c r="B350" s="68">
        <v>3411</v>
      </c>
      <c r="C350" s="61" t="s">
        <v>113</v>
      </c>
      <c r="D350" s="61" t="s">
        <v>210</v>
      </c>
      <c r="E350" s="66">
        <v>2209324</v>
      </c>
      <c r="F350" s="67">
        <f t="shared" si="25"/>
        <v>2209324</v>
      </c>
    </row>
    <row r="351" spans="2:6" x14ac:dyDescent="0.25">
      <c r="B351" s="68">
        <v>3412</v>
      </c>
      <c r="C351" s="61" t="s">
        <v>140</v>
      </c>
      <c r="D351" s="61" t="s">
        <v>141</v>
      </c>
      <c r="E351" s="66">
        <v>447456</v>
      </c>
      <c r="F351" s="67">
        <f t="shared" si="25"/>
        <v>447456</v>
      </c>
    </row>
    <row r="352" spans="2:6" x14ac:dyDescent="0.25">
      <c r="B352" s="68">
        <v>3413</v>
      </c>
      <c r="C352" s="61" t="s">
        <v>140</v>
      </c>
      <c r="D352" s="61" t="s">
        <v>141</v>
      </c>
      <c r="E352" s="66">
        <v>447456</v>
      </c>
      <c r="F352" s="67">
        <f t="shared" si="25"/>
        <v>447456</v>
      </c>
    </row>
    <row r="353" spans="2:10" x14ac:dyDescent="0.25">
      <c r="B353" s="68">
        <v>3414</v>
      </c>
      <c r="C353" s="61" t="s">
        <v>140</v>
      </c>
      <c r="D353" s="61" t="s">
        <v>141</v>
      </c>
      <c r="E353" s="66">
        <v>447456</v>
      </c>
      <c r="F353" s="67">
        <f t="shared" si="25"/>
        <v>447456</v>
      </c>
    </row>
    <row r="354" spans="2:10" x14ac:dyDescent="0.25">
      <c r="B354" s="68">
        <v>3415</v>
      </c>
      <c r="C354" s="61" t="s">
        <v>113</v>
      </c>
      <c r="D354" s="61" t="s">
        <v>212</v>
      </c>
      <c r="E354" s="66">
        <v>2976726</v>
      </c>
      <c r="F354" s="67">
        <f t="shared" si="25"/>
        <v>2976726</v>
      </c>
    </row>
    <row r="355" spans="2:10" x14ac:dyDescent="0.25">
      <c r="B355" s="68">
        <v>3416</v>
      </c>
      <c r="C355" s="61" t="s">
        <v>140</v>
      </c>
      <c r="D355" s="61" t="s">
        <v>141</v>
      </c>
      <c r="E355" s="66">
        <v>447456</v>
      </c>
      <c r="F355" s="67">
        <f t="shared" si="25"/>
        <v>447456</v>
      </c>
    </row>
    <row r="356" spans="2:10" x14ac:dyDescent="0.25">
      <c r="B356" s="68">
        <v>3417</v>
      </c>
      <c r="C356" s="61" t="s">
        <v>140</v>
      </c>
      <c r="D356" s="61" t="s">
        <v>141</v>
      </c>
      <c r="E356" s="66">
        <v>447456</v>
      </c>
      <c r="F356" s="67">
        <f t="shared" si="25"/>
        <v>447456</v>
      </c>
    </row>
    <row r="357" spans="2:10" x14ac:dyDescent="0.25">
      <c r="B357" s="68">
        <v>3418</v>
      </c>
      <c r="C357" s="61" t="s">
        <v>140</v>
      </c>
      <c r="D357" s="61" t="s">
        <v>141</v>
      </c>
      <c r="E357" s="66">
        <v>447456</v>
      </c>
      <c r="F357" s="67">
        <f t="shared" si="25"/>
        <v>447456</v>
      </c>
    </row>
    <row r="358" spans="2:10" x14ac:dyDescent="0.25">
      <c r="B358" s="68">
        <v>3419</v>
      </c>
      <c r="C358" s="61" t="s">
        <v>140</v>
      </c>
      <c r="D358" s="61" t="s">
        <v>141</v>
      </c>
      <c r="E358" s="66">
        <v>447456</v>
      </c>
      <c r="F358" s="67">
        <f t="shared" si="25"/>
        <v>447456</v>
      </c>
    </row>
    <row r="359" spans="2:10" x14ac:dyDescent="0.25">
      <c r="B359" s="68">
        <v>3420</v>
      </c>
      <c r="C359" s="61" t="s">
        <v>140</v>
      </c>
      <c r="D359" s="61" t="s">
        <v>141</v>
      </c>
      <c r="E359" s="66">
        <v>447456</v>
      </c>
      <c r="F359" s="67">
        <f t="shared" si="25"/>
        <v>447456</v>
      </c>
    </row>
    <row r="360" spans="2:10" x14ac:dyDescent="0.25">
      <c r="B360" s="68">
        <v>3421</v>
      </c>
      <c r="C360" s="61" t="s">
        <v>140</v>
      </c>
      <c r="D360" s="61" t="s">
        <v>141</v>
      </c>
      <c r="E360" s="66">
        <v>447456</v>
      </c>
      <c r="F360" s="67">
        <f t="shared" si="25"/>
        <v>447456</v>
      </c>
    </row>
    <row r="361" spans="2:10" x14ac:dyDescent="0.25">
      <c r="B361" s="68">
        <v>3422</v>
      </c>
      <c r="C361" s="61" t="s">
        <v>140</v>
      </c>
      <c r="D361" s="61" t="s">
        <v>141</v>
      </c>
      <c r="E361" s="66">
        <v>447456</v>
      </c>
      <c r="F361" s="67">
        <f t="shared" si="25"/>
        <v>447456</v>
      </c>
    </row>
    <row r="362" spans="2:10" x14ac:dyDescent="0.25">
      <c r="B362" s="68">
        <v>3423</v>
      </c>
      <c r="C362" s="61" t="s">
        <v>113</v>
      </c>
      <c r="D362" s="61" t="s">
        <v>211</v>
      </c>
      <c r="E362" s="66">
        <v>2110994</v>
      </c>
      <c r="F362" s="67">
        <f t="shared" si="25"/>
        <v>2110994</v>
      </c>
    </row>
    <row r="363" spans="2:10" x14ac:dyDescent="0.25">
      <c r="B363" s="68">
        <v>3424</v>
      </c>
      <c r="C363" s="61" t="s">
        <v>113</v>
      </c>
      <c r="D363" s="61" t="s">
        <v>212</v>
      </c>
      <c r="E363" s="66">
        <v>2523178</v>
      </c>
      <c r="F363" s="67">
        <f t="shared" si="25"/>
        <v>2523178</v>
      </c>
    </row>
    <row r="364" spans="2:10" x14ac:dyDescent="0.25">
      <c r="B364" s="68">
        <v>3431</v>
      </c>
      <c r="C364" s="61" t="s">
        <v>109</v>
      </c>
      <c r="D364" s="61" t="s">
        <v>117</v>
      </c>
      <c r="E364" s="66">
        <v>168958</v>
      </c>
      <c r="F364" s="67">
        <f>+E364</f>
        <v>168958</v>
      </c>
    </row>
    <row r="365" spans="2:10" x14ac:dyDescent="0.25">
      <c r="B365" s="68">
        <v>3436</v>
      </c>
      <c r="C365" s="61" t="s">
        <v>214</v>
      </c>
      <c r="D365" s="61" t="s">
        <v>176</v>
      </c>
      <c r="E365" s="66">
        <v>546360</v>
      </c>
      <c r="G365" s="67">
        <f>+E365</f>
        <v>546360</v>
      </c>
    </row>
    <row r="366" spans="2:10" x14ac:dyDescent="0.25">
      <c r="B366" s="68">
        <v>3442</v>
      </c>
      <c r="C366" s="61" t="s">
        <v>215</v>
      </c>
      <c r="D366" s="61" t="s">
        <v>216</v>
      </c>
      <c r="E366" s="66">
        <v>558865</v>
      </c>
      <c r="J366" s="67">
        <f>+E366</f>
        <v>558865</v>
      </c>
    </row>
    <row r="367" spans="2:10" x14ac:dyDescent="0.25">
      <c r="B367" s="68">
        <v>3443</v>
      </c>
      <c r="C367" s="61" t="s">
        <v>215</v>
      </c>
      <c r="D367" s="61" t="s">
        <v>216</v>
      </c>
      <c r="E367" s="66">
        <v>558865</v>
      </c>
      <c r="J367" s="67">
        <f>+E367</f>
        <v>558865</v>
      </c>
    </row>
    <row r="368" spans="2:10" x14ac:dyDescent="0.25">
      <c r="B368" s="68">
        <v>3492</v>
      </c>
      <c r="C368" s="61" t="s">
        <v>119</v>
      </c>
      <c r="D368" s="61" t="s">
        <v>176</v>
      </c>
      <c r="E368" s="66">
        <v>0</v>
      </c>
      <c r="F368" s="67">
        <f>+E368</f>
        <v>0</v>
      </c>
    </row>
    <row r="369" spans="2:6" x14ac:dyDescent="0.25">
      <c r="B369" s="68">
        <v>3497</v>
      </c>
      <c r="C369" s="61" t="s">
        <v>199</v>
      </c>
      <c r="D369" s="61" t="s">
        <v>217</v>
      </c>
      <c r="E369" s="66">
        <v>237990</v>
      </c>
      <c r="F369" s="67">
        <f t="shared" ref="F369:F389" si="26">+E369</f>
        <v>237990</v>
      </c>
    </row>
    <row r="370" spans="2:6" x14ac:dyDescent="0.25">
      <c r="B370" s="68">
        <v>3498</v>
      </c>
      <c r="C370" s="61" t="s">
        <v>199</v>
      </c>
      <c r="D370" s="61" t="s">
        <v>217</v>
      </c>
      <c r="E370" s="66">
        <v>237990</v>
      </c>
      <c r="F370" s="67">
        <f t="shared" si="26"/>
        <v>237990</v>
      </c>
    </row>
    <row r="371" spans="2:6" x14ac:dyDescent="0.25">
      <c r="B371" s="68">
        <v>3499</v>
      </c>
      <c r="C371" s="61" t="s">
        <v>199</v>
      </c>
      <c r="D371" s="61" t="s">
        <v>217</v>
      </c>
      <c r="E371" s="66">
        <v>237990</v>
      </c>
      <c r="F371" s="67">
        <f t="shared" si="26"/>
        <v>237990</v>
      </c>
    </row>
    <row r="372" spans="2:6" x14ac:dyDescent="0.25">
      <c r="B372" s="68">
        <v>3500</v>
      </c>
      <c r="C372" s="61" t="s">
        <v>199</v>
      </c>
      <c r="D372" s="61" t="s">
        <v>217</v>
      </c>
      <c r="E372" s="66">
        <v>237990</v>
      </c>
      <c r="F372" s="67">
        <f t="shared" si="26"/>
        <v>237990</v>
      </c>
    </row>
    <row r="373" spans="2:6" x14ac:dyDescent="0.25">
      <c r="B373" s="68">
        <v>3501</v>
      </c>
      <c r="C373" s="61" t="s">
        <v>199</v>
      </c>
      <c r="D373" s="61" t="s">
        <v>217</v>
      </c>
      <c r="E373" s="66">
        <v>237990</v>
      </c>
      <c r="F373" s="67">
        <f t="shared" si="26"/>
        <v>237990</v>
      </c>
    </row>
    <row r="374" spans="2:6" x14ac:dyDescent="0.25">
      <c r="B374" s="68">
        <v>3502</v>
      </c>
      <c r="C374" s="61" t="s">
        <v>199</v>
      </c>
      <c r="D374" s="61" t="s">
        <v>217</v>
      </c>
      <c r="E374" s="66">
        <v>237990</v>
      </c>
      <c r="F374" s="67">
        <f t="shared" si="26"/>
        <v>237990</v>
      </c>
    </row>
    <row r="375" spans="2:6" x14ac:dyDescent="0.25">
      <c r="B375" s="68">
        <v>3503</v>
      </c>
      <c r="C375" s="61" t="s">
        <v>199</v>
      </c>
      <c r="D375" s="61" t="s">
        <v>217</v>
      </c>
      <c r="E375" s="66">
        <v>237990</v>
      </c>
      <c r="F375" s="67">
        <f t="shared" si="26"/>
        <v>237990</v>
      </c>
    </row>
    <row r="376" spans="2:6" x14ac:dyDescent="0.25">
      <c r="B376" s="68">
        <v>3504</v>
      </c>
      <c r="C376" s="61" t="s">
        <v>199</v>
      </c>
      <c r="D376" s="61" t="s">
        <v>217</v>
      </c>
      <c r="E376" s="66">
        <v>237990</v>
      </c>
      <c r="F376" s="67">
        <f t="shared" si="26"/>
        <v>237990</v>
      </c>
    </row>
    <row r="377" spans="2:6" x14ac:dyDescent="0.25">
      <c r="B377" s="68">
        <v>3505</v>
      </c>
      <c r="C377" s="61" t="s">
        <v>199</v>
      </c>
      <c r="D377" s="61" t="s">
        <v>217</v>
      </c>
      <c r="E377" s="66">
        <v>237990</v>
      </c>
      <c r="F377" s="67">
        <f t="shared" si="26"/>
        <v>237990</v>
      </c>
    </row>
    <row r="378" spans="2:6" x14ac:dyDescent="0.25">
      <c r="B378" s="68">
        <v>3506</v>
      </c>
      <c r="C378" s="61" t="s">
        <v>199</v>
      </c>
      <c r="D378" s="61" t="s">
        <v>217</v>
      </c>
      <c r="E378" s="66">
        <v>237990</v>
      </c>
      <c r="F378" s="67">
        <f t="shared" si="26"/>
        <v>237990</v>
      </c>
    </row>
    <row r="379" spans="2:6" x14ac:dyDescent="0.25">
      <c r="B379" s="68">
        <v>3507</v>
      </c>
      <c r="C379" s="61" t="s">
        <v>199</v>
      </c>
      <c r="D379" s="61" t="s">
        <v>217</v>
      </c>
      <c r="E379" s="66">
        <v>237990</v>
      </c>
      <c r="F379" s="67">
        <f t="shared" si="26"/>
        <v>237990</v>
      </c>
    </row>
    <row r="380" spans="2:6" x14ac:dyDescent="0.25">
      <c r="B380" s="68">
        <v>3508</v>
      </c>
      <c r="C380" s="61" t="s">
        <v>199</v>
      </c>
      <c r="D380" s="61" t="s">
        <v>217</v>
      </c>
      <c r="E380" s="66">
        <v>237990</v>
      </c>
      <c r="F380" s="67">
        <f t="shared" si="26"/>
        <v>237990</v>
      </c>
    </row>
    <row r="381" spans="2:6" x14ac:dyDescent="0.25">
      <c r="B381" s="68">
        <v>3509</v>
      </c>
      <c r="C381" s="61" t="s">
        <v>199</v>
      </c>
      <c r="D381" s="61" t="s">
        <v>217</v>
      </c>
      <c r="E381" s="66">
        <v>237990</v>
      </c>
      <c r="F381" s="67">
        <f t="shared" si="26"/>
        <v>237990</v>
      </c>
    </row>
    <row r="382" spans="2:6" x14ac:dyDescent="0.25">
      <c r="B382" s="68">
        <v>3510</v>
      </c>
      <c r="C382" s="61" t="s">
        <v>199</v>
      </c>
      <c r="D382" s="61" t="s">
        <v>217</v>
      </c>
      <c r="E382" s="66">
        <v>237990</v>
      </c>
      <c r="F382" s="67">
        <f t="shared" si="26"/>
        <v>237990</v>
      </c>
    </row>
    <row r="383" spans="2:6" x14ac:dyDescent="0.25">
      <c r="B383" s="68">
        <v>3511</v>
      </c>
      <c r="C383" s="61" t="s">
        <v>199</v>
      </c>
      <c r="D383" s="61" t="s">
        <v>217</v>
      </c>
      <c r="E383" s="66">
        <v>237990</v>
      </c>
      <c r="F383" s="67">
        <f t="shared" si="26"/>
        <v>237990</v>
      </c>
    </row>
    <row r="384" spans="2:6" x14ac:dyDescent="0.25">
      <c r="B384" s="68">
        <v>3512</v>
      </c>
      <c r="C384" s="61" t="s">
        <v>199</v>
      </c>
      <c r="D384" s="61" t="s">
        <v>217</v>
      </c>
      <c r="E384" s="66">
        <v>237990</v>
      </c>
      <c r="F384" s="67">
        <f t="shared" si="26"/>
        <v>237990</v>
      </c>
    </row>
    <row r="385" spans="2:7" x14ac:dyDescent="0.25">
      <c r="B385" s="68">
        <v>3513</v>
      </c>
      <c r="C385" s="61" t="s">
        <v>199</v>
      </c>
      <c r="D385" s="61" t="s">
        <v>217</v>
      </c>
      <c r="E385" s="66">
        <v>237990</v>
      </c>
      <c r="F385" s="67">
        <f t="shared" si="26"/>
        <v>237990</v>
      </c>
    </row>
    <row r="386" spans="2:7" x14ac:dyDescent="0.25">
      <c r="B386" s="68">
        <v>3514</v>
      </c>
      <c r="C386" s="61" t="s">
        <v>199</v>
      </c>
      <c r="D386" s="61" t="s">
        <v>217</v>
      </c>
      <c r="E386" s="66">
        <v>237990</v>
      </c>
      <c r="F386" s="67">
        <f t="shared" si="26"/>
        <v>237990</v>
      </c>
    </row>
    <row r="387" spans="2:7" x14ac:dyDescent="0.25">
      <c r="B387" s="68">
        <v>3515</v>
      </c>
      <c r="C387" s="61" t="s">
        <v>199</v>
      </c>
      <c r="D387" s="61" t="s">
        <v>217</v>
      </c>
      <c r="E387" s="66">
        <v>237990</v>
      </c>
      <c r="F387" s="67">
        <f t="shared" si="26"/>
        <v>237990</v>
      </c>
    </row>
    <row r="388" spans="2:7" x14ac:dyDescent="0.25">
      <c r="B388" s="68">
        <v>3516</v>
      </c>
      <c r="C388" s="61" t="s">
        <v>199</v>
      </c>
      <c r="D388" s="61" t="s">
        <v>217</v>
      </c>
      <c r="E388" s="66">
        <v>237990</v>
      </c>
      <c r="F388" s="67">
        <f t="shared" si="26"/>
        <v>237990</v>
      </c>
    </row>
    <row r="389" spans="2:7" x14ac:dyDescent="0.25">
      <c r="B389" s="68">
        <v>3517</v>
      </c>
      <c r="C389" s="61" t="s">
        <v>199</v>
      </c>
      <c r="D389" s="61" t="s">
        <v>217</v>
      </c>
      <c r="E389" s="66">
        <v>237990</v>
      </c>
      <c r="F389" s="67">
        <f t="shared" si="26"/>
        <v>237990</v>
      </c>
    </row>
    <row r="390" spans="2:7" x14ac:dyDescent="0.25">
      <c r="B390" s="68">
        <v>3532</v>
      </c>
      <c r="C390" s="61" t="s">
        <v>218</v>
      </c>
      <c r="D390" s="61" t="s">
        <v>219</v>
      </c>
      <c r="E390" s="66">
        <v>341940</v>
      </c>
      <c r="F390" s="67">
        <f>+E390</f>
        <v>341940</v>
      </c>
    </row>
    <row r="391" spans="2:7" x14ac:dyDescent="0.25">
      <c r="B391" s="68">
        <v>3545</v>
      </c>
      <c r="C391" s="61" t="s">
        <v>220</v>
      </c>
      <c r="D391" s="61" t="s">
        <v>176</v>
      </c>
      <c r="E391" s="66">
        <v>403680</v>
      </c>
      <c r="G391" s="67">
        <f>+E391</f>
        <v>403680</v>
      </c>
    </row>
    <row r="392" spans="2:7" x14ac:dyDescent="0.25">
      <c r="B392" s="68">
        <v>3573</v>
      </c>
      <c r="C392" s="61" t="s">
        <v>109</v>
      </c>
      <c r="D392" s="61" t="s">
        <v>221</v>
      </c>
      <c r="E392" s="66">
        <v>161834</v>
      </c>
      <c r="F392" s="67">
        <f t="shared" ref="F392:F416" si="27">+E392</f>
        <v>161834</v>
      </c>
    </row>
    <row r="393" spans="2:7" x14ac:dyDescent="0.25">
      <c r="B393" s="68">
        <v>3583</v>
      </c>
      <c r="C393" s="61" t="s">
        <v>109</v>
      </c>
      <c r="D393" s="61" t="s">
        <v>221</v>
      </c>
      <c r="E393" s="66">
        <v>161834</v>
      </c>
      <c r="F393" s="67">
        <f t="shared" si="27"/>
        <v>161834</v>
      </c>
    </row>
    <row r="394" spans="2:7" x14ac:dyDescent="0.25">
      <c r="B394" s="68">
        <v>3595</v>
      </c>
      <c r="C394" s="61" t="s">
        <v>109</v>
      </c>
      <c r="D394" s="61" t="s">
        <v>221</v>
      </c>
      <c r="E394" s="66">
        <v>161834</v>
      </c>
      <c r="F394" s="67">
        <f t="shared" si="27"/>
        <v>161834</v>
      </c>
    </row>
    <row r="395" spans="2:7" x14ac:dyDescent="0.25">
      <c r="B395" s="68">
        <v>3596</v>
      </c>
      <c r="C395" s="61" t="s">
        <v>109</v>
      </c>
      <c r="D395" s="61" t="s">
        <v>221</v>
      </c>
      <c r="E395" s="66">
        <v>161834</v>
      </c>
      <c r="F395" s="67">
        <f t="shared" si="27"/>
        <v>161834</v>
      </c>
    </row>
    <row r="396" spans="2:7" x14ac:dyDescent="0.25">
      <c r="B396" s="68">
        <v>3599</v>
      </c>
      <c r="C396" s="61" t="s">
        <v>109</v>
      </c>
      <c r="D396" s="61" t="s">
        <v>221</v>
      </c>
      <c r="E396" s="66">
        <v>161834</v>
      </c>
      <c r="F396" s="67">
        <f t="shared" si="27"/>
        <v>161834</v>
      </c>
    </row>
    <row r="397" spans="2:7" x14ac:dyDescent="0.25">
      <c r="B397" s="68">
        <v>3600</v>
      </c>
      <c r="C397" s="61" t="s">
        <v>109</v>
      </c>
      <c r="D397" s="61" t="s">
        <v>221</v>
      </c>
      <c r="E397" s="66">
        <v>161834</v>
      </c>
      <c r="F397" s="67">
        <f t="shared" si="27"/>
        <v>161834</v>
      </c>
    </row>
    <row r="398" spans="2:7" x14ac:dyDescent="0.25">
      <c r="B398" s="68">
        <v>3602</v>
      </c>
      <c r="C398" s="61" t="s">
        <v>109</v>
      </c>
      <c r="D398" s="61" t="s">
        <v>221</v>
      </c>
      <c r="E398" s="66">
        <v>161834</v>
      </c>
      <c r="F398" s="67">
        <f t="shared" si="27"/>
        <v>161834</v>
      </c>
    </row>
    <row r="399" spans="2:7" x14ac:dyDescent="0.25">
      <c r="B399" s="68">
        <v>3607</v>
      </c>
      <c r="C399" s="61" t="s">
        <v>109</v>
      </c>
      <c r="D399" s="61" t="s">
        <v>221</v>
      </c>
      <c r="E399" s="66">
        <v>161834</v>
      </c>
      <c r="F399" s="67">
        <f t="shared" si="27"/>
        <v>161834</v>
      </c>
    </row>
    <row r="400" spans="2:7" x14ac:dyDescent="0.25">
      <c r="B400" s="68">
        <v>3610</v>
      </c>
      <c r="C400" s="61" t="s">
        <v>109</v>
      </c>
      <c r="D400" s="61" t="s">
        <v>221</v>
      </c>
      <c r="E400" s="66">
        <v>161834</v>
      </c>
      <c r="F400" s="67">
        <f t="shared" si="27"/>
        <v>161834</v>
      </c>
    </row>
    <row r="401" spans="2:6" x14ac:dyDescent="0.25">
      <c r="B401" s="68">
        <v>3613</v>
      </c>
      <c r="C401" s="61" t="s">
        <v>109</v>
      </c>
      <c r="D401" s="61" t="s">
        <v>221</v>
      </c>
      <c r="E401" s="66">
        <v>161834</v>
      </c>
      <c r="F401" s="67">
        <f t="shared" si="27"/>
        <v>161834</v>
      </c>
    </row>
    <row r="402" spans="2:6" x14ac:dyDescent="0.25">
      <c r="B402" s="68">
        <v>3615</v>
      </c>
      <c r="C402" s="61" t="s">
        <v>109</v>
      </c>
      <c r="D402" s="61" t="s">
        <v>221</v>
      </c>
      <c r="E402" s="66">
        <v>161834</v>
      </c>
      <c r="F402" s="67">
        <f t="shared" si="27"/>
        <v>161834</v>
      </c>
    </row>
    <row r="403" spans="2:6" x14ac:dyDescent="0.25">
      <c r="B403" s="68">
        <v>3616</v>
      </c>
      <c r="C403" s="61" t="s">
        <v>109</v>
      </c>
      <c r="D403" s="61" t="s">
        <v>221</v>
      </c>
      <c r="E403" s="66">
        <v>161834</v>
      </c>
      <c r="F403" s="67">
        <f t="shared" si="27"/>
        <v>161834</v>
      </c>
    </row>
    <row r="404" spans="2:6" x14ac:dyDescent="0.25">
      <c r="B404" s="68">
        <v>3617</v>
      </c>
      <c r="C404" s="61" t="s">
        <v>109</v>
      </c>
      <c r="D404" s="61" t="s">
        <v>221</v>
      </c>
      <c r="E404" s="66">
        <v>161834</v>
      </c>
      <c r="F404" s="67">
        <f t="shared" si="27"/>
        <v>161834</v>
      </c>
    </row>
    <row r="405" spans="2:6" x14ac:dyDescent="0.25">
      <c r="B405" s="68">
        <v>3618</v>
      </c>
      <c r="C405" s="61" t="s">
        <v>109</v>
      </c>
      <c r="D405" s="61" t="s">
        <v>221</v>
      </c>
      <c r="E405" s="66">
        <v>161834</v>
      </c>
      <c r="F405" s="67">
        <f t="shared" si="27"/>
        <v>161834</v>
      </c>
    </row>
    <row r="406" spans="2:6" x14ac:dyDescent="0.25">
      <c r="B406" s="68">
        <v>3619</v>
      </c>
      <c r="C406" s="61" t="s">
        <v>109</v>
      </c>
      <c r="D406" s="61" t="s">
        <v>221</v>
      </c>
      <c r="E406" s="66">
        <v>161834</v>
      </c>
      <c r="F406" s="67">
        <f t="shared" si="27"/>
        <v>161834</v>
      </c>
    </row>
    <row r="407" spans="2:6" x14ac:dyDescent="0.25">
      <c r="B407" s="68">
        <v>3632</v>
      </c>
      <c r="C407" s="61" t="s">
        <v>109</v>
      </c>
      <c r="D407" s="61" t="s">
        <v>221</v>
      </c>
      <c r="E407" s="66">
        <v>161834</v>
      </c>
      <c r="F407" s="67">
        <f t="shared" si="27"/>
        <v>161834</v>
      </c>
    </row>
    <row r="408" spans="2:6" x14ac:dyDescent="0.25">
      <c r="B408" s="68">
        <v>3646</v>
      </c>
      <c r="C408" s="61" t="s">
        <v>109</v>
      </c>
      <c r="D408" s="61" t="s">
        <v>221</v>
      </c>
      <c r="E408" s="66">
        <v>161834</v>
      </c>
      <c r="F408" s="67">
        <f t="shared" si="27"/>
        <v>161834</v>
      </c>
    </row>
    <row r="409" spans="2:6" x14ac:dyDescent="0.25">
      <c r="B409" s="68">
        <v>3650</v>
      </c>
      <c r="C409" s="61" t="s">
        <v>109</v>
      </c>
      <c r="D409" s="61" t="s">
        <v>221</v>
      </c>
      <c r="E409" s="66">
        <v>161834</v>
      </c>
      <c r="F409" s="67">
        <f t="shared" si="27"/>
        <v>161834</v>
      </c>
    </row>
    <row r="410" spans="2:6" x14ac:dyDescent="0.25">
      <c r="B410" s="68">
        <v>3651</v>
      </c>
      <c r="C410" s="61" t="s">
        <v>109</v>
      </c>
      <c r="D410" s="61" t="s">
        <v>221</v>
      </c>
      <c r="E410" s="66">
        <v>161834</v>
      </c>
      <c r="F410" s="67">
        <f t="shared" si="27"/>
        <v>161834</v>
      </c>
    </row>
    <row r="411" spans="2:6" x14ac:dyDescent="0.25">
      <c r="B411" s="68">
        <v>3652</v>
      </c>
      <c r="C411" s="61" t="s">
        <v>109</v>
      </c>
      <c r="D411" s="61" t="s">
        <v>221</v>
      </c>
      <c r="E411" s="66">
        <v>161834</v>
      </c>
      <c r="F411" s="67">
        <f t="shared" si="27"/>
        <v>161834</v>
      </c>
    </row>
    <row r="412" spans="2:6" x14ac:dyDescent="0.25">
      <c r="B412" s="68">
        <v>3657</v>
      </c>
      <c r="C412" s="61" t="s">
        <v>109</v>
      </c>
      <c r="D412" s="61" t="s">
        <v>221</v>
      </c>
      <c r="E412" s="66">
        <v>161834</v>
      </c>
      <c r="F412" s="67">
        <f t="shared" si="27"/>
        <v>161834</v>
      </c>
    </row>
    <row r="413" spans="2:6" x14ac:dyDescent="0.25">
      <c r="B413" s="68">
        <v>3660</v>
      </c>
      <c r="C413" s="61" t="s">
        <v>109</v>
      </c>
      <c r="D413" s="61" t="s">
        <v>221</v>
      </c>
      <c r="E413" s="66">
        <v>161834</v>
      </c>
      <c r="F413" s="67">
        <f t="shared" si="27"/>
        <v>161834</v>
      </c>
    </row>
    <row r="414" spans="2:6" x14ac:dyDescent="0.25">
      <c r="B414" s="68">
        <v>3662</v>
      </c>
      <c r="C414" s="61" t="s">
        <v>109</v>
      </c>
      <c r="D414" s="61" t="s">
        <v>221</v>
      </c>
      <c r="E414" s="66">
        <v>161834</v>
      </c>
      <c r="F414" s="67">
        <f t="shared" si="27"/>
        <v>161834</v>
      </c>
    </row>
    <row r="415" spans="2:6" x14ac:dyDescent="0.25">
      <c r="B415" s="68">
        <v>3667</v>
      </c>
      <c r="C415" s="61" t="s">
        <v>109</v>
      </c>
      <c r="D415" s="61" t="s">
        <v>221</v>
      </c>
      <c r="E415" s="66">
        <v>161834</v>
      </c>
      <c r="F415" s="67">
        <f t="shared" si="27"/>
        <v>161834</v>
      </c>
    </row>
    <row r="416" spans="2:6" x14ac:dyDescent="0.25">
      <c r="B416" s="68">
        <v>3668</v>
      </c>
      <c r="C416" s="61" t="s">
        <v>109</v>
      </c>
      <c r="D416" s="61" t="s">
        <v>221</v>
      </c>
      <c r="E416" s="66">
        <v>161834</v>
      </c>
      <c r="F416" s="67">
        <f t="shared" si="27"/>
        <v>161834</v>
      </c>
    </row>
    <row r="417" spans="2:12" x14ac:dyDescent="0.25">
      <c r="B417" s="68">
        <v>3669</v>
      </c>
      <c r="C417" s="61" t="s">
        <v>222</v>
      </c>
      <c r="D417" s="61" t="s">
        <v>223</v>
      </c>
      <c r="E417" s="66">
        <v>522000</v>
      </c>
      <c r="G417" s="67">
        <f>+E417</f>
        <v>522000</v>
      </c>
    </row>
    <row r="418" spans="2:12" x14ac:dyDescent="0.25">
      <c r="B418" s="68">
        <v>3670</v>
      </c>
      <c r="C418" s="61" t="s">
        <v>224</v>
      </c>
      <c r="D418" s="61" t="s">
        <v>225</v>
      </c>
      <c r="E418" s="66">
        <v>382800</v>
      </c>
      <c r="G418" s="67">
        <f>+E418</f>
        <v>382800</v>
      </c>
    </row>
    <row r="419" spans="2:12" x14ac:dyDescent="0.25">
      <c r="B419" s="68">
        <v>3671</v>
      </c>
      <c r="C419" s="61" t="s">
        <v>224</v>
      </c>
      <c r="D419" s="61" t="s">
        <v>225</v>
      </c>
      <c r="E419" s="66">
        <v>382800</v>
      </c>
      <c r="G419" s="67">
        <f>+E419</f>
        <v>382800</v>
      </c>
    </row>
    <row r="420" spans="2:12" x14ac:dyDescent="0.25">
      <c r="B420" s="68">
        <v>3672</v>
      </c>
      <c r="C420" s="61" t="s">
        <v>226</v>
      </c>
      <c r="D420" s="61" t="s">
        <v>227</v>
      </c>
      <c r="E420" s="66">
        <v>97699</v>
      </c>
      <c r="F420" s="67">
        <f t="shared" ref="F420:F421" si="28">+E420</f>
        <v>97699</v>
      </c>
    </row>
    <row r="421" spans="2:12" x14ac:dyDescent="0.25">
      <c r="B421" s="68">
        <v>3673</v>
      </c>
      <c r="C421" s="61" t="s">
        <v>226</v>
      </c>
      <c r="D421" s="61" t="s">
        <v>227</v>
      </c>
      <c r="E421" s="66">
        <v>97699</v>
      </c>
      <c r="F421" s="67">
        <f t="shared" si="28"/>
        <v>97699</v>
      </c>
    </row>
    <row r="422" spans="2:12" x14ac:dyDescent="0.25">
      <c r="B422" s="68">
        <v>3676</v>
      </c>
      <c r="C422" s="61" t="s">
        <v>228</v>
      </c>
      <c r="D422" s="61" t="s">
        <v>229</v>
      </c>
      <c r="E422" s="66">
        <v>1276000</v>
      </c>
      <c r="G422" s="67">
        <f>+E422</f>
        <v>1276000</v>
      </c>
    </row>
    <row r="423" spans="2:12" x14ac:dyDescent="0.25">
      <c r="B423" s="68">
        <v>3679</v>
      </c>
      <c r="C423" s="61" t="s">
        <v>226</v>
      </c>
      <c r="D423" s="61" t="s">
        <v>230</v>
      </c>
      <c r="E423" s="66">
        <v>498649</v>
      </c>
      <c r="F423" s="67">
        <f>+E423</f>
        <v>498649</v>
      </c>
    </row>
    <row r="424" spans="2:12" x14ac:dyDescent="0.25">
      <c r="B424" s="68">
        <v>3680</v>
      </c>
      <c r="C424" s="61" t="s">
        <v>185</v>
      </c>
      <c r="D424" s="61" t="s">
        <v>231</v>
      </c>
      <c r="E424" s="66">
        <v>12000000</v>
      </c>
      <c r="L424" s="67">
        <f>+E424</f>
        <v>12000000</v>
      </c>
    </row>
    <row r="425" spans="2:12" x14ac:dyDescent="0.25">
      <c r="B425" s="68">
        <v>3708</v>
      </c>
      <c r="C425" s="61" t="s">
        <v>199</v>
      </c>
      <c r="D425" s="61" t="s">
        <v>200</v>
      </c>
      <c r="E425" s="66">
        <v>266800</v>
      </c>
      <c r="F425" s="67">
        <f t="shared" ref="F425:F461" si="29">+E425</f>
        <v>266800</v>
      </c>
    </row>
    <row r="426" spans="2:12" x14ac:dyDescent="0.25">
      <c r="B426" s="68">
        <v>3709</v>
      </c>
      <c r="C426" s="61" t="s">
        <v>199</v>
      </c>
      <c r="D426" s="61" t="s">
        <v>200</v>
      </c>
      <c r="E426" s="66">
        <v>266800</v>
      </c>
      <c r="F426" s="67">
        <f t="shared" si="29"/>
        <v>266800</v>
      </c>
    </row>
    <row r="427" spans="2:12" x14ac:dyDescent="0.25">
      <c r="B427" s="68">
        <v>3710</v>
      </c>
      <c r="C427" s="61" t="s">
        <v>199</v>
      </c>
      <c r="D427" s="61" t="s">
        <v>200</v>
      </c>
      <c r="E427" s="66">
        <v>266800</v>
      </c>
      <c r="F427" s="67">
        <f t="shared" si="29"/>
        <v>266800</v>
      </c>
    </row>
    <row r="428" spans="2:12" x14ac:dyDescent="0.25">
      <c r="B428" s="68">
        <v>3711</v>
      </c>
      <c r="C428" s="61" t="s">
        <v>199</v>
      </c>
      <c r="D428" s="61" t="s">
        <v>200</v>
      </c>
      <c r="E428" s="66">
        <v>266800</v>
      </c>
      <c r="F428" s="67">
        <f t="shared" si="29"/>
        <v>266800</v>
      </c>
    </row>
    <row r="429" spans="2:12" x14ac:dyDescent="0.25">
      <c r="B429" s="68">
        <v>3712</v>
      </c>
      <c r="C429" s="61" t="s">
        <v>199</v>
      </c>
      <c r="D429" s="61" t="s">
        <v>200</v>
      </c>
      <c r="E429" s="66">
        <v>266800</v>
      </c>
      <c r="F429" s="67">
        <f t="shared" si="29"/>
        <v>266800</v>
      </c>
    </row>
    <row r="430" spans="2:12" x14ac:dyDescent="0.25">
      <c r="B430" s="68">
        <v>3713</v>
      </c>
      <c r="C430" s="61" t="s">
        <v>199</v>
      </c>
      <c r="D430" s="61" t="s">
        <v>200</v>
      </c>
      <c r="E430" s="66">
        <v>266800</v>
      </c>
      <c r="F430" s="67">
        <f t="shared" si="29"/>
        <v>266800</v>
      </c>
    </row>
    <row r="431" spans="2:12" x14ac:dyDescent="0.25">
      <c r="B431" s="68">
        <v>3714</v>
      </c>
      <c r="C431" s="61" t="s">
        <v>199</v>
      </c>
      <c r="D431" s="61" t="s">
        <v>200</v>
      </c>
      <c r="E431" s="66">
        <v>266800</v>
      </c>
      <c r="F431" s="67">
        <f t="shared" si="29"/>
        <v>266800</v>
      </c>
    </row>
    <row r="432" spans="2:12" x14ac:dyDescent="0.25">
      <c r="B432" s="68">
        <v>3715</v>
      </c>
      <c r="C432" s="61" t="s">
        <v>199</v>
      </c>
      <c r="D432" s="61" t="s">
        <v>200</v>
      </c>
      <c r="E432" s="66">
        <v>266800</v>
      </c>
      <c r="F432" s="67">
        <f t="shared" si="29"/>
        <v>266800</v>
      </c>
    </row>
    <row r="433" spans="2:6" x14ac:dyDescent="0.25">
      <c r="B433" s="68">
        <v>3716</v>
      </c>
      <c r="C433" s="61" t="s">
        <v>199</v>
      </c>
      <c r="D433" s="61" t="s">
        <v>200</v>
      </c>
      <c r="E433" s="66">
        <v>266800</v>
      </c>
      <c r="F433" s="67">
        <f t="shared" si="29"/>
        <v>266800</v>
      </c>
    </row>
    <row r="434" spans="2:6" x14ac:dyDescent="0.25">
      <c r="B434" s="68">
        <v>3717</v>
      </c>
      <c r="C434" s="61" t="s">
        <v>199</v>
      </c>
      <c r="D434" s="61" t="s">
        <v>200</v>
      </c>
      <c r="E434" s="66">
        <v>266800</v>
      </c>
      <c r="F434" s="67">
        <f t="shared" si="29"/>
        <v>266800</v>
      </c>
    </row>
    <row r="435" spans="2:6" x14ac:dyDescent="0.25">
      <c r="B435" s="68">
        <v>3718</v>
      </c>
      <c r="C435" s="61" t="s">
        <v>199</v>
      </c>
      <c r="D435" s="61" t="s">
        <v>200</v>
      </c>
      <c r="E435" s="66">
        <v>266800</v>
      </c>
      <c r="F435" s="67">
        <f t="shared" si="29"/>
        <v>266800</v>
      </c>
    </row>
    <row r="436" spans="2:6" x14ac:dyDescent="0.25">
      <c r="B436" s="68">
        <v>3719</v>
      </c>
      <c r="C436" s="61" t="s">
        <v>199</v>
      </c>
      <c r="D436" s="61" t="s">
        <v>200</v>
      </c>
      <c r="E436" s="66">
        <v>266800</v>
      </c>
      <c r="F436" s="67">
        <f t="shared" si="29"/>
        <v>266800</v>
      </c>
    </row>
    <row r="437" spans="2:6" x14ac:dyDescent="0.25">
      <c r="B437" s="68">
        <v>3720</v>
      </c>
      <c r="C437" s="61" t="s">
        <v>199</v>
      </c>
      <c r="D437" s="61" t="s">
        <v>200</v>
      </c>
      <c r="E437" s="66">
        <v>266800</v>
      </c>
      <c r="F437" s="67">
        <f t="shared" si="29"/>
        <v>266800</v>
      </c>
    </row>
    <row r="438" spans="2:6" x14ac:dyDescent="0.25">
      <c r="B438" s="68">
        <v>3721</v>
      </c>
      <c r="C438" s="61" t="s">
        <v>199</v>
      </c>
      <c r="D438" s="61" t="s">
        <v>200</v>
      </c>
      <c r="E438" s="66">
        <v>266800</v>
      </c>
      <c r="F438" s="67">
        <f t="shared" si="29"/>
        <v>266800</v>
      </c>
    </row>
    <row r="439" spans="2:6" x14ac:dyDescent="0.25">
      <c r="B439" s="68">
        <v>3722</v>
      </c>
      <c r="C439" s="61" t="s">
        <v>199</v>
      </c>
      <c r="D439" s="61" t="s">
        <v>200</v>
      </c>
      <c r="E439" s="66">
        <v>266800</v>
      </c>
      <c r="F439" s="67">
        <f t="shared" si="29"/>
        <v>266800</v>
      </c>
    </row>
    <row r="440" spans="2:6" x14ac:dyDescent="0.25">
      <c r="B440" s="68">
        <v>3723</v>
      </c>
      <c r="C440" s="61" t="s">
        <v>199</v>
      </c>
      <c r="D440" s="61" t="s">
        <v>200</v>
      </c>
      <c r="E440" s="66">
        <v>266800</v>
      </c>
      <c r="F440" s="67">
        <f t="shared" si="29"/>
        <v>266800</v>
      </c>
    </row>
    <row r="441" spans="2:6" x14ac:dyDescent="0.25">
      <c r="B441" s="68">
        <v>3724</v>
      </c>
      <c r="C441" s="61" t="s">
        <v>199</v>
      </c>
      <c r="D441" s="61" t="s">
        <v>200</v>
      </c>
      <c r="E441" s="66">
        <v>266800</v>
      </c>
      <c r="F441" s="67">
        <f t="shared" si="29"/>
        <v>266800</v>
      </c>
    </row>
    <row r="442" spans="2:6" x14ac:dyDescent="0.25">
      <c r="B442" s="68">
        <v>3725</v>
      </c>
      <c r="C442" s="61" t="s">
        <v>199</v>
      </c>
      <c r="D442" s="61" t="s">
        <v>200</v>
      </c>
      <c r="E442" s="66">
        <v>266800</v>
      </c>
      <c r="F442" s="67">
        <f t="shared" si="29"/>
        <v>266800</v>
      </c>
    </row>
    <row r="443" spans="2:6" x14ac:dyDescent="0.25">
      <c r="B443" s="68">
        <v>3726</v>
      </c>
      <c r="C443" s="61" t="s">
        <v>199</v>
      </c>
      <c r="D443" s="61" t="s">
        <v>200</v>
      </c>
      <c r="E443" s="66">
        <v>266800</v>
      </c>
      <c r="F443" s="67">
        <f t="shared" si="29"/>
        <v>266800</v>
      </c>
    </row>
    <row r="444" spans="2:6" x14ac:dyDescent="0.25">
      <c r="B444" s="68">
        <v>3727</v>
      </c>
      <c r="C444" s="61" t="s">
        <v>199</v>
      </c>
      <c r="D444" s="61" t="s">
        <v>200</v>
      </c>
      <c r="E444" s="66">
        <v>266800</v>
      </c>
      <c r="F444" s="67">
        <f t="shared" si="29"/>
        <v>266800</v>
      </c>
    </row>
    <row r="445" spans="2:6" x14ac:dyDescent="0.25">
      <c r="B445" s="68">
        <v>3728</v>
      </c>
      <c r="C445" s="61" t="s">
        <v>199</v>
      </c>
      <c r="D445" s="61" t="s">
        <v>200</v>
      </c>
      <c r="E445" s="66">
        <v>266800</v>
      </c>
      <c r="F445" s="67">
        <f t="shared" si="29"/>
        <v>266800</v>
      </c>
    </row>
    <row r="446" spans="2:6" x14ac:dyDescent="0.25">
      <c r="B446" s="68">
        <v>3729</v>
      </c>
      <c r="C446" s="61" t="s">
        <v>199</v>
      </c>
      <c r="D446" s="61" t="s">
        <v>200</v>
      </c>
      <c r="E446" s="66">
        <v>266800</v>
      </c>
      <c r="F446" s="67">
        <f t="shared" si="29"/>
        <v>266800</v>
      </c>
    </row>
    <row r="447" spans="2:6" x14ac:dyDescent="0.25">
      <c r="B447" s="68">
        <v>3730</v>
      </c>
      <c r="C447" s="61" t="s">
        <v>199</v>
      </c>
      <c r="D447" s="61" t="s">
        <v>200</v>
      </c>
      <c r="E447" s="66">
        <v>266800</v>
      </c>
      <c r="F447" s="67">
        <f t="shared" si="29"/>
        <v>266800</v>
      </c>
    </row>
    <row r="448" spans="2:6" x14ac:dyDescent="0.25">
      <c r="B448" s="68">
        <v>3731</v>
      </c>
      <c r="C448" s="61" t="s">
        <v>199</v>
      </c>
      <c r="D448" s="61" t="s">
        <v>200</v>
      </c>
      <c r="E448" s="66">
        <v>266800</v>
      </c>
      <c r="F448" s="67">
        <f t="shared" si="29"/>
        <v>266800</v>
      </c>
    </row>
    <row r="449" spans="2:7" x14ac:dyDescent="0.25">
      <c r="B449" s="68">
        <v>3732</v>
      </c>
      <c r="C449" s="61" t="s">
        <v>199</v>
      </c>
      <c r="D449" s="61" t="s">
        <v>200</v>
      </c>
      <c r="E449" s="66">
        <v>266800</v>
      </c>
      <c r="F449" s="67">
        <f t="shared" si="29"/>
        <v>266800</v>
      </c>
    </row>
    <row r="450" spans="2:7" x14ac:dyDescent="0.25">
      <c r="B450" s="68">
        <v>3733</v>
      </c>
      <c r="C450" s="61" t="s">
        <v>199</v>
      </c>
      <c r="D450" s="61" t="s">
        <v>200</v>
      </c>
      <c r="E450" s="66">
        <v>266800</v>
      </c>
      <c r="F450" s="67">
        <f t="shared" si="29"/>
        <v>266800</v>
      </c>
    </row>
    <row r="451" spans="2:7" x14ac:dyDescent="0.25">
      <c r="B451" s="68">
        <v>3734</v>
      </c>
      <c r="C451" s="61" t="s">
        <v>199</v>
      </c>
      <c r="D451" s="61" t="s">
        <v>200</v>
      </c>
      <c r="E451" s="66">
        <v>266800</v>
      </c>
      <c r="F451" s="67">
        <f t="shared" si="29"/>
        <v>266800</v>
      </c>
    </row>
    <row r="452" spans="2:7" x14ac:dyDescent="0.25">
      <c r="B452" s="68">
        <v>3735</v>
      </c>
      <c r="C452" s="61" t="s">
        <v>199</v>
      </c>
      <c r="D452" s="61" t="s">
        <v>200</v>
      </c>
      <c r="E452" s="66">
        <v>266800</v>
      </c>
      <c r="F452" s="67">
        <f t="shared" si="29"/>
        <v>266800</v>
      </c>
    </row>
    <row r="453" spans="2:7" x14ac:dyDescent="0.25">
      <c r="B453" s="68">
        <v>3736</v>
      </c>
      <c r="C453" s="61" t="s">
        <v>199</v>
      </c>
      <c r="D453" s="61" t="s">
        <v>200</v>
      </c>
      <c r="E453" s="66">
        <v>266800</v>
      </c>
      <c r="F453" s="67">
        <f t="shared" si="29"/>
        <v>266800</v>
      </c>
    </row>
    <row r="454" spans="2:7" x14ac:dyDescent="0.25">
      <c r="B454" s="68">
        <v>3737</v>
      </c>
      <c r="C454" s="61" t="s">
        <v>199</v>
      </c>
      <c r="D454" s="61" t="s">
        <v>200</v>
      </c>
      <c r="E454" s="66">
        <v>266800</v>
      </c>
      <c r="F454" s="67">
        <f t="shared" si="29"/>
        <v>266800</v>
      </c>
    </row>
    <row r="455" spans="2:7" x14ac:dyDescent="0.25">
      <c r="B455" s="68">
        <v>3738</v>
      </c>
      <c r="C455" s="61" t="s">
        <v>199</v>
      </c>
      <c r="D455" s="61" t="s">
        <v>200</v>
      </c>
      <c r="E455" s="66">
        <v>266800</v>
      </c>
      <c r="F455" s="67">
        <f t="shared" si="29"/>
        <v>266800</v>
      </c>
    </row>
    <row r="456" spans="2:7" x14ac:dyDescent="0.25">
      <c r="B456" s="68">
        <v>3739</v>
      </c>
      <c r="C456" s="61" t="s">
        <v>199</v>
      </c>
      <c r="D456" s="61" t="s">
        <v>200</v>
      </c>
      <c r="E456" s="66">
        <v>266800</v>
      </c>
      <c r="F456" s="67">
        <f t="shared" si="29"/>
        <v>266800</v>
      </c>
    </row>
    <row r="457" spans="2:7" x14ac:dyDescent="0.25">
      <c r="B457" s="68">
        <v>3740</v>
      </c>
      <c r="C457" s="61" t="s">
        <v>199</v>
      </c>
      <c r="D457" s="61" t="s">
        <v>200</v>
      </c>
      <c r="E457" s="66">
        <v>266800</v>
      </c>
      <c r="F457" s="67">
        <f t="shared" si="29"/>
        <v>266800</v>
      </c>
    </row>
    <row r="458" spans="2:7" x14ac:dyDescent="0.25">
      <c r="B458" s="68">
        <v>3741</v>
      </c>
      <c r="C458" s="61" t="s">
        <v>199</v>
      </c>
      <c r="D458" s="61" t="s">
        <v>200</v>
      </c>
      <c r="E458" s="66">
        <v>266800</v>
      </c>
      <c r="F458" s="67">
        <f t="shared" si="29"/>
        <v>266800</v>
      </c>
    </row>
    <row r="459" spans="2:7" x14ac:dyDescent="0.25">
      <c r="B459" s="68">
        <v>3742</v>
      </c>
      <c r="C459" s="61" t="s">
        <v>199</v>
      </c>
      <c r="D459" s="61" t="s">
        <v>200</v>
      </c>
      <c r="E459" s="66">
        <v>266800</v>
      </c>
      <c r="F459" s="67">
        <f t="shared" si="29"/>
        <v>266800</v>
      </c>
    </row>
    <row r="460" spans="2:7" x14ac:dyDescent="0.25">
      <c r="B460" s="68">
        <v>3743</v>
      </c>
      <c r="C460" s="61" t="s">
        <v>199</v>
      </c>
      <c r="D460" s="61" t="s">
        <v>200</v>
      </c>
      <c r="E460" s="66">
        <v>266800</v>
      </c>
      <c r="F460" s="67">
        <f t="shared" si="29"/>
        <v>266800</v>
      </c>
    </row>
    <row r="461" spans="2:7" x14ac:dyDescent="0.25">
      <c r="B461" s="68">
        <v>3744</v>
      </c>
      <c r="C461" s="61" t="s">
        <v>199</v>
      </c>
      <c r="D461" s="61" t="s">
        <v>200</v>
      </c>
      <c r="E461" s="66">
        <v>266800</v>
      </c>
      <c r="F461" s="67">
        <f t="shared" si="29"/>
        <v>266800</v>
      </c>
    </row>
    <row r="462" spans="2:7" x14ac:dyDescent="0.25">
      <c r="B462" s="68">
        <v>3745</v>
      </c>
      <c r="C462" s="61" t="s">
        <v>232</v>
      </c>
      <c r="D462" s="61" t="s">
        <v>233</v>
      </c>
      <c r="E462" s="66">
        <v>8352000</v>
      </c>
      <c r="G462" s="67">
        <f>+E462</f>
        <v>8352000</v>
      </c>
    </row>
    <row r="463" spans="2:7" x14ac:dyDescent="0.25">
      <c r="B463" s="68">
        <v>3747</v>
      </c>
      <c r="C463" s="61" t="s">
        <v>115</v>
      </c>
      <c r="D463" s="61" t="s">
        <v>234</v>
      </c>
      <c r="E463" s="66">
        <v>70180</v>
      </c>
      <c r="F463" s="67">
        <f t="shared" ref="F463:F465" si="30">+E463</f>
        <v>70180</v>
      </c>
    </row>
    <row r="464" spans="2:7" x14ac:dyDescent="0.25">
      <c r="B464" s="68">
        <v>3748</v>
      </c>
      <c r="C464" s="61" t="s">
        <v>115</v>
      </c>
      <c r="D464" s="61" t="s">
        <v>234</v>
      </c>
      <c r="E464" s="66">
        <v>70180</v>
      </c>
      <c r="F464" s="67">
        <f t="shared" si="30"/>
        <v>70180</v>
      </c>
    </row>
    <row r="465" spans="2:7" x14ac:dyDescent="0.25">
      <c r="B465" s="68">
        <v>3749</v>
      </c>
      <c r="C465" s="61" t="s">
        <v>115</v>
      </c>
      <c r="D465" s="61" t="s">
        <v>234</v>
      </c>
      <c r="E465" s="66">
        <v>70180</v>
      </c>
      <c r="F465" s="67">
        <f t="shared" si="30"/>
        <v>70180</v>
      </c>
    </row>
    <row r="466" spans="2:7" x14ac:dyDescent="0.25">
      <c r="B466" s="68">
        <v>3750</v>
      </c>
      <c r="C466" s="61" t="s">
        <v>134</v>
      </c>
      <c r="D466" s="61" t="s">
        <v>235</v>
      </c>
      <c r="E466" s="66">
        <v>331760</v>
      </c>
      <c r="F466" s="67">
        <f>+E466</f>
        <v>331760</v>
      </c>
    </row>
    <row r="467" spans="2:7" x14ac:dyDescent="0.25">
      <c r="B467" s="68">
        <v>3751</v>
      </c>
      <c r="C467" s="61" t="s">
        <v>191</v>
      </c>
      <c r="D467" s="61" t="s">
        <v>236</v>
      </c>
      <c r="E467" s="66">
        <v>82012</v>
      </c>
      <c r="F467" s="67">
        <f>+E467</f>
        <v>82012</v>
      </c>
    </row>
    <row r="468" spans="2:7" x14ac:dyDescent="0.25">
      <c r="B468" s="68">
        <v>3752</v>
      </c>
      <c r="C468" s="61" t="s">
        <v>237</v>
      </c>
      <c r="D468" s="61" t="s">
        <v>238</v>
      </c>
      <c r="E468" s="66">
        <v>204160</v>
      </c>
      <c r="F468" s="67">
        <f>+E468</f>
        <v>204160</v>
      </c>
    </row>
    <row r="469" spans="2:7" x14ac:dyDescent="0.25">
      <c r="B469" s="68">
        <v>3770</v>
      </c>
      <c r="C469" s="61" t="s">
        <v>239</v>
      </c>
      <c r="D469" s="61" t="s">
        <v>240</v>
      </c>
      <c r="E469" s="66">
        <v>1038200</v>
      </c>
      <c r="G469" s="67">
        <f>+E469</f>
        <v>1038200</v>
      </c>
    </row>
    <row r="470" spans="2:7" x14ac:dyDescent="0.25">
      <c r="B470" s="68">
        <v>3771</v>
      </c>
      <c r="C470" s="61" t="s">
        <v>177</v>
      </c>
      <c r="D470" s="61" t="s">
        <v>241</v>
      </c>
      <c r="E470" s="66">
        <v>3560001</v>
      </c>
      <c r="G470" s="67">
        <f t="shared" ref="G470:G471" si="31">+E470</f>
        <v>3560001</v>
      </c>
    </row>
    <row r="471" spans="2:7" x14ac:dyDescent="0.25">
      <c r="B471" s="68">
        <v>3772</v>
      </c>
      <c r="C471" s="61" t="s">
        <v>177</v>
      </c>
      <c r="D471" s="61" t="s">
        <v>241</v>
      </c>
      <c r="E471" s="66">
        <v>3560001</v>
      </c>
      <c r="G471" s="67">
        <f t="shared" si="31"/>
        <v>3560001</v>
      </c>
    </row>
    <row r="472" spans="2:7" x14ac:dyDescent="0.25">
      <c r="B472" s="68">
        <v>3774</v>
      </c>
      <c r="C472" s="61" t="s">
        <v>242</v>
      </c>
      <c r="D472" s="61" t="s">
        <v>243</v>
      </c>
      <c r="E472" s="66">
        <v>669999</v>
      </c>
      <c r="G472" s="67">
        <f>+E472</f>
        <v>669999</v>
      </c>
    </row>
    <row r="473" spans="2:7" x14ac:dyDescent="0.25">
      <c r="B473" s="68">
        <v>3781</v>
      </c>
      <c r="C473" s="61" t="s">
        <v>214</v>
      </c>
      <c r="D473" s="61" t="s">
        <v>176</v>
      </c>
      <c r="E473" s="66">
        <v>446600</v>
      </c>
      <c r="G473" s="67">
        <f>+E473</f>
        <v>446600</v>
      </c>
    </row>
    <row r="474" spans="2:7" x14ac:dyDescent="0.25">
      <c r="B474" s="68">
        <v>3782</v>
      </c>
      <c r="C474" s="61" t="s">
        <v>208</v>
      </c>
      <c r="D474" s="61" t="s">
        <v>209</v>
      </c>
      <c r="E474" s="66">
        <v>232000</v>
      </c>
      <c r="G474" s="67">
        <f t="shared" ref="G474:G476" si="32">+E474</f>
        <v>232000</v>
      </c>
    </row>
    <row r="475" spans="2:7" x14ac:dyDescent="0.25">
      <c r="B475" s="68">
        <v>3783</v>
      </c>
      <c r="C475" s="61" t="s">
        <v>208</v>
      </c>
      <c r="D475" s="61" t="s">
        <v>209</v>
      </c>
      <c r="E475" s="66">
        <v>232000</v>
      </c>
      <c r="G475" s="67">
        <f t="shared" si="32"/>
        <v>232000</v>
      </c>
    </row>
    <row r="476" spans="2:7" x14ac:dyDescent="0.25">
      <c r="B476" s="68">
        <v>3784</v>
      </c>
      <c r="C476" s="61" t="s">
        <v>208</v>
      </c>
      <c r="D476" s="61" t="s">
        <v>209</v>
      </c>
      <c r="E476" s="66">
        <v>232000</v>
      </c>
      <c r="G476" s="67">
        <f t="shared" si="32"/>
        <v>232000</v>
      </c>
    </row>
    <row r="477" spans="2:7" x14ac:dyDescent="0.25">
      <c r="B477" s="68">
        <v>3787</v>
      </c>
      <c r="C477" s="61" t="s">
        <v>109</v>
      </c>
      <c r="D477" s="61" t="s">
        <v>156</v>
      </c>
      <c r="E477" s="66">
        <v>400200</v>
      </c>
      <c r="F477" s="67">
        <f t="shared" ref="F477:F480" si="33">+E477</f>
        <v>400200</v>
      </c>
    </row>
    <row r="478" spans="2:7" x14ac:dyDescent="0.25">
      <c r="B478" s="68">
        <v>3788</v>
      </c>
      <c r="C478" s="61" t="s">
        <v>109</v>
      </c>
      <c r="D478" s="61" t="s">
        <v>156</v>
      </c>
      <c r="E478" s="66">
        <v>400200</v>
      </c>
      <c r="F478" s="67">
        <f t="shared" si="33"/>
        <v>400200</v>
      </c>
    </row>
    <row r="479" spans="2:7" x14ac:dyDescent="0.25">
      <c r="B479" s="68">
        <v>3789</v>
      </c>
      <c r="C479" s="61" t="s">
        <v>109</v>
      </c>
      <c r="D479" s="61" t="s">
        <v>156</v>
      </c>
      <c r="E479" s="66">
        <v>400200</v>
      </c>
      <c r="F479" s="67">
        <f t="shared" si="33"/>
        <v>400200</v>
      </c>
    </row>
    <row r="480" spans="2:7" x14ac:dyDescent="0.25">
      <c r="B480" s="68">
        <v>3790</v>
      </c>
      <c r="C480" s="61" t="s">
        <v>109</v>
      </c>
      <c r="D480" s="61" t="s">
        <v>221</v>
      </c>
      <c r="E480" s="66">
        <v>761400</v>
      </c>
      <c r="F480" s="67">
        <f t="shared" si="33"/>
        <v>761400</v>
      </c>
    </row>
    <row r="481" spans="2:7" x14ac:dyDescent="0.25">
      <c r="B481" s="68">
        <v>3791</v>
      </c>
      <c r="C481" s="61" t="s">
        <v>140</v>
      </c>
      <c r="D481" s="61" t="s">
        <v>244</v>
      </c>
      <c r="E481" s="66">
        <v>8004000</v>
      </c>
      <c r="F481" s="67">
        <f>+E481</f>
        <v>8004000</v>
      </c>
    </row>
    <row r="482" spans="2:7" x14ac:dyDescent="0.25">
      <c r="B482" s="68">
        <v>3792</v>
      </c>
      <c r="C482" s="61" t="s">
        <v>111</v>
      </c>
      <c r="D482" s="61" t="s">
        <v>245</v>
      </c>
      <c r="E482" s="66">
        <v>3480000</v>
      </c>
      <c r="F482" s="67">
        <f>+E482</f>
        <v>3480000</v>
      </c>
    </row>
    <row r="483" spans="2:7" x14ac:dyDescent="0.25">
      <c r="B483" s="68">
        <v>3809</v>
      </c>
      <c r="C483" s="61" t="s">
        <v>175</v>
      </c>
      <c r="D483" s="61" t="s">
        <v>176</v>
      </c>
      <c r="E483" s="66">
        <v>69950000</v>
      </c>
      <c r="G483" s="67">
        <f t="shared" ref="G483:G486" si="34">+E483</f>
        <v>69950000</v>
      </c>
    </row>
    <row r="484" spans="2:7" x14ac:dyDescent="0.25">
      <c r="B484" s="68">
        <v>3810</v>
      </c>
      <c r="C484" s="61" t="s">
        <v>175</v>
      </c>
      <c r="D484" s="61" t="s">
        <v>176</v>
      </c>
      <c r="E484" s="66">
        <v>69950000</v>
      </c>
      <c r="G484" s="67">
        <f t="shared" si="34"/>
        <v>69950000</v>
      </c>
    </row>
    <row r="485" spans="2:7" x14ac:dyDescent="0.25">
      <c r="B485" s="68">
        <v>3816</v>
      </c>
      <c r="C485" s="61" t="s">
        <v>220</v>
      </c>
      <c r="D485" s="61" t="s">
        <v>246</v>
      </c>
      <c r="E485" s="66">
        <v>696000</v>
      </c>
      <c r="G485" s="67">
        <f t="shared" si="34"/>
        <v>696000</v>
      </c>
    </row>
    <row r="486" spans="2:7" x14ac:dyDescent="0.25">
      <c r="B486" s="68">
        <v>3818</v>
      </c>
      <c r="C486" s="61" t="s">
        <v>220</v>
      </c>
      <c r="D486" s="61" t="s">
        <v>246</v>
      </c>
      <c r="E486" s="66">
        <v>696000</v>
      </c>
      <c r="G486" s="67">
        <f t="shared" si="34"/>
        <v>696000</v>
      </c>
    </row>
    <row r="487" spans="2:7" x14ac:dyDescent="0.25">
      <c r="B487" s="68">
        <v>3819</v>
      </c>
      <c r="C487" s="61" t="s">
        <v>247</v>
      </c>
      <c r="D487" s="61" t="s">
        <v>248</v>
      </c>
      <c r="E487" s="66">
        <v>2863924</v>
      </c>
      <c r="G487" s="67">
        <f>+E487</f>
        <v>2863924</v>
      </c>
    </row>
    <row r="488" spans="2:7" x14ac:dyDescent="0.25">
      <c r="B488" s="68">
        <v>3822</v>
      </c>
      <c r="C488" s="61" t="s">
        <v>220</v>
      </c>
      <c r="D488" s="61" t="s">
        <v>246</v>
      </c>
      <c r="E488" s="66">
        <v>696000</v>
      </c>
      <c r="G488" s="67">
        <f t="shared" ref="G488:G490" si="35">+E488</f>
        <v>696000</v>
      </c>
    </row>
    <row r="489" spans="2:7" x14ac:dyDescent="0.25">
      <c r="B489" s="68">
        <v>3826</v>
      </c>
      <c r="C489" s="61" t="s">
        <v>220</v>
      </c>
      <c r="D489" s="61" t="s">
        <v>246</v>
      </c>
      <c r="E489" s="66">
        <v>696000</v>
      </c>
      <c r="G489" s="67">
        <f t="shared" si="35"/>
        <v>696000</v>
      </c>
    </row>
    <row r="490" spans="2:7" x14ac:dyDescent="0.25">
      <c r="B490" s="68">
        <v>3830</v>
      </c>
      <c r="C490" s="61" t="s">
        <v>220</v>
      </c>
      <c r="D490" s="61" t="s">
        <v>246</v>
      </c>
      <c r="E490" s="66">
        <v>696000</v>
      </c>
      <c r="G490" s="67">
        <f t="shared" si="35"/>
        <v>696000</v>
      </c>
    </row>
    <row r="491" spans="2:7" x14ac:dyDescent="0.25">
      <c r="B491" s="68">
        <v>3831</v>
      </c>
      <c r="C491" s="61" t="s">
        <v>247</v>
      </c>
      <c r="D491" s="61" t="s">
        <v>248</v>
      </c>
      <c r="E491" s="66">
        <v>2863924</v>
      </c>
      <c r="G491" s="67">
        <f>+E491</f>
        <v>2863924</v>
      </c>
    </row>
    <row r="492" spans="2:7" x14ac:dyDescent="0.25">
      <c r="B492" s="68">
        <v>3832</v>
      </c>
      <c r="C492" s="61" t="s">
        <v>220</v>
      </c>
      <c r="D492" s="61" t="s">
        <v>246</v>
      </c>
      <c r="E492" s="66">
        <v>696000</v>
      </c>
      <c r="G492" s="67">
        <f t="shared" ref="G492:G495" si="36">+E492</f>
        <v>696000</v>
      </c>
    </row>
    <row r="493" spans="2:7" x14ac:dyDescent="0.25">
      <c r="B493" s="68">
        <v>3840</v>
      </c>
      <c r="C493" s="61" t="s">
        <v>220</v>
      </c>
      <c r="D493" s="61" t="s">
        <v>246</v>
      </c>
      <c r="E493" s="66">
        <v>696000</v>
      </c>
      <c r="G493" s="67">
        <f t="shared" si="36"/>
        <v>696000</v>
      </c>
    </row>
    <row r="494" spans="2:7" x14ac:dyDescent="0.25">
      <c r="B494" s="68">
        <v>3844</v>
      </c>
      <c r="C494" s="61" t="s">
        <v>220</v>
      </c>
      <c r="D494" s="61" t="s">
        <v>246</v>
      </c>
      <c r="E494" s="66">
        <v>696000</v>
      </c>
      <c r="G494" s="67">
        <f t="shared" si="36"/>
        <v>696000</v>
      </c>
    </row>
    <row r="495" spans="2:7" x14ac:dyDescent="0.25">
      <c r="B495" s="68">
        <v>3850</v>
      </c>
      <c r="C495" s="61" t="s">
        <v>220</v>
      </c>
      <c r="D495" s="61" t="s">
        <v>246</v>
      </c>
      <c r="E495" s="66">
        <v>696000</v>
      </c>
      <c r="G495" s="67">
        <f t="shared" si="36"/>
        <v>696000</v>
      </c>
    </row>
    <row r="496" spans="2:7" x14ac:dyDescent="0.25">
      <c r="B496" s="68">
        <v>3857</v>
      </c>
      <c r="C496" s="61" t="s">
        <v>247</v>
      </c>
      <c r="D496" s="61" t="s">
        <v>248</v>
      </c>
      <c r="E496" s="66">
        <v>2863924</v>
      </c>
      <c r="G496" s="67">
        <f>+E496</f>
        <v>2863924</v>
      </c>
    </row>
    <row r="497" spans="2:7" x14ac:dyDescent="0.25">
      <c r="B497" s="68">
        <v>3858</v>
      </c>
      <c r="C497" s="61" t="s">
        <v>220</v>
      </c>
      <c r="D497" s="61" t="s">
        <v>246</v>
      </c>
      <c r="E497" s="66">
        <v>696000</v>
      </c>
      <c r="G497" s="67">
        <f t="shared" ref="G497:G503" si="37">+E497</f>
        <v>696000</v>
      </c>
    </row>
    <row r="498" spans="2:7" x14ac:dyDescent="0.25">
      <c r="B498" s="68">
        <v>3864</v>
      </c>
      <c r="C498" s="61" t="s">
        <v>220</v>
      </c>
      <c r="D498" s="61" t="s">
        <v>246</v>
      </c>
      <c r="E498" s="66">
        <v>696000</v>
      </c>
      <c r="G498" s="67">
        <f t="shared" si="37"/>
        <v>696000</v>
      </c>
    </row>
    <row r="499" spans="2:7" x14ac:dyDescent="0.25">
      <c r="B499" s="68">
        <v>3866</v>
      </c>
      <c r="C499" s="61" t="s">
        <v>220</v>
      </c>
      <c r="D499" s="61" t="s">
        <v>246</v>
      </c>
      <c r="E499" s="66">
        <v>696000</v>
      </c>
      <c r="G499" s="67">
        <f t="shared" si="37"/>
        <v>696000</v>
      </c>
    </row>
    <row r="500" spans="2:7" x14ac:dyDescent="0.25">
      <c r="B500" s="68">
        <v>3877</v>
      </c>
      <c r="C500" s="61" t="s">
        <v>220</v>
      </c>
      <c r="D500" s="61" t="s">
        <v>246</v>
      </c>
      <c r="E500" s="66">
        <v>696000</v>
      </c>
      <c r="G500" s="67">
        <f t="shared" si="37"/>
        <v>696000</v>
      </c>
    </row>
    <row r="501" spans="2:7" x14ac:dyDescent="0.25">
      <c r="B501" s="68">
        <v>3883</v>
      </c>
      <c r="C501" s="61" t="s">
        <v>220</v>
      </c>
      <c r="D501" s="61" t="s">
        <v>246</v>
      </c>
      <c r="E501" s="66">
        <v>696000</v>
      </c>
      <c r="G501" s="67">
        <f t="shared" si="37"/>
        <v>696000</v>
      </c>
    </row>
    <row r="502" spans="2:7" x14ac:dyDescent="0.25">
      <c r="B502" s="68">
        <v>3885</v>
      </c>
      <c r="C502" s="61" t="s">
        <v>220</v>
      </c>
      <c r="D502" s="61" t="s">
        <v>246</v>
      </c>
      <c r="E502" s="66">
        <v>696000</v>
      </c>
      <c r="G502" s="67">
        <f t="shared" si="37"/>
        <v>696000</v>
      </c>
    </row>
    <row r="503" spans="2:7" x14ac:dyDescent="0.25">
      <c r="B503" s="68">
        <v>3886</v>
      </c>
      <c r="C503" s="61" t="s">
        <v>220</v>
      </c>
      <c r="D503" s="61" t="s">
        <v>246</v>
      </c>
      <c r="E503" s="66">
        <v>696000</v>
      </c>
      <c r="G503" s="67">
        <f t="shared" si="37"/>
        <v>696000</v>
      </c>
    </row>
    <row r="504" spans="2:7" x14ac:dyDescent="0.25">
      <c r="B504" s="68">
        <v>3890</v>
      </c>
      <c r="C504" s="61" t="s">
        <v>247</v>
      </c>
      <c r="D504" s="61" t="s">
        <v>249</v>
      </c>
      <c r="E504" s="66">
        <v>2250980</v>
      </c>
      <c r="G504" s="67">
        <f t="shared" ref="G504:G509" si="38">+E504</f>
        <v>2250980</v>
      </c>
    </row>
    <row r="505" spans="2:7" x14ac:dyDescent="0.25">
      <c r="B505" s="68">
        <v>3895</v>
      </c>
      <c r="C505" s="61" t="s">
        <v>220</v>
      </c>
      <c r="D505" s="61" t="s">
        <v>246</v>
      </c>
      <c r="E505" s="66">
        <v>696000</v>
      </c>
      <c r="G505" s="67">
        <f t="shared" si="38"/>
        <v>696000</v>
      </c>
    </row>
    <row r="506" spans="2:7" x14ac:dyDescent="0.25">
      <c r="B506" s="68">
        <v>3898</v>
      </c>
      <c r="C506" s="61" t="s">
        <v>250</v>
      </c>
      <c r="D506" s="61" t="s">
        <v>251</v>
      </c>
      <c r="E506" s="66">
        <v>3017276</v>
      </c>
      <c r="G506" s="67">
        <f t="shared" si="38"/>
        <v>3017276</v>
      </c>
    </row>
    <row r="507" spans="2:7" x14ac:dyDescent="0.25">
      <c r="B507" s="68">
        <v>3908</v>
      </c>
      <c r="C507" s="61" t="s">
        <v>127</v>
      </c>
      <c r="D507" s="61" t="s">
        <v>252</v>
      </c>
      <c r="E507" s="66">
        <v>918144</v>
      </c>
      <c r="G507" s="67">
        <f t="shared" si="38"/>
        <v>918144</v>
      </c>
    </row>
    <row r="508" spans="2:7" x14ac:dyDescent="0.25">
      <c r="B508" s="68">
        <v>3911</v>
      </c>
      <c r="C508" s="61" t="s">
        <v>253</v>
      </c>
      <c r="D508" s="61" t="s">
        <v>254</v>
      </c>
      <c r="E508" s="66">
        <v>94188</v>
      </c>
      <c r="G508" s="67">
        <f t="shared" si="38"/>
        <v>94188</v>
      </c>
    </row>
    <row r="509" spans="2:7" x14ac:dyDescent="0.25">
      <c r="B509" s="68">
        <v>3912</v>
      </c>
      <c r="C509" s="61" t="s">
        <v>177</v>
      </c>
      <c r="D509" s="61" t="s">
        <v>241</v>
      </c>
      <c r="E509" s="66">
        <v>2940600</v>
      </c>
      <c r="G509" s="67">
        <f t="shared" si="38"/>
        <v>2940600</v>
      </c>
    </row>
    <row r="510" spans="2:7" x14ac:dyDescent="0.25">
      <c r="B510" s="68">
        <v>3913</v>
      </c>
      <c r="C510" s="61" t="s">
        <v>242</v>
      </c>
      <c r="D510" s="61" t="s">
        <v>255</v>
      </c>
      <c r="E510" s="66">
        <v>1618780</v>
      </c>
      <c r="G510" s="67">
        <f t="shared" ref="G510:G518" si="39">+E510</f>
        <v>1618780</v>
      </c>
    </row>
    <row r="511" spans="2:7" x14ac:dyDescent="0.25">
      <c r="B511" s="68">
        <v>3915</v>
      </c>
      <c r="C511" s="61" t="s">
        <v>242</v>
      </c>
      <c r="D511" s="61" t="s">
        <v>256</v>
      </c>
      <c r="E511" s="66">
        <v>1276000</v>
      </c>
      <c r="G511" s="67">
        <f t="shared" si="39"/>
        <v>1276000</v>
      </c>
    </row>
    <row r="512" spans="2:7" x14ac:dyDescent="0.25">
      <c r="B512" s="68">
        <v>3922</v>
      </c>
      <c r="C512" s="61" t="s">
        <v>208</v>
      </c>
      <c r="D512" s="61" t="s">
        <v>257</v>
      </c>
      <c r="E512" s="66">
        <v>342200</v>
      </c>
      <c r="G512" s="67">
        <f t="shared" si="39"/>
        <v>342200</v>
      </c>
    </row>
    <row r="513" spans="2:7" x14ac:dyDescent="0.25">
      <c r="B513" s="68">
        <v>3923</v>
      </c>
      <c r="C513" s="61" t="s">
        <v>208</v>
      </c>
      <c r="D513" s="61" t="s">
        <v>257</v>
      </c>
      <c r="E513" s="66">
        <v>342200</v>
      </c>
      <c r="G513" s="67">
        <f t="shared" si="39"/>
        <v>342200</v>
      </c>
    </row>
    <row r="514" spans="2:7" x14ac:dyDescent="0.25">
      <c r="B514" s="68">
        <v>3924</v>
      </c>
      <c r="C514" s="61" t="s">
        <v>208</v>
      </c>
      <c r="D514" s="61" t="s">
        <v>257</v>
      </c>
      <c r="E514" s="66">
        <v>342200</v>
      </c>
      <c r="G514" s="67">
        <f t="shared" si="39"/>
        <v>342200</v>
      </c>
    </row>
    <row r="515" spans="2:7" x14ac:dyDescent="0.25">
      <c r="B515" s="68">
        <v>3925</v>
      </c>
      <c r="C515" s="61" t="s">
        <v>208</v>
      </c>
      <c r="D515" s="61" t="s">
        <v>257</v>
      </c>
      <c r="E515" s="66">
        <v>342200</v>
      </c>
      <c r="G515" s="67">
        <f t="shared" si="39"/>
        <v>342200</v>
      </c>
    </row>
    <row r="516" spans="2:7" x14ac:dyDescent="0.25">
      <c r="B516" s="68">
        <v>3926</v>
      </c>
      <c r="C516" s="61" t="s">
        <v>208</v>
      </c>
      <c r="D516" s="61" t="s">
        <v>257</v>
      </c>
      <c r="E516" s="66">
        <v>342200</v>
      </c>
      <c r="G516" s="67">
        <f t="shared" si="39"/>
        <v>342200</v>
      </c>
    </row>
    <row r="517" spans="2:7" x14ac:dyDescent="0.25">
      <c r="B517" s="68">
        <v>3927</v>
      </c>
      <c r="C517" s="61" t="s">
        <v>214</v>
      </c>
      <c r="D517" s="61" t="s">
        <v>258</v>
      </c>
      <c r="E517" s="66">
        <v>475600</v>
      </c>
      <c r="G517" s="67">
        <f t="shared" si="39"/>
        <v>475600</v>
      </c>
    </row>
    <row r="518" spans="2:7" x14ac:dyDescent="0.25">
      <c r="B518" s="68">
        <v>3928</v>
      </c>
      <c r="C518" s="61" t="s">
        <v>214</v>
      </c>
      <c r="D518" s="61" t="s">
        <v>258</v>
      </c>
      <c r="E518" s="66">
        <v>475600</v>
      </c>
      <c r="G518" s="67">
        <f t="shared" si="39"/>
        <v>475600</v>
      </c>
    </row>
    <row r="519" spans="2:7" x14ac:dyDescent="0.25">
      <c r="B519" s="68">
        <v>3983</v>
      </c>
      <c r="C519" s="61" t="s">
        <v>113</v>
      </c>
      <c r="D519" s="61" t="s">
        <v>259</v>
      </c>
      <c r="E519" s="66">
        <v>3881013</v>
      </c>
      <c r="F519" s="67">
        <f>+E519</f>
        <v>3881013</v>
      </c>
    </row>
    <row r="520" spans="2:7" x14ac:dyDescent="0.25">
      <c r="B520" s="68">
        <v>3984</v>
      </c>
      <c r="C520" s="61" t="s">
        <v>107</v>
      </c>
      <c r="D520" s="61" t="s">
        <v>108</v>
      </c>
      <c r="E520" s="66">
        <v>74240</v>
      </c>
      <c r="F520" s="67">
        <f t="shared" ref="F520:F527" si="40">+E520</f>
        <v>74240</v>
      </c>
    </row>
    <row r="521" spans="2:7" x14ac:dyDescent="0.25">
      <c r="B521" s="68">
        <v>3985</v>
      </c>
      <c r="C521" s="61" t="s">
        <v>107</v>
      </c>
      <c r="D521" s="61" t="s">
        <v>108</v>
      </c>
      <c r="E521" s="66">
        <v>74240</v>
      </c>
      <c r="F521" s="67">
        <f t="shared" si="40"/>
        <v>74240</v>
      </c>
    </row>
    <row r="522" spans="2:7" x14ac:dyDescent="0.25">
      <c r="B522" s="68">
        <v>3986</v>
      </c>
      <c r="C522" s="61" t="s">
        <v>107</v>
      </c>
      <c r="D522" s="61" t="s">
        <v>108</v>
      </c>
      <c r="E522" s="66">
        <v>74240</v>
      </c>
      <c r="F522" s="67">
        <f t="shared" si="40"/>
        <v>74240</v>
      </c>
    </row>
    <row r="523" spans="2:7" x14ac:dyDescent="0.25">
      <c r="B523" s="68">
        <v>3987</v>
      </c>
      <c r="C523" s="61" t="s">
        <v>107</v>
      </c>
      <c r="D523" s="61" t="s">
        <v>108</v>
      </c>
      <c r="E523" s="66">
        <v>74240</v>
      </c>
      <c r="F523" s="67">
        <f t="shared" si="40"/>
        <v>74240</v>
      </c>
    </row>
    <row r="524" spans="2:7" x14ac:dyDescent="0.25">
      <c r="B524" s="68">
        <v>3988</v>
      </c>
      <c r="C524" s="61" t="s">
        <v>111</v>
      </c>
      <c r="D524" s="61" t="s">
        <v>260</v>
      </c>
      <c r="E524" s="66">
        <v>1740000</v>
      </c>
      <c r="F524" s="67">
        <f t="shared" si="40"/>
        <v>1740000</v>
      </c>
    </row>
    <row r="525" spans="2:7" x14ac:dyDescent="0.25">
      <c r="B525" s="68">
        <v>3989</v>
      </c>
      <c r="C525" s="61" t="s">
        <v>111</v>
      </c>
      <c r="D525" s="61" t="s">
        <v>260</v>
      </c>
      <c r="E525" s="66">
        <v>1740000</v>
      </c>
      <c r="F525" s="67">
        <f t="shared" si="40"/>
        <v>1740000</v>
      </c>
    </row>
    <row r="526" spans="2:7" x14ac:dyDescent="0.25">
      <c r="B526" s="68">
        <v>3990</v>
      </c>
      <c r="C526" s="61" t="s">
        <v>111</v>
      </c>
      <c r="D526" s="61" t="s">
        <v>260</v>
      </c>
      <c r="E526" s="66">
        <v>1740000</v>
      </c>
      <c r="F526" s="67">
        <f t="shared" si="40"/>
        <v>1740000</v>
      </c>
    </row>
    <row r="527" spans="2:7" x14ac:dyDescent="0.25">
      <c r="B527" s="68">
        <v>3991</v>
      </c>
      <c r="C527" s="61" t="s">
        <v>111</v>
      </c>
      <c r="D527" s="61" t="s">
        <v>260</v>
      </c>
      <c r="E527" s="66">
        <v>1740000</v>
      </c>
      <c r="F527" s="67">
        <f t="shared" si="40"/>
        <v>1740000</v>
      </c>
    </row>
    <row r="528" spans="2:7" x14ac:dyDescent="0.25">
      <c r="B528" s="68">
        <v>3993</v>
      </c>
      <c r="C528" s="61" t="s">
        <v>119</v>
      </c>
      <c r="D528" s="61" t="s">
        <v>261</v>
      </c>
      <c r="E528" s="66">
        <v>208800</v>
      </c>
      <c r="F528" s="67">
        <f>+E528</f>
        <v>208800</v>
      </c>
    </row>
    <row r="529" spans="2:6" x14ac:dyDescent="0.25">
      <c r="B529" s="68">
        <v>3996</v>
      </c>
      <c r="C529" s="61" t="s">
        <v>149</v>
      </c>
      <c r="D529" s="61" t="s">
        <v>150</v>
      </c>
      <c r="E529" s="66">
        <v>261000</v>
      </c>
      <c r="F529" s="67">
        <f t="shared" ref="F529:F592" si="41">+E529</f>
        <v>261000</v>
      </c>
    </row>
    <row r="530" spans="2:6" x14ac:dyDescent="0.25">
      <c r="B530" s="68">
        <v>3997</v>
      </c>
      <c r="C530" s="61" t="s">
        <v>149</v>
      </c>
      <c r="D530" s="61" t="s">
        <v>150</v>
      </c>
      <c r="E530" s="66">
        <v>261000</v>
      </c>
      <c r="F530" s="67">
        <f t="shared" si="41"/>
        <v>261000</v>
      </c>
    </row>
    <row r="531" spans="2:6" x14ac:dyDescent="0.25">
      <c r="B531" s="68">
        <v>3998</v>
      </c>
      <c r="C531" s="61" t="s">
        <v>149</v>
      </c>
      <c r="D531" s="61" t="s">
        <v>150</v>
      </c>
      <c r="E531" s="66">
        <v>261000</v>
      </c>
      <c r="F531" s="67">
        <f t="shared" si="41"/>
        <v>261000</v>
      </c>
    </row>
    <row r="532" spans="2:6" x14ac:dyDescent="0.25">
      <c r="B532" s="68">
        <v>3999</v>
      </c>
      <c r="C532" s="61" t="s">
        <v>149</v>
      </c>
      <c r="D532" s="61" t="s">
        <v>150</v>
      </c>
      <c r="E532" s="66">
        <v>261000</v>
      </c>
      <c r="F532" s="67">
        <f t="shared" si="41"/>
        <v>261000</v>
      </c>
    </row>
    <row r="533" spans="2:6" x14ac:dyDescent="0.25">
      <c r="B533" s="68">
        <v>4000</v>
      </c>
      <c r="C533" s="61" t="s">
        <v>149</v>
      </c>
      <c r="D533" s="61" t="s">
        <v>150</v>
      </c>
      <c r="E533" s="66">
        <v>261000</v>
      </c>
      <c r="F533" s="67">
        <f t="shared" si="41"/>
        <v>261000</v>
      </c>
    </row>
    <row r="534" spans="2:6" x14ac:dyDescent="0.25">
      <c r="B534" s="68">
        <v>4003</v>
      </c>
      <c r="C534" s="61" t="s">
        <v>149</v>
      </c>
      <c r="D534" s="61" t="s">
        <v>150</v>
      </c>
      <c r="E534" s="66">
        <v>261000</v>
      </c>
      <c r="F534" s="67">
        <f t="shared" si="41"/>
        <v>261000</v>
      </c>
    </row>
    <row r="535" spans="2:6" x14ac:dyDescent="0.25">
      <c r="B535" s="68">
        <v>4004</v>
      </c>
      <c r="C535" s="61" t="s">
        <v>153</v>
      </c>
      <c r="D535" s="61" t="s">
        <v>262</v>
      </c>
      <c r="E535" s="66">
        <v>444976</v>
      </c>
      <c r="F535" s="67">
        <f t="shared" si="41"/>
        <v>444976</v>
      </c>
    </row>
    <row r="536" spans="2:6" x14ac:dyDescent="0.25">
      <c r="B536" s="68">
        <v>4005</v>
      </c>
      <c r="C536" s="61" t="s">
        <v>153</v>
      </c>
      <c r="D536" s="61" t="s">
        <v>262</v>
      </c>
      <c r="E536" s="66">
        <v>444976</v>
      </c>
      <c r="F536" s="67">
        <f t="shared" si="41"/>
        <v>444976</v>
      </c>
    </row>
    <row r="537" spans="2:6" x14ac:dyDescent="0.25">
      <c r="B537" s="68">
        <v>4006</v>
      </c>
      <c r="C537" s="61" t="s">
        <v>153</v>
      </c>
      <c r="D537" s="61" t="s">
        <v>262</v>
      </c>
      <c r="E537" s="66">
        <v>444976</v>
      </c>
      <c r="F537" s="67">
        <f t="shared" si="41"/>
        <v>444976</v>
      </c>
    </row>
    <row r="538" spans="2:6" x14ac:dyDescent="0.25">
      <c r="B538" s="68">
        <v>4007</v>
      </c>
      <c r="C538" s="61" t="s">
        <v>153</v>
      </c>
      <c r="D538" s="61" t="s">
        <v>262</v>
      </c>
      <c r="E538" s="66">
        <v>444976</v>
      </c>
      <c r="F538" s="67">
        <f t="shared" si="41"/>
        <v>444976</v>
      </c>
    </row>
    <row r="539" spans="2:6" x14ac:dyDescent="0.25">
      <c r="B539" s="68">
        <v>4009</v>
      </c>
      <c r="C539" s="61" t="s">
        <v>153</v>
      </c>
      <c r="D539" s="61" t="s">
        <v>262</v>
      </c>
      <c r="E539" s="66">
        <v>444976</v>
      </c>
      <c r="F539" s="67">
        <f t="shared" si="41"/>
        <v>444976</v>
      </c>
    </row>
    <row r="540" spans="2:6" x14ac:dyDescent="0.25">
      <c r="B540" s="68">
        <v>4011</v>
      </c>
      <c r="C540" s="61" t="s">
        <v>153</v>
      </c>
      <c r="D540" s="61" t="s">
        <v>262</v>
      </c>
      <c r="E540" s="66">
        <v>444976</v>
      </c>
      <c r="F540" s="67">
        <f t="shared" si="41"/>
        <v>444976</v>
      </c>
    </row>
    <row r="541" spans="2:6" x14ac:dyDescent="0.25">
      <c r="B541" s="68">
        <v>4012</v>
      </c>
      <c r="C541" s="61" t="s">
        <v>109</v>
      </c>
      <c r="D541" s="61" t="s">
        <v>263</v>
      </c>
      <c r="E541" s="66">
        <v>272600</v>
      </c>
      <c r="F541" s="67">
        <f t="shared" si="41"/>
        <v>272600</v>
      </c>
    </row>
    <row r="542" spans="2:6" x14ac:dyDescent="0.25">
      <c r="B542" s="68">
        <v>4014</v>
      </c>
      <c r="C542" s="61" t="s">
        <v>109</v>
      </c>
      <c r="D542" s="61" t="s">
        <v>263</v>
      </c>
      <c r="E542" s="66">
        <v>272600</v>
      </c>
      <c r="F542" s="67">
        <f t="shared" si="41"/>
        <v>272600</v>
      </c>
    </row>
    <row r="543" spans="2:6" x14ac:dyDescent="0.25">
      <c r="B543" s="68">
        <v>4016</v>
      </c>
      <c r="C543" s="61" t="s">
        <v>109</v>
      </c>
      <c r="D543" s="61" t="s">
        <v>263</v>
      </c>
      <c r="E543" s="66">
        <v>272600</v>
      </c>
      <c r="F543" s="67">
        <f t="shared" si="41"/>
        <v>272600</v>
      </c>
    </row>
    <row r="544" spans="2:6" x14ac:dyDescent="0.25">
      <c r="B544" s="68">
        <v>4017</v>
      </c>
      <c r="C544" s="61" t="s">
        <v>109</v>
      </c>
      <c r="D544" s="61" t="s">
        <v>263</v>
      </c>
      <c r="E544" s="66">
        <v>272600</v>
      </c>
      <c r="F544" s="67">
        <f t="shared" si="41"/>
        <v>272600</v>
      </c>
    </row>
    <row r="545" spans="2:6" x14ac:dyDescent="0.25">
      <c r="B545" s="68">
        <v>4018</v>
      </c>
      <c r="C545" s="61" t="s">
        <v>109</v>
      </c>
      <c r="D545" s="61" t="s">
        <v>263</v>
      </c>
      <c r="E545" s="66">
        <v>272600</v>
      </c>
      <c r="F545" s="67">
        <f t="shared" si="41"/>
        <v>272600</v>
      </c>
    </row>
    <row r="546" spans="2:6" x14ac:dyDescent="0.25">
      <c r="B546" s="68">
        <v>4020</v>
      </c>
      <c r="C546" s="61" t="s">
        <v>109</v>
      </c>
      <c r="D546" s="61" t="s">
        <v>263</v>
      </c>
      <c r="E546" s="66">
        <v>272600</v>
      </c>
      <c r="F546" s="67">
        <f t="shared" si="41"/>
        <v>272600</v>
      </c>
    </row>
    <row r="547" spans="2:6" x14ac:dyDescent="0.25">
      <c r="B547" s="68">
        <v>4021</v>
      </c>
      <c r="C547" s="61" t="s">
        <v>109</v>
      </c>
      <c r="D547" s="61" t="s">
        <v>263</v>
      </c>
      <c r="E547" s="66">
        <v>272600</v>
      </c>
      <c r="F547" s="67">
        <f t="shared" si="41"/>
        <v>272600</v>
      </c>
    </row>
    <row r="548" spans="2:6" x14ac:dyDescent="0.25">
      <c r="B548" s="68">
        <v>4022</v>
      </c>
      <c r="C548" s="61" t="s">
        <v>109</v>
      </c>
      <c r="D548" s="61" t="s">
        <v>263</v>
      </c>
      <c r="E548" s="66">
        <v>272600</v>
      </c>
      <c r="F548" s="67">
        <f t="shared" si="41"/>
        <v>272600</v>
      </c>
    </row>
    <row r="549" spans="2:6" x14ac:dyDescent="0.25">
      <c r="B549" s="68">
        <v>4023</v>
      </c>
      <c r="C549" s="61" t="s">
        <v>109</v>
      </c>
      <c r="D549" s="61" t="s">
        <v>263</v>
      </c>
      <c r="E549" s="66">
        <v>272600</v>
      </c>
      <c r="F549" s="67">
        <f t="shared" si="41"/>
        <v>272600</v>
      </c>
    </row>
    <row r="550" spans="2:6" x14ac:dyDescent="0.25">
      <c r="B550" s="68">
        <v>4024</v>
      </c>
      <c r="C550" s="61" t="s">
        <v>109</v>
      </c>
      <c r="D550" s="61" t="s">
        <v>263</v>
      </c>
      <c r="E550" s="66">
        <v>272600</v>
      </c>
      <c r="F550" s="67">
        <f t="shared" si="41"/>
        <v>272600</v>
      </c>
    </row>
    <row r="551" spans="2:6" x14ac:dyDescent="0.25">
      <c r="B551" s="68">
        <v>4025</v>
      </c>
      <c r="C551" s="61" t="s">
        <v>109</v>
      </c>
      <c r="D551" s="61" t="s">
        <v>263</v>
      </c>
      <c r="E551" s="66">
        <v>272600</v>
      </c>
      <c r="F551" s="67">
        <f t="shared" si="41"/>
        <v>272600</v>
      </c>
    </row>
    <row r="552" spans="2:6" x14ac:dyDescent="0.25">
      <c r="B552" s="68">
        <v>4026</v>
      </c>
      <c r="C552" s="61" t="s">
        <v>109</v>
      </c>
      <c r="D552" s="61" t="s">
        <v>263</v>
      </c>
      <c r="E552" s="66">
        <v>272600</v>
      </c>
      <c r="F552" s="67">
        <f t="shared" si="41"/>
        <v>272600</v>
      </c>
    </row>
    <row r="553" spans="2:6" x14ac:dyDescent="0.25">
      <c r="B553" s="68">
        <v>4028</v>
      </c>
      <c r="C553" s="61" t="s">
        <v>109</v>
      </c>
      <c r="D553" s="61" t="s">
        <v>263</v>
      </c>
      <c r="E553" s="66">
        <v>272600</v>
      </c>
      <c r="F553" s="67">
        <f t="shared" si="41"/>
        <v>272600</v>
      </c>
    </row>
    <row r="554" spans="2:6" x14ac:dyDescent="0.25">
      <c r="B554" s="68">
        <v>4030</v>
      </c>
      <c r="C554" s="61" t="s">
        <v>109</v>
      </c>
      <c r="D554" s="61" t="s">
        <v>263</v>
      </c>
      <c r="E554" s="66">
        <v>272600</v>
      </c>
      <c r="F554" s="67">
        <f t="shared" si="41"/>
        <v>272600</v>
      </c>
    </row>
    <row r="555" spans="2:6" x14ac:dyDescent="0.25">
      <c r="B555" s="68">
        <v>4031</v>
      </c>
      <c r="C555" s="61" t="s">
        <v>109</v>
      </c>
      <c r="D555" s="61" t="s">
        <v>263</v>
      </c>
      <c r="E555" s="66">
        <v>272600</v>
      </c>
      <c r="F555" s="67">
        <f t="shared" si="41"/>
        <v>272600</v>
      </c>
    </row>
    <row r="556" spans="2:6" x14ac:dyDescent="0.25">
      <c r="B556" s="68">
        <v>4032</v>
      </c>
      <c r="C556" s="61" t="s">
        <v>109</v>
      </c>
      <c r="D556" s="61" t="s">
        <v>263</v>
      </c>
      <c r="E556" s="66">
        <v>272600</v>
      </c>
      <c r="F556" s="67">
        <f t="shared" si="41"/>
        <v>272600</v>
      </c>
    </row>
    <row r="557" spans="2:6" x14ac:dyDescent="0.25">
      <c r="B557" s="68">
        <v>4034</v>
      </c>
      <c r="C557" s="61" t="s">
        <v>109</v>
      </c>
      <c r="D557" s="61" t="s">
        <v>263</v>
      </c>
      <c r="E557" s="66">
        <v>272600</v>
      </c>
      <c r="F557" s="67">
        <f t="shared" si="41"/>
        <v>272600</v>
      </c>
    </row>
    <row r="558" spans="2:6" x14ac:dyDescent="0.25">
      <c r="B558" s="68">
        <v>4036</v>
      </c>
      <c r="C558" s="61" t="s">
        <v>109</v>
      </c>
      <c r="D558" s="61" t="s">
        <v>263</v>
      </c>
      <c r="E558" s="66">
        <v>272600</v>
      </c>
      <c r="F558" s="67">
        <f t="shared" si="41"/>
        <v>272600</v>
      </c>
    </row>
    <row r="559" spans="2:6" x14ac:dyDescent="0.25">
      <c r="B559" s="68">
        <v>4037</v>
      </c>
      <c r="C559" s="61" t="s">
        <v>109</v>
      </c>
      <c r="D559" s="61" t="s">
        <v>263</v>
      </c>
      <c r="E559" s="66">
        <v>272600</v>
      </c>
      <c r="F559" s="67">
        <f t="shared" si="41"/>
        <v>272600</v>
      </c>
    </row>
    <row r="560" spans="2:6" x14ac:dyDescent="0.25">
      <c r="B560" s="68">
        <v>4038</v>
      </c>
      <c r="C560" s="61" t="s">
        <v>109</v>
      </c>
      <c r="D560" s="61" t="s">
        <v>263</v>
      </c>
      <c r="E560" s="66">
        <v>272600</v>
      </c>
      <c r="F560" s="67">
        <f t="shared" si="41"/>
        <v>272600</v>
      </c>
    </row>
    <row r="561" spans="2:6" x14ac:dyDescent="0.25">
      <c r="B561" s="68">
        <v>4040</v>
      </c>
      <c r="C561" s="61" t="s">
        <v>109</v>
      </c>
      <c r="D561" s="61" t="s">
        <v>263</v>
      </c>
      <c r="E561" s="66">
        <v>272600</v>
      </c>
      <c r="F561" s="67">
        <f t="shared" si="41"/>
        <v>272600</v>
      </c>
    </row>
    <row r="562" spans="2:6" x14ac:dyDescent="0.25">
      <c r="B562" s="68">
        <v>4041</v>
      </c>
      <c r="C562" s="61" t="s">
        <v>109</v>
      </c>
      <c r="D562" s="61" t="s">
        <v>263</v>
      </c>
      <c r="E562" s="66">
        <v>272600</v>
      </c>
      <c r="F562" s="67">
        <f t="shared" si="41"/>
        <v>272600</v>
      </c>
    </row>
    <row r="563" spans="2:6" x14ac:dyDescent="0.25">
      <c r="B563" s="68">
        <v>4042</v>
      </c>
      <c r="C563" s="61" t="s">
        <v>109</v>
      </c>
      <c r="D563" s="61" t="s">
        <v>263</v>
      </c>
      <c r="E563" s="66">
        <v>272600</v>
      </c>
      <c r="F563" s="67">
        <f t="shared" si="41"/>
        <v>272600</v>
      </c>
    </row>
    <row r="564" spans="2:6" x14ac:dyDescent="0.25">
      <c r="B564" s="68">
        <v>4043</v>
      </c>
      <c r="C564" s="61" t="s">
        <v>109</v>
      </c>
      <c r="D564" s="61" t="s">
        <v>263</v>
      </c>
      <c r="E564" s="66">
        <v>272600</v>
      </c>
      <c r="F564" s="67">
        <f t="shared" si="41"/>
        <v>272600</v>
      </c>
    </row>
    <row r="565" spans="2:6" x14ac:dyDescent="0.25">
      <c r="B565" s="68">
        <v>4046</v>
      </c>
      <c r="C565" s="61" t="s">
        <v>109</v>
      </c>
      <c r="D565" s="61" t="s">
        <v>263</v>
      </c>
      <c r="E565" s="66">
        <v>272600</v>
      </c>
      <c r="F565" s="67">
        <f t="shared" si="41"/>
        <v>272600</v>
      </c>
    </row>
    <row r="566" spans="2:6" x14ac:dyDescent="0.25">
      <c r="B566" s="68">
        <v>4047</v>
      </c>
      <c r="C566" s="61" t="s">
        <v>109</v>
      </c>
      <c r="D566" s="61" t="s">
        <v>263</v>
      </c>
      <c r="E566" s="66">
        <v>272600</v>
      </c>
      <c r="F566" s="67">
        <f t="shared" si="41"/>
        <v>272600</v>
      </c>
    </row>
    <row r="567" spans="2:6" x14ac:dyDescent="0.25">
      <c r="B567" s="68">
        <v>4048</v>
      </c>
      <c r="C567" s="61" t="s">
        <v>109</v>
      </c>
      <c r="D567" s="61" t="s">
        <v>263</v>
      </c>
      <c r="E567" s="66">
        <v>272600</v>
      </c>
      <c r="F567" s="67">
        <f t="shared" si="41"/>
        <v>272600</v>
      </c>
    </row>
    <row r="568" spans="2:6" x14ac:dyDescent="0.25">
      <c r="B568" s="68">
        <v>4050</v>
      </c>
      <c r="C568" s="61" t="s">
        <v>109</v>
      </c>
      <c r="D568" s="61" t="s">
        <v>263</v>
      </c>
      <c r="E568" s="66">
        <v>272600</v>
      </c>
      <c r="F568" s="67">
        <f t="shared" si="41"/>
        <v>272600</v>
      </c>
    </row>
    <row r="569" spans="2:6" x14ac:dyDescent="0.25">
      <c r="B569" s="68">
        <v>4051</v>
      </c>
      <c r="C569" s="61" t="s">
        <v>109</v>
      </c>
      <c r="D569" s="61" t="s">
        <v>263</v>
      </c>
      <c r="E569" s="66">
        <v>272600</v>
      </c>
      <c r="F569" s="67">
        <f t="shared" si="41"/>
        <v>272600</v>
      </c>
    </row>
    <row r="570" spans="2:6" x14ac:dyDescent="0.25">
      <c r="B570" s="68">
        <v>4052</v>
      </c>
      <c r="C570" s="61" t="s">
        <v>109</v>
      </c>
      <c r="D570" s="61" t="s">
        <v>263</v>
      </c>
      <c r="E570" s="66">
        <v>272600</v>
      </c>
      <c r="F570" s="67">
        <f t="shared" si="41"/>
        <v>272600</v>
      </c>
    </row>
    <row r="571" spans="2:6" x14ac:dyDescent="0.25">
      <c r="B571" s="68">
        <v>4055</v>
      </c>
      <c r="C571" s="61" t="s">
        <v>109</v>
      </c>
      <c r="D571" s="61" t="s">
        <v>263</v>
      </c>
      <c r="E571" s="66">
        <v>272600</v>
      </c>
      <c r="F571" s="67">
        <f t="shared" si="41"/>
        <v>272600</v>
      </c>
    </row>
    <row r="572" spans="2:6" x14ac:dyDescent="0.25">
      <c r="B572" s="68">
        <v>4056</v>
      </c>
      <c r="C572" s="61" t="s">
        <v>199</v>
      </c>
      <c r="D572" s="61" t="s">
        <v>200</v>
      </c>
      <c r="E572" s="66">
        <v>290000</v>
      </c>
      <c r="F572" s="67">
        <f t="shared" si="41"/>
        <v>290000</v>
      </c>
    </row>
    <row r="573" spans="2:6" x14ac:dyDescent="0.25">
      <c r="B573" s="68">
        <v>4057</v>
      </c>
      <c r="C573" s="61" t="s">
        <v>199</v>
      </c>
      <c r="D573" s="61" t="s">
        <v>200</v>
      </c>
      <c r="E573" s="66">
        <v>290000</v>
      </c>
      <c r="F573" s="67">
        <f t="shared" si="41"/>
        <v>290000</v>
      </c>
    </row>
    <row r="574" spans="2:6" x14ac:dyDescent="0.25">
      <c r="B574" s="68">
        <v>4058</v>
      </c>
      <c r="C574" s="61" t="s">
        <v>199</v>
      </c>
      <c r="D574" s="61" t="s">
        <v>200</v>
      </c>
      <c r="E574" s="66">
        <v>290000</v>
      </c>
      <c r="F574" s="67">
        <f t="shared" si="41"/>
        <v>290000</v>
      </c>
    </row>
    <row r="575" spans="2:6" x14ac:dyDescent="0.25">
      <c r="B575" s="68">
        <v>4059</v>
      </c>
      <c r="C575" s="61" t="s">
        <v>199</v>
      </c>
      <c r="D575" s="61" t="s">
        <v>200</v>
      </c>
      <c r="E575" s="66">
        <v>290000</v>
      </c>
      <c r="F575" s="67">
        <f t="shared" si="41"/>
        <v>290000</v>
      </c>
    </row>
    <row r="576" spans="2:6" x14ac:dyDescent="0.25">
      <c r="B576" s="68">
        <v>4060</v>
      </c>
      <c r="C576" s="61" t="s">
        <v>199</v>
      </c>
      <c r="D576" s="61" t="s">
        <v>200</v>
      </c>
      <c r="E576" s="66">
        <v>290000</v>
      </c>
      <c r="F576" s="67">
        <f t="shared" si="41"/>
        <v>290000</v>
      </c>
    </row>
    <row r="577" spans="2:6" x14ac:dyDescent="0.25">
      <c r="B577" s="68">
        <v>4061</v>
      </c>
      <c r="C577" s="61" t="s">
        <v>199</v>
      </c>
      <c r="D577" s="61" t="s">
        <v>200</v>
      </c>
      <c r="E577" s="66">
        <v>290000</v>
      </c>
      <c r="F577" s="67">
        <f t="shared" si="41"/>
        <v>290000</v>
      </c>
    </row>
    <row r="578" spans="2:6" x14ac:dyDescent="0.25">
      <c r="B578" s="68">
        <v>4062</v>
      </c>
      <c r="C578" s="61" t="s">
        <v>199</v>
      </c>
      <c r="D578" s="61" t="s">
        <v>200</v>
      </c>
      <c r="E578" s="66">
        <v>290000</v>
      </c>
      <c r="F578" s="67">
        <f t="shared" si="41"/>
        <v>290000</v>
      </c>
    </row>
    <row r="579" spans="2:6" x14ac:dyDescent="0.25">
      <c r="B579" s="68">
        <v>4063</v>
      </c>
      <c r="C579" s="61" t="s">
        <v>199</v>
      </c>
      <c r="D579" s="61" t="s">
        <v>200</v>
      </c>
      <c r="E579" s="66">
        <v>290000</v>
      </c>
      <c r="F579" s="67">
        <f t="shared" si="41"/>
        <v>290000</v>
      </c>
    </row>
    <row r="580" spans="2:6" x14ac:dyDescent="0.25">
      <c r="B580" s="68">
        <v>4064</v>
      </c>
      <c r="C580" s="61" t="s">
        <v>199</v>
      </c>
      <c r="D580" s="61" t="s">
        <v>200</v>
      </c>
      <c r="E580" s="66">
        <v>290000</v>
      </c>
      <c r="F580" s="67">
        <f t="shared" si="41"/>
        <v>290000</v>
      </c>
    </row>
    <row r="581" spans="2:6" x14ac:dyDescent="0.25">
      <c r="B581" s="68">
        <v>4065</v>
      </c>
      <c r="C581" s="61" t="s">
        <v>199</v>
      </c>
      <c r="D581" s="61" t="s">
        <v>200</v>
      </c>
      <c r="E581" s="66">
        <v>290000</v>
      </c>
      <c r="F581" s="67">
        <f t="shared" si="41"/>
        <v>290000</v>
      </c>
    </row>
    <row r="582" spans="2:6" x14ac:dyDescent="0.25">
      <c r="B582" s="68">
        <v>4066</v>
      </c>
      <c r="C582" s="61" t="s">
        <v>199</v>
      </c>
      <c r="D582" s="61" t="s">
        <v>200</v>
      </c>
      <c r="E582" s="66">
        <v>290000</v>
      </c>
      <c r="F582" s="67">
        <f t="shared" si="41"/>
        <v>290000</v>
      </c>
    </row>
    <row r="583" spans="2:6" x14ac:dyDescent="0.25">
      <c r="B583" s="68">
        <v>4067</v>
      </c>
      <c r="C583" s="61" t="s">
        <v>199</v>
      </c>
      <c r="D583" s="61" t="s">
        <v>200</v>
      </c>
      <c r="E583" s="66">
        <v>290000</v>
      </c>
      <c r="F583" s="67">
        <f t="shared" si="41"/>
        <v>290000</v>
      </c>
    </row>
    <row r="584" spans="2:6" x14ac:dyDescent="0.25">
      <c r="B584" s="68">
        <v>4068</v>
      </c>
      <c r="C584" s="61" t="s">
        <v>199</v>
      </c>
      <c r="D584" s="61" t="s">
        <v>200</v>
      </c>
      <c r="E584" s="66">
        <v>290000</v>
      </c>
      <c r="F584" s="67">
        <f t="shared" si="41"/>
        <v>290000</v>
      </c>
    </row>
    <row r="585" spans="2:6" x14ac:dyDescent="0.25">
      <c r="B585" s="68">
        <v>4069</v>
      </c>
      <c r="C585" s="61" t="s">
        <v>199</v>
      </c>
      <c r="D585" s="61" t="s">
        <v>200</v>
      </c>
      <c r="E585" s="66">
        <v>290000</v>
      </c>
      <c r="F585" s="67">
        <f t="shared" si="41"/>
        <v>290000</v>
      </c>
    </row>
    <row r="586" spans="2:6" x14ac:dyDescent="0.25">
      <c r="B586" s="68">
        <v>4070</v>
      </c>
      <c r="C586" s="61" t="s">
        <v>199</v>
      </c>
      <c r="D586" s="61" t="s">
        <v>200</v>
      </c>
      <c r="E586" s="66">
        <v>290000</v>
      </c>
      <c r="F586" s="67">
        <f t="shared" si="41"/>
        <v>290000</v>
      </c>
    </row>
    <row r="587" spans="2:6" x14ac:dyDescent="0.25">
      <c r="B587" s="68">
        <v>4071</v>
      </c>
      <c r="C587" s="61" t="s">
        <v>199</v>
      </c>
      <c r="D587" s="61" t="s">
        <v>200</v>
      </c>
      <c r="E587" s="66">
        <v>290000</v>
      </c>
      <c r="F587" s="67">
        <f t="shared" si="41"/>
        <v>290000</v>
      </c>
    </row>
    <row r="588" spans="2:6" x14ac:dyDescent="0.25">
      <c r="B588" s="68">
        <v>4072</v>
      </c>
      <c r="C588" s="61" t="s">
        <v>199</v>
      </c>
      <c r="D588" s="61" t="s">
        <v>200</v>
      </c>
      <c r="E588" s="66">
        <v>290000</v>
      </c>
      <c r="F588" s="67">
        <f t="shared" si="41"/>
        <v>290000</v>
      </c>
    </row>
    <row r="589" spans="2:6" x14ac:dyDescent="0.25">
      <c r="B589" s="68">
        <v>4073</v>
      </c>
      <c r="C589" s="61" t="s">
        <v>199</v>
      </c>
      <c r="D589" s="61" t="s">
        <v>200</v>
      </c>
      <c r="E589" s="66">
        <v>290000</v>
      </c>
      <c r="F589" s="67">
        <f t="shared" si="41"/>
        <v>290000</v>
      </c>
    </row>
    <row r="590" spans="2:6" x14ac:dyDescent="0.25">
      <c r="B590" s="68">
        <v>4074</v>
      </c>
      <c r="C590" s="61" t="s">
        <v>199</v>
      </c>
      <c r="D590" s="61" t="s">
        <v>200</v>
      </c>
      <c r="E590" s="66">
        <v>290000</v>
      </c>
      <c r="F590" s="67">
        <f t="shared" si="41"/>
        <v>290000</v>
      </c>
    </row>
    <row r="591" spans="2:6" x14ac:dyDescent="0.25">
      <c r="B591" s="68">
        <v>4075</v>
      </c>
      <c r="C591" s="61" t="s">
        <v>199</v>
      </c>
      <c r="D591" s="61" t="s">
        <v>200</v>
      </c>
      <c r="E591" s="66">
        <v>290000</v>
      </c>
      <c r="F591" s="67">
        <f t="shared" si="41"/>
        <v>290000</v>
      </c>
    </row>
    <row r="592" spans="2:6" x14ac:dyDescent="0.25">
      <c r="B592" s="68">
        <v>4076</v>
      </c>
      <c r="C592" s="61" t="s">
        <v>199</v>
      </c>
      <c r="D592" s="61" t="s">
        <v>200</v>
      </c>
      <c r="E592" s="66">
        <v>290000</v>
      </c>
      <c r="F592" s="67">
        <f t="shared" si="41"/>
        <v>290000</v>
      </c>
    </row>
    <row r="593" spans="2:6" x14ac:dyDescent="0.25">
      <c r="B593" s="68">
        <v>4077</v>
      </c>
      <c r="C593" s="61" t="s">
        <v>199</v>
      </c>
      <c r="D593" s="61" t="s">
        <v>200</v>
      </c>
      <c r="E593" s="66">
        <v>290000</v>
      </c>
      <c r="F593" s="67">
        <f t="shared" ref="F593:F655" si="42">+E593</f>
        <v>290000</v>
      </c>
    </row>
    <row r="594" spans="2:6" x14ac:dyDescent="0.25">
      <c r="B594" s="68">
        <v>4078</v>
      </c>
      <c r="C594" s="61" t="s">
        <v>199</v>
      </c>
      <c r="D594" s="61" t="s">
        <v>200</v>
      </c>
      <c r="E594" s="66">
        <v>290000</v>
      </c>
      <c r="F594" s="67">
        <f t="shared" si="42"/>
        <v>290000</v>
      </c>
    </row>
    <row r="595" spans="2:6" x14ac:dyDescent="0.25">
      <c r="B595" s="68">
        <v>4079</v>
      </c>
      <c r="C595" s="61" t="s">
        <v>199</v>
      </c>
      <c r="D595" s="61" t="s">
        <v>200</v>
      </c>
      <c r="E595" s="66">
        <v>290000</v>
      </c>
      <c r="F595" s="67">
        <f t="shared" si="42"/>
        <v>290000</v>
      </c>
    </row>
    <row r="596" spans="2:6" x14ac:dyDescent="0.25">
      <c r="B596" s="68">
        <v>4080</v>
      </c>
      <c r="C596" s="61" t="s">
        <v>199</v>
      </c>
      <c r="D596" s="61" t="s">
        <v>200</v>
      </c>
      <c r="E596" s="66">
        <v>290000</v>
      </c>
      <c r="F596" s="67">
        <f t="shared" si="42"/>
        <v>290000</v>
      </c>
    </row>
    <row r="597" spans="2:6" x14ac:dyDescent="0.25">
      <c r="B597" s="68">
        <v>4081</v>
      </c>
      <c r="C597" s="61" t="s">
        <v>199</v>
      </c>
      <c r="D597" s="61" t="s">
        <v>200</v>
      </c>
      <c r="E597" s="66">
        <v>290000</v>
      </c>
      <c r="F597" s="67">
        <f t="shared" si="42"/>
        <v>290000</v>
      </c>
    </row>
    <row r="598" spans="2:6" x14ac:dyDescent="0.25">
      <c r="B598" s="68">
        <v>4082</v>
      </c>
      <c r="C598" s="61" t="s">
        <v>199</v>
      </c>
      <c r="D598" s="61" t="s">
        <v>200</v>
      </c>
      <c r="E598" s="66">
        <v>290000</v>
      </c>
      <c r="F598" s="67">
        <f t="shared" si="42"/>
        <v>290000</v>
      </c>
    </row>
    <row r="599" spans="2:6" x14ac:dyDescent="0.25">
      <c r="B599" s="68">
        <v>4083</v>
      </c>
      <c r="C599" s="61" t="s">
        <v>199</v>
      </c>
      <c r="D599" s="61" t="s">
        <v>200</v>
      </c>
      <c r="E599" s="66">
        <v>290000</v>
      </c>
      <c r="F599" s="67">
        <f t="shared" si="42"/>
        <v>290000</v>
      </c>
    </row>
    <row r="600" spans="2:6" x14ac:dyDescent="0.25">
      <c r="B600" s="68">
        <v>4084</v>
      </c>
      <c r="C600" s="61" t="s">
        <v>199</v>
      </c>
      <c r="D600" s="61" t="s">
        <v>200</v>
      </c>
      <c r="E600" s="66">
        <v>290000</v>
      </c>
      <c r="F600" s="67">
        <f t="shared" si="42"/>
        <v>290000</v>
      </c>
    </row>
    <row r="601" spans="2:6" x14ac:dyDescent="0.25">
      <c r="B601" s="68">
        <v>4085</v>
      </c>
      <c r="C601" s="61" t="s">
        <v>199</v>
      </c>
      <c r="D601" s="61" t="s">
        <v>200</v>
      </c>
      <c r="E601" s="66">
        <v>290000</v>
      </c>
      <c r="F601" s="67">
        <f t="shared" si="42"/>
        <v>290000</v>
      </c>
    </row>
    <row r="602" spans="2:6" x14ac:dyDescent="0.25">
      <c r="B602" s="68">
        <v>4086</v>
      </c>
      <c r="C602" s="61" t="s">
        <v>199</v>
      </c>
      <c r="D602" s="61" t="s">
        <v>200</v>
      </c>
      <c r="E602" s="66">
        <v>290000</v>
      </c>
      <c r="F602" s="67">
        <f t="shared" si="42"/>
        <v>290000</v>
      </c>
    </row>
    <row r="603" spans="2:6" x14ac:dyDescent="0.25">
      <c r="B603" s="68">
        <v>4087</v>
      </c>
      <c r="C603" s="61" t="s">
        <v>199</v>
      </c>
      <c r="D603" s="61" t="s">
        <v>200</v>
      </c>
      <c r="E603" s="66">
        <v>290000</v>
      </c>
      <c r="F603" s="67">
        <f t="shared" si="42"/>
        <v>290000</v>
      </c>
    </row>
    <row r="604" spans="2:6" x14ac:dyDescent="0.25">
      <c r="B604" s="68">
        <v>4088</v>
      </c>
      <c r="C604" s="61" t="s">
        <v>199</v>
      </c>
      <c r="D604" s="61" t="s">
        <v>200</v>
      </c>
      <c r="E604" s="66">
        <v>290000</v>
      </c>
      <c r="F604" s="67">
        <f t="shared" si="42"/>
        <v>290000</v>
      </c>
    </row>
    <row r="605" spans="2:6" x14ac:dyDescent="0.25">
      <c r="B605" s="68">
        <v>4089</v>
      </c>
      <c r="C605" s="61" t="s">
        <v>199</v>
      </c>
      <c r="D605" s="61" t="s">
        <v>200</v>
      </c>
      <c r="E605" s="66">
        <v>290000</v>
      </c>
      <c r="F605" s="67">
        <f t="shared" si="42"/>
        <v>290000</v>
      </c>
    </row>
    <row r="606" spans="2:6" x14ac:dyDescent="0.25">
      <c r="B606" s="68">
        <v>4090</v>
      </c>
      <c r="C606" s="61" t="s">
        <v>199</v>
      </c>
      <c r="D606" s="61" t="s">
        <v>200</v>
      </c>
      <c r="E606" s="66">
        <v>290000</v>
      </c>
      <c r="F606" s="67">
        <f t="shared" si="42"/>
        <v>290000</v>
      </c>
    </row>
    <row r="607" spans="2:6" x14ac:dyDescent="0.25">
      <c r="B607" s="68">
        <v>4091</v>
      </c>
      <c r="C607" s="61" t="s">
        <v>199</v>
      </c>
      <c r="D607" s="61" t="s">
        <v>200</v>
      </c>
      <c r="E607" s="66">
        <v>290000</v>
      </c>
      <c r="F607" s="67">
        <f t="shared" si="42"/>
        <v>290000</v>
      </c>
    </row>
    <row r="608" spans="2:6" x14ac:dyDescent="0.25">
      <c r="B608" s="68">
        <v>4092</v>
      </c>
      <c r="C608" s="61" t="s">
        <v>199</v>
      </c>
      <c r="D608" s="61" t="s">
        <v>200</v>
      </c>
      <c r="E608" s="66">
        <v>290000</v>
      </c>
      <c r="F608" s="67">
        <f t="shared" si="42"/>
        <v>290000</v>
      </c>
    </row>
    <row r="609" spans="2:6" x14ac:dyDescent="0.25">
      <c r="B609" s="68">
        <v>4093</v>
      </c>
      <c r="C609" s="61" t="s">
        <v>199</v>
      </c>
      <c r="D609" s="61" t="s">
        <v>200</v>
      </c>
      <c r="E609" s="66">
        <v>290000</v>
      </c>
      <c r="F609" s="67">
        <f t="shared" si="42"/>
        <v>290000</v>
      </c>
    </row>
    <row r="610" spans="2:6" x14ac:dyDescent="0.25">
      <c r="B610" s="68">
        <v>4094</v>
      </c>
      <c r="C610" s="61" t="s">
        <v>199</v>
      </c>
      <c r="D610" s="61" t="s">
        <v>200</v>
      </c>
      <c r="E610" s="66">
        <v>290000</v>
      </c>
      <c r="F610" s="67">
        <f t="shared" si="42"/>
        <v>290000</v>
      </c>
    </row>
    <row r="611" spans="2:6" x14ac:dyDescent="0.25">
      <c r="B611" s="68">
        <v>4095</v>
      </c>
      <c r="C611" s="61" t="s">
        <v>199</v>
      </c>
      <c r="D611" s="61" t="s">
        <v>200</v>
      </c>
      <c r="E611" s="66">
        <v>290000</v>
      </c>
      <c r="F611" s="67">
        <f t="shared" si="42"/>
        <v>290000</v>
      </c>
    </row>
    <row r="612" spans="2:6" x14ac:dyDescent="0.25">
      <c r="B612" s="68">
        <v>4096</v>
      </c>
      <c r="C612" s="61" t="s">
        <v>199</v>
      </c>
      <c r="D612" s="61" t="s">
        <v>200</v>
      </c>
      <c r="E612" s="66">
        <v>290000</v>
      </c>
      <c r="F612" s="67">
        <f t="shared" si="42"/>
        <v>290000</v>
      </c>
    </row>
    <row r="613" spans="2:6" x14ac:dyDescent="0.25">
      <c r="B613" s="68">
        <v>4097</v>
      </c>
      <c r="C613" s="61" t="s">
        <v>199</v>
      </c>
      <c r="D613" s="61" t="s">
        <v>200</v>
      </c>
      <c r="E613" s="66">
        <v>290000</v>
      </c>
      <c r="F613" s="67">
        <f t="shared" si="42"/>
        <v>290000</v>
      </c>
    </row>
    <row r="614" spans="2:6" x14ac:dyDescent="0.25">
      <c r="B614" s="68">
        <v>4098</v>
      </c>
      <c r="C614" s="61" t="s">
        <v>199</v>
      </c>
      <c r="D614" s="61" t="s">
        <v>200</v>
      </c>
      <c r="E614" s="66">
        <v>290000</v>
      </c>
      <c r="F614" s="67">
        <f t="shared" si="42"/>
        <v>290000</v>
      </c>
    </row>
    <row r="615" spans="2:6" x14ac:dyDescent="0.25">
      <c r="B615" s="68">
        <v>4099</v>
      </c>
      <c r="C615" s="61" t="s">
        <v>199</v>
      </c>
      <c r="D615" s="61" t="s">
        <v>200</v>
      </c>
      <c r="E615" s="66">
        <v>290000</v>
      </c>
      <c r="F615" s="67">
        <f t="shared" si="42"/>
        <v>290000</v>
      </c>
    </row>
    <row r="616" spans="2:6" x14ac:dyDescent="0.25">
      <c r="B616" s="68">
        <v>4100</v>
      </c>
      <c r="C616" s="61" t="s">
        <v>199</v>
      </c>
      <c r="D616" s="61" t="s">
        <v>200</v>
      </c>
      <c r="E616" s="66">
        <v>290000</v>
      </c>
      <c r="F616" s="67">
        <f t="shared" si="42"/>
        <v>290000</v>
      </c>
    </row>
    <row r="617" spans="2:6" x14ac:dyDescent="0.25">
      <c r="B617" s="68">
        <v>4101</v>
      </c>
      <c r="C617" s="61" t="s">
        <v>199</v>
      </c>
      <c r="D617" s="61" t="s">
        <v>200</v>
      </c>
      <c r="E617" s="66">
        <v>290000</v>
      </c>
      <c r="F617" s="67">
        <f t="shared" si="42"/>
        <v>290000</v>
      </c>
    </row>
    <row r="618" spans="2:6" x14ac:dyDescent="0.25">
      <c r="B618" s="68">
        <v>4102</v>
      </c>
      <c r="C618" s="61" t="s">
        <v>199</v>
      </c>
      <c r="D618" s="61" t="s">
        <v>200</v>
      </c>
      <c r="E618" s="66">
        <v>290000</v>
      </c>
      <c r="F618" s="67">
        <f t="shared" si="42"/>
        <v>290000</v>
      </c>
    </row>
    <row r="619" spans="2:6" x14ac:dyDescent="0.25">
      <c r="B619" s="68">
        <v>4103</v>
      </c>
      <c r="C619" s="61" t="s">
        <v>199</v>
      </c>
      <c r="D619" s="61" t="s">
        <v>200</v>
      </c>
      <c r="E619" s="66">
        <v>290000</v>
      </c>
      <c r="F619" s="67">
        <f t="shared" si="42"/>
        <v>290000</v>
      </c>
    </row>
    <row r="620" spans="2:6" x14ac:dyDescent="0.25">
      <c r="B620" s="68">
        <v>4104</v>
      </c>
      <c r="C620" s="61" t="s">
        <v>199</v>
      </c>
      <c r="D620" s="61" t="s">
        <v>200</v>
      </c>
      <c r="E620" s="66">
        <v>290000</v>
      </c>
      <c r="F620" s="67">
        <f t="shared" si="42"/>
        <v>290000</v>
      </c>
    </row>
    <row r="621" spans="2:6" x14ac:dyDescent="0.25">
      <c r="B621" s="68">
        <v>4105</v>
      </c>
      <c r="C621" s="61" t="s">
        <v>199</v>
      </c>
      <c r="D621" s="61" t="s">
        <v>200</v>
      </c>
      <c r="E621" s="66">
        <v>290000</v>
      </c>
      <c r="F621" s="67">
        <f t="shared" si="42"/>
        <v>290000</v>
      </c>
    </row>
    <row r="622" spans="2:6" x14ac:dyDescent="0.25">
      <c r="B622" s="68">
        <v>4106</v>
      </c>
      <c r="C622" s="61" t="s">
        <v>199</v>
      </c>
      <c r="D622" s="61" t="s">
        <v>200</v>
      </c>
      <c r="E622" s="66">
        <v>290000</v>
      </c>
      <c r="F622" s="67">
        <f t="shared" si="42"/>
        <v>290000</v>
      </c>
    </row>
    <row r="623" spans="2:6" x14ac:dyDescent="0.25">
      <c r="B623" s="68">
        <v>4107</v>
      </c>
      <c r="C623" s="61" t="s">
        <v>199</v>
      </c>
      <c r="D623" s="61" t="s">
        <v>200</v>
      </c>
      <c r="E623" s="66">
        <v>290000</v>
      </c>
      <c r="F623" s="67">
        <f t="shared" si="42"/>
        <v>290000</v>
      </c>
    </row>
    <row r="624" spans="2:6" x14ac:dyDescent="0.25">
      <c r="B624" s="68">
        <v>4108</v>
      </c>
      <c r="C624" s="61" t="s">
        <v>199</v>
      </c>
      <c r="D624" s="61" t="s">
        <v>264</v>
      </c>
      <c r="E624" s="66">
        <v>154180</v>
      </c>
      <c r="F624" s="67">
        <f t="shared" si="42"/>
        <v>154180</v>
      </c>
    </row>
    <row r="625" spans="2:6" x14ac:dyDescent="0.25">
      <c r="B625" s="68">
        <v>4109</v>
      </c>
      <c r="C625" s="61" t="s">
        <v>199</v>
      </c>
      <c r="D625" s="61" t="s">
        <v>264</v>
      </c>
      <c r="E625" s="66">
        <v>154180</v>
      </c>
      <c r="F625" s="67">
        <f t="shared" si="42"/>
        <v>154180</v>
      </c>
    </row>
    <row r="626" spans="2:6" x14ac:dyDescent="0.25">
      <c r="B626" s="68">
        <v>4110</v>
      </c>
      <c r="C626" s="61" t="s">
        <v>199</v>
      </c>
      <c r="D626" s="61" t="s">
        <v>264</v>
      </c>
      <c r="E626" s="66">
        <v>154180</v>
      </c>
      <c r="F626" s="67">
        <f t="shared" si="42"/>
        <v>154180</v>
      </c>
    </row>
    <row r="627" spans="2:6" x14ac:dyDescent="0.25">
      <c r="B627" s="68">
        <v>4111</v>
      </c>
      <c r="C627" s="61" t="s">
        <v>199</v>
      </c>
      <c r="D627" s="61" t="s">
        <v>264</v>
      </c>
      <c r="E627" s="66">
        <v>154180</v>
      </c>
      <c r="F627" s="67">
        <f t="shared" si="42"/>
        <v>154180</v>
      </c>
    </row>
    <row r="628" spans="2:6" x14ac:dyDescent="0.25">
      <c r="B628" s="68">
        <v>4112</v>
      </c>
      <c r="C628" s="61" t="s">
        <v>199</v>
      </c>
      <c r="D628" s="61" t="s">
        <v>264</v>
      </c>
      <c r="E628" s="66">
        <v>154180</v>
      </c>
      <c r="F628" s="67">
        <f t="shared" si="42"/>
        <v>154180</v>
      </c>
    </row>
    <row r="629" spans="2:6" x14ac:dyDescent="0.25">
      <c r="B629" s="68">
        <v>4113</v>
      </c>
      <c r="C629" s="61" t="s">
        <v>199</v>
      </c>
      <c r="D629" s="61" t="s">
        <v>264</v>
      </c>
      <c r="E629" s="66">
        <v>154180</v>
      </c>
      <c r="F629" s="67">
        <f t="shared" si="42"/>
        <v>154180</v>
      </c>
    </row>
    <row r="630" spans="2:6" x14ac:dyDescent="0.25">
      <c r="B630" s="68">
        <v>4114</v>
      </c>
      <c r="C630" s="61" t="s">
        <v>199</v>
      </c>
      <c r="D630" s="61" t="s">
        <v>264</v>
      </c>
      <c r="E630" s="66">
        <v>154180</v>
      </c>
      <c r="F630" s="67">
        <f t="shared" si="42"/>
        <v>154180</v>
      </c>
    </row>
    <row r="631" spans="2:6" x14ac:dyDescent="0.25">
      <c r="B631" s="68">
        <v>4115</v>
      </c>
      <c r="C631" s="61" t="s">
        <v>199</v>
      </c>
      <c r="D631" s="61" t="s">
        <v>264</v>
      </c>
      <c r="E631" s="66">
        <v>154180</v>
      </c>
      <c r="F631" s="67">
        <f t="shared" si="42"/>
        <v>154180</v>
      </c>
    </row>
    <row r="632" spans="2:6" x14ac:dyDescent="0.25">
      <c r="B632" s="68">
        <v>4116</v>
      </c>
      <c r="C632" s="61" t="s">
        <v>199</v>
      </c>
      <c r="D632" s="61" t="s">
        <v>264</v>
      </c>
      <c r="E632" s="66">
        <v>154180</v>
      </c>
      <c r="F632" s="67">
        <f t="shared" si="42"/>
        <v>154180</v>
      </c>
    </row>
    <row r="633" spans="2:6" x14ac:dyDescent="0.25">
      <c r="B633" s="68">
        <v>4117</v>
      </c>
      <c r="C633" s="61" t="s">
        <v>199</v>
      </c>
      <c r="D633" s="61" t="s">
        <v>264</v>
      </c>
      <c r="E633" s="66">
        <v>154180</v>
      </c>
      <c r="F633" s="67">
        <f t="shared" si="42"/>
        <v>154180</v>
      </c>
    </row>
    <row r="634" spans="2:6" x14ac:dyDescent="0.25">
      <c r="B634" s="68">
        <v>4118</v>
      </c>
      <c r="C634" s="61" t="s">
        <v>199</v>
      </c>
      <c r="D634" s="61" t="s">
        <v>264</v>
      </c>
      <c r="E634" s="66">
        <v>154180</v>
      </c>
      <c r="F634" s="67">
        <f t="shared" si="42"/>
        <v>154180</v>
      </c>
    </row>
    <row r="635" spans="2:6" x14ac:dyDescent="0.25">
      <c r="B635" s="68">
        <v>4119</v>
      </c>
      <c r="C635" s="61" t="s">
        <v>199</v>
      </c>
      <c r="D635" s="61" t="s">
        <v>264</v>
      </c>
      <c r="E635" s="66">
        <v>154180</v>
      </c>
      <c r="F635" s="67">
        <f t="shared" si="42"/>
        <v>154180</v>
      </c>
    </row>
    <row r="636" spans="2:6" x14ac:dyDescent="0.25">
      <c r="B636" s="68">
        <v>4120</v>
      </c>
      <c r="C636" s="61" t="s">
        <v>199</v>
      </c>
      <c r="D636" s="61" t="s">
        <v>264</v>
      </c>
      <c r="E636" s="66">
        <v>154180</v>
      </c>
      <c r="F636" s="67">
        <f t="shared" si="42"/>
        <v>154180</v>
      </c>
    </row>
    <row r="637" spans="2:6" x14ac:dyDescent="0.25">
      <c r="B637" s="68">
        <v>4121</v>
      </c>
      <c r="C637" s="61" t="s">
        <v>199</v>
      </c>
      <c r="D637" s="61" t="s">
        <v>264</v>
      </c>
      <c r="E637" s="66">
        <v>154180</v>
      </c>
      <c r="F637" s="67">
        <f t="shared" si="42"/>
        <v>154180</v>
      </c>
    </row>
    <row r="638" spans="2:6" x14ac:dyDescent="0.25">
      <c r="B638" s="68">
        <v>4122</v>
      </c>
      <c r="C638" s="61" t="s">
        <v>199</v>
      </c>
      <c r="D638" s="61" t="s">
        <v>264</v>
      </c>
      <c r="E638" s="66">
        <v>154180</v>
      </c>
      <c r="F638" s="67">
        <f t="shared" si="42"/>
        <v>154180</v>
      </c>
    </row>
    <row r="639" spans="2:6" x14ac:dyDescent="0.25">
      <c r="B639" s="68">
        <v>4123</v>
      </c>
      <c r="C639" s="61" t="s">
        <v>199</v>
      </c>
      <c r="D639" s="61" t="s">
        <v>264</v>
      </c>
      <c r="E639" s="66">
        <v>154180</v>
      </c>
      <c r="F639" s="67">
        <f t="shared" si="42"/>
        <v>154180</v>
      </c>
    </row>
    <row r="640" spans="2:6" x14ac:dyDescent="0.25">
      <c r="B640" s="68">
        <v>4124</v>
      </c>
      <c r="C640" s="61" t="s">
        <v>199</v>
      </c>
      <c r="D640" s="61" t="s">
        <v>264</v>
      </c>
      <c r="E640" s="66">
        <v>154180</v>
      </c>
      <c r="F640" s="67">
        <f t="shared" si="42"/>
        <v>154180</v>
      </c>
    </row>
    <row r="641" spans="2:6" x14ac:dyDescent="0.25">
      <c r="B641" s="68">
        <v>4125</v>
      </c>
      <c r="C641" s="61" t="s">
        <v>199</v>
      </c>
      <c r="D641" s="61" t="s">
        <v>264</v>
      </c>
      <c r="E641" s="66">
        <v>154180</v>
      </c>
      <c r="F641" s="67">
        <f t="shared" si="42"/>
        <v>154180</v>
      </c>
    </row>
    <row r="642" spans="2:6" x14ac:dyDescent="0.25">
      <c r="B642" s="68">
        <v>4126</v>
      </c>
      <c r="C642" s="61" t="s">
        <v>199</v>
      </c>
      <c r="D642" s="61" t="s">
        <v>264</v>
      </c>
      <c r="E642" s="66">
        <v>154180</v>
      </c>
      <c r="F642" s="67">
        <f t="shared" si="42"/>
        <v>154180</v>
      </c>
    </row>
    <row r="643" spans="2:6" x14ac:dyDescent="0.25">
      <c r="B643" s="68">
        <v>4127</v>
      </c>
      <c r="C643" s="61" t="s">
        <v>199</v>
      </c>
      <c r="D643" s="61" t="s">
        <v>264</v>
      </c>
      <c r="E643" s="66">
        <v>154180</v>
      </c>
      <c r="F643" s="67">
        <f t="shared" si="42"/>
        <v>154180</v>
      </c>
    </row>
    <row r="644" spans="2:6" x14ac:dyDescent="0.25">
      <c r="B644" s="68">
        <v>4128</v>
      </c>
      <c r="C644" s="61" t="s">
        <v>199</v>
      </c>
      <c r="D644" s="61" t="s">
        <v>264</v>
      </c>
      <c r="E644" s="66">
        <v>154180</v>
      </c>
      <c r="F644" s="67">
        <f t="shared" si="42"/>
        <v>154180</v>
      </c>
    </row>
    <row r="645" spans="2:6" x14ac:dyDescent="0.25">
      <c r="B645" s="68">
        <v>4129</v>
      </c>
      <c r="C645" s="61" t="s">
        <v>199</v>
      </c>
      <c r="D645" s="61" t="s">
        <v>264</v>
      </c>
      <c r="E645" s="66">
        <v>154180</v>
      </c>
      <c r="F645" s="67">
        <f t="shared" si="42"/>
        <v>154180</v>
      </c>
    </row>
    <row r="646" spans="2:6" x14ac:dyDescent="0.25">
      <c r="B646" s="68">
        <v>4130</v>
      </c>
      <c r="C646" s="61" t="s">
        <v>199</v>
      </c>
      <c r="D646" s="61" t="s">
        <v>264</v>
      </c>
      <c r="E646" s="66">
        <v>154180</v>
      </c>
      <c r="F646" s="67">
        <f t="shared" si="42"/>
        <v>154180</v>
      </c>
    </row>
    <row r="647" spans="2:6" x14ac:dyDescent="0.25">
      <c r="B647" s="68">
        <v>4131</v>
      </c>
      <c r="C647" s="61" t="s">
        <v>199</v>
      </c>
      <c r="D647" s="61" t="s">
        <v>264</v>
      </c>
      <c r="E647" s="66">
        <v>154180</v>
      </c>
      <c r="F647" s="67">
        <f t="shared" si="42"/>
        <v>154180</v>
      </c>
    </row>
    <row r="648" spans="2:6" x14ac:dyDescent="0.25">
      <c r="B648" s="68">
        <v>4132</v>
      </c>
      <c r="C648" s="61" t="s">
        <v>199</v>
      </c>
      <c r="D648" s="61" t="s">
        <v>264</v>
      </c>
      <c r="E648" s="66">
        <v>154180</v>
      </c>
      <c r="F648" s="67">
        <f t="shared" si="42"/>
        <v>154180</v>
      </c>
    </row>
    <row r="649" spans="2:6" x14ac:dyDescent="0.25">
      <c r="B649" s="68">
        <v>4133</v>
      </c>
      <c r="C649" s="61" t="s">
        <v>199</v>
      </c>
      <c r="D649" s="61" t="s">
        <v>264</v>
      </c>
      <c r="E649" s="66">
        <v>154180</v>
      </c>
      <c r="F649" s="67">
        <f t="shared" si="42"/>
        <v>154180</v>
      </c>
    </row>
    <row r="650" spans="2:6" x14ac:dyDescent="0.25">
      <c r="B650" s="68">
        <v>4134</v>
      </c>
      <c r="C650" s="61" t="s">
        <v>199</v>
      </c>
      <c r="D650" s="61" t="s">
        <v>264</v>
      </c>
      <c r="E650" s="66">
        <v>154180</v>
      </c>
      <c r="F650" s="67">
        <f t="shared" si="42"/>
        <v>154180</v>
      </c>
    </row>
    <row r="651" spans="2:6" x14ac:dyDescent="0.25">
      <c r="B651" s="68">
        <v>4135</v>
      </c>
      <c r="C651" s="61" t="s">
        <v>199</v>
      </c>
      <c r="D651" s="61" t="s">
        <v>264</v>
      </c>
      <c r="E651" s="66">
        <v>154180</v>
      </c>
      <c r="F651" s="67">
        <f t="shared" si="42"/>
        <v>154180</v>
      </c>
    </row>
    <row r="652" spans="2:6" x14ac:dyDescent="0.25">
      <c r="B652" s="68">
        <v>4136</v>
      </c>
      <c r="C652" s="61" t="s">
        <v>199</v>
      </c>
      <c r="D652" s="61" t="s">
        <v>264</v>
      </c>
      <c r="E652" s="66">
        <v>154180</v>
      </c>
      <c r="F652" s="67">
        <f t="shared" si="42"/>
        <v>154180</v>
      </c>
    </row>
    <row r="653" spans="2:6" x14ac:dyDescent="0.25">
      <c r="B653" s="68">
        <v>4137</v>
      </c>
      <c r="C653" s="61" t="s">
        <v>199</v>
      </c>
      <c r="D653" s="61" t="s">
        <v>264</v>
      </c>
      <c r="E653" s="66">
        <v>154180</v>
      </c>
      <c r="F653" s="67">
        <f t="shared" si="42"/>
        <v>154180</v>
      </c>
    </row>
    <row r="654" spans="2:6" x14ac:dyDescent="0.25">
      <c r="B654" s="68">
        <v>4138</v>
      </c>
      <c r="C654" s="61" t="s">
        <v>199</v>
      </c>
      <c r="D654" s="61" t="s">
        <v>264</v>
      </c>
      <c r="E654" s="66">
        <v>154180</v>
      </c>
      <c r="F654" s="67">
        <f t="shared" si="42"/>
        <v>154180</v>
      </c>
    </row>
    <row r="655" spans="2:6" x14ac:dyDescent="0.25">
      <c r="B655" s="68">
        <v>4139</v>
      </c>
      <c r="C655" s="61" t="s">
        <v>199</v>
      </c>
      <c r="D655" s="61" t="s">
        <v>264</v>
      </c>
      <c r="E655" s="66">
        <v>154180</v>
      </c>
      <c r="F655" s="67">
        <f t="shared" si="42"/>
        <v>154180</v>
      </c>
    </row>
    <row r="656" spans="2:6" x14ac:dyDescent="0.25">
      <c r="B656" s="68">
        <v>4141</v>
      </c>
      <c r="C656" s="61" t="s">
        <v>265</v>
      </c>
      <c r="D656" s="61" t="s">
        <v>266</v>
      </c>
      <c r="E656" s="66">
        <v>494681</v>
      </c>
      <c r="F656" s="67">
        <f>+E656</f>
        <v>494681</v>
      </c>
    </row>
    <row r="657" spans="2:6" x14ac:dyDescent="0.25">
      <c r="B657" s="68">
        <v>4142</v>
      </c>
      <c r="C657" s="61" t="s">
        <v>119</v>
      </c>
      <c r="D657" s="61" t="s">
        <v>267</v>
      </c>
      <c r="E657" s="66">
        <v>237073</v>
      </c>
      <c r="F657" s="67">
        <f t="shared" ref="F657:F681" si="43">+E657</f>
        <v>237073</v>
      </c>
    </row>
    <row r="658" spans="2:6" x14ac:dyDescent="0.25">
      <c r="B658" s="68">
        <v>4143</v>
      </c>
      <c r="C658" s="61" t="s">
        <v>119</v>
      </c>
      <c r="D658" s="61" t="s">
        <v>267</v>
      </c>
      <c r="E658" s="66">
        <v>237073</v>
      </c>
      <c r="F658" s="67">
        <f t="shared" si="43"/>
        <v>237073</v>
      </c>
    </row>
    <row r="659" spans="2:6" x14ac:dyDescent="0.25">
      <c r="B659" s="68">
        <v>4144</v>
      </c>
      <c r="C659" s="61" t="s">
        <v>119</v>
      </c>
      <c r="D659" s="61" t="s">
        <v>267</v>
      </c>
      <c r="E659" s="66">
        <v>237073</v>
      </c>
      <c r="F659" s="67">
        <f t="shared" si="43"/>
        <v>237073</v>
      </c>
    </row>
    <row r="660" spans="2:6" x14ac:dyDescent="0.25">
      <c r="B660" s="68">
        <v>4145</v>
      </c>
      <c r="C660" s="61" t="s">
        <v>119</v>
      </c>
      <c r="D660" s="61" t="s">
        <v>267</v>
      </c>
      <c r="E660" s="66">
        <v>237073</v>
      </c>
      <c r="F660" s="67">
        <f t="shared" si="43"/>
        <v>237073</v>
      </c>
    </row>
    <row r="661" spans="2:6" x14ac:dyDescent="0.25">
      <c r="B661" s="68">
        <v>4146</v>
      </c>
      <c r="C661" s="61" t="s">
        <v>119</v>
      </c>
      <c r="D661" s="61" t="s">
        <v>267</v>
      </c>
      <c r="E661" s="66">
        <v>237073</v>
      </c>
      <c r="F661" s="67">
        <f t="shared" si="43"/>
        <v>237073</v>
      </c>
    </row>
    <row r="662" spans="2:6" x14ac:dyDescent="0.25">
      <c r="B662" s="68">
        <v>4147</v>
      </c>
      <c r="C662" s="61" t="s">
        <v>109</v>
      </c>
      <c r="D662" s="61" t="s">
        <v>268</v>
      </c>
      <c r="E662" s="66">
        <v>66001</v>
      </c>
      <c r="F662" s="67">
        <f t="shared" si="43"/>
        <v>66001</v>
      </c>
    </row>
    <row r="663" spans="2:6" x14ac:dyDescent="0.25">
      <c r="B663" s="68">
        <v>4148</v>
      </c>
      <c r="C663" s="61" t="s">
        <v>109</v>
      </c>
      <c r="D663" s="61" t="s">
        <v>268</v>
      </c>
      <c r="E663" s="66">
        <v>66001</v>
      </c>
      <c r="F663" s="67">
        <f t="shared" si="43"/>
        <v>66001</v>
      </c>
    </row>
    <row r="664" spans="2:6" x14ac:dyDescent="0.25">
      <c r="B664" s="68">
        <v>4149</v>
      </c>
      <c r="C664" s="61" t="s">
        <v>109</v>
      </c>
      <c r="D664" s="61" t="s">
        <v>268</v>
      </c>
      <c r="E664" s="66">
        <v>66001</v>
      </c>
      <c r="F664" s="67">
        <f t="shared" si="43"/>
        <v>66001</v>
      </c>
    </row>
    <row r="665" spans="2:6" x14ac:dyDescent="0.25">
      <c r="B665" s="68">
        <v>4150</v>
      </c>
      <c r="C665" s="61" t="s">
        <v>109</v>
      </c>
      <c r="D665" s="61" t="s">
        <v>268</v>
      </c>
      <c r="E665" s="66">
        <v>66001</v>
      </c>
      <c r="F665" s="67">
        <f t="shared" si="43"/>
        <v>66001</v>
      </c>
    </row>
    <row r="666" spans="2:6" x14ac:dyDescent="0.25">
      <c r="B666" s="68">
        <v>4151</v>
      </c>
      <c r="C666" s="61" t="s">
        <v>109</v>
      </c>
      <c r="D666" s="61" t="s">
        <v>268</v>
      </c>
      <c r="E666" s="66">
        <v>66001</v>
      </c>
      <c r="F666" s="67">
        <f t="shared" si="43"/>
        <v>66001</v>
      </c>
    </row>
    <row r="667" spans="2:6" x14ac:dyDescent="0.25">
      <c r="B667" s="68">
        <v>4152</v>
      </c>
      <c r="C667" s="61" t="s">
        <v>109</v>
      </c>
      <c r="D667" s="61" t="s">
        <v>268</v>
      </c>
      <c r="E667" s="66">
        <v>66001</v>
      </c>
      <c r="F667" s="67">
        <f t="shared" si="43"/>
        <v>66001</v>
      </c>
    </row>
    <row r="668" spans="2:6" x14ac:dyDescent="0.25">
      <c r="B668" s="68">
        <v>4153</v>
      </c>
      <c r="C668" s="61" t="s">
        <v>109</v>
      </c>
      <c r="D668" s="61" t="s">
        <v>268</v>
      </c>
      <c r="E668" s="66">
        <v>66001</v>
      </c>
      <c r="F668" s="67">
        <f t="shared" si="43"/>
        <v>66001</v>
      </c>
    </row>
    <row r="669" spans="2:6" x14ac:dyDescent="0.25">
      <c r="B669" s="68">
        <v>4154</v>
      </c>
      <c r="C669" s="61" t="s">
        <v>109</v>
      </c>
      <c r="D669" s="61" t="s">
        <v>268</v>
      </c>
      <c r="E669" s="66">
        <v>66001</v>
      </c>
      <c r="F669" s="67">
        <f t="shared" si="43"/>
        <v>66001</v>
      </c>
    </row>
    <row r="670" spans="2:6" x14ac:dyDescent="0.25">
      <c r="B670" s="68">
        <v>4155</v>
      </c>
      <c r="C670" s="61" t="s">
        <v>109</v>
      </c>
      <c r="D670" s="61" t="s">
        <v>268</v>
      </c>
      <c r="E670" s="66">
        <v>66001</v>
      </c>
      <c r="F670" s="67">
        <f t="shared" si="43"/>
        <v>66001</v>
      </c>
    </row>
    <row r="671" spans="2:6" x14ac:dyDescent="0.25">
      <c r="B671" s="68">
        <v>4156</v>
      </c>
      <c r="C671" s="61" t="s">
        <v>109</v>
      </c>
      <c r="D671" s="61" t="s">
        <v>268</v>
      </c>
      <c r="E671" s="66">
        <v>66001</v>
      </c>
      <c r="F671" s="67">
        <f t="shared" si="43"/>
        <v>66001</v>
      </c>
    </row>
    <row r="672" spans="2:6" x14ac:dyDescent="0.25">
      <c r="B672" s="68">
        <v>4157</v>
      </c>
      <c r="C672" s="61" t="s">
        <v>109</v>
      </c>
      <c r="D672" s="61" t="s">
        <v>268</v>
      </c>
      <c r="E672" s="66">
        <v>66001</v>
      </c>
      <c r="F672" s="67">
        <f t="shared" si="43"/>
        <v>66001</v>
      </c>
    </row>
    <row r="673" spans="2:7" x14ac:dyDescent="0.25">
      <c r="B673" s="68">
        <v>4158</v>
      </c>
      <c r="C673" s="61" t="s">
        <v>109</v>
      </c>
      <c r="D673" s="61" t="s">
        <v>268</v>
      </c>
      <c r="E673" s="66">
        <v>66001</v>
      </c>
      <c r="F673" s="67">
        <f t="shared" si="43"/>
        <v>66001</v>
      </c>
    </row>
    <row r="674" spans="2:7" x14ac:dyDescent="0.25">
      <c r="B674" s="68">
        <v>4159</v>
      </c>
      <c r="C674" s="61" t="s">
        <v>109</v>
      </c>
      <c r="D674" s="61" t="s">
        <v>268</v>
      </c>
      <c r="E674" s="66">
        <v>66001</v>
      </c>
      <c r="F674" s="67">
        <f t="shared" si="43"/>
        <v>66001</v>
      </c>
    </row>
    <row r="675" spans="2:7" x14ac:dyDescent="0.25">
      <c r="B675" s="68">
        <v>4160</v>
      </c>
      <c r="C675" s="61" t="s">
        <v>109</v>
      </c>
      <c r="D675" s="61" t="s">
        <v>268</v>
      </c>
      <c r="E675" s="66">
        <v>66001</v>
      </c>
      <c r="F675" s="67">
        <f t="shared" si="43"/>
        <v>66001</v>
      </c>
    </row>
    <row r="676" spans="2:7" x14ac:dyDescent="0.25">
      <c r="B676" s="68">
        <v>4161</v>
      </c>
      <c r="C676" s="61" t="s">
        <v>109</v>
      </c>
      <c r="D676" s="61" t="s">
        <v>268</v>
      </c>
      <c r="E676" s="66">
        <v>66001</v>
      </c>
      <c r="F676" s="67">
        <f t="shared" si="43"/>
        <v>66001</v>
      </c>
    </row>
    <row r="677" spans="2:7" x14ac:dyDescent="0.25">
      <c r="B677" s="68">
        <v>4162</v>
      </c>
      <c r="C677" s="61" t="s">
        <v>109</v>
      </c>
      <c r="D677" s="61" t="s">
        <v>268</v>
      </c>
      <c r="E677" s="66">
        <v>66001</v>
      </c>
      <c r="F677" s="67">
        <f t="shared" si="43"/>
        <v>66001</v>
      </c>
    </row>
    <row r="678" spans="2:7" x14ac:dyDescent="0.25">
      <c r="B678" s="68">
        <v>4163</v>
      </c>
      <c r="C678" s="61" t="s">
        <v>109</v>
      </c>
      <c r="D678" s="61" t="s">
        <v>268</v>
      </c>
      <c r="E678" s="66">
        <v>66001</v>
      </c>
      <c r="F678" s="67">
        <f t="shared" si="43"/>
        <v>66001</v>
      </c>
    </row>
    <row r="679" spans="2:7" x14ac:dyDescent="0.25">
      <c r="B679" s="68">
        <v>4164</v>
      </c>
      <c r="C679" s="61" t="s">
        <v>109</v>
      </c>
      <c r="D679" s="61" t="s">
        <v>268</v>
      </c>
      <c r="E679" s="66">
        <v>66001</v>
      </c>
      <c r="F679" s="67">
        <f t="shared" si="43"/>
        <v>66001</v>
      </c>
    </row>
    <row r="680" spans="2:7" x14ac:dyDescent="0.25">
      <c r="B680" s="68">
        <v>4165</v>
      </c>
      <c r="C680" s="61" t="s">
        <v>109</v>
      </c>
      <c r="D680" s="61" t="s">
        <v>268</v>
      </c>
      <c r="E680" s="66">
        <v>66001</v>
      </c>
      <c r="F680" s="67">
        <f t="shared" si="43"/>
        <v>66001</v>
      </c>
    </row>
    <row r="681" spans="2:7" x14ac:dyDescent="0.25">
      <c r="B681" s="68">
        <v>4166</v>
      </c>
      <c r="C681" s="61" t="s">
        <v>109</v>
      </c>
      <c r="D681" s="61" t="s">
        <v>268</v>
      </c>
      <c r="E681" s="66">
        <v>66001</v>
      </c>
      <c r="F681" s="67">
        <f t="shared" si="43"/>
        <v>66001</v>
      </c>
    </row>
    <row r="682" spans="2:7" x14ac:dyDescent="0.25">
      <c r="B682" s="68">
        <v>4167</v>
      </c>
      <c r="C682" s="61" t="s">
        <v>203</v>
      </c>
      <c r="D682" s="61" t="s">
        <v>269</v>
      </c>
      <c r="E682" s="66">
        <v>3500000.72</v>
      </c>
      <c r="F682" s="67">
        <f>+E682</f>
        <v>3500000.72</v>
      </c>
    </row>
    <row r="683" spans="2:7" x14ac:dyDescent="0.25">
      <c r="B683" s="68">
        <v>4173</v>
      </c>
      <c r="C683" s="61" t="s">
        <v>175</v>
      </c>
      <c r="D683" s="61" t="s">
        <v>270</v>
      </c>
      <c r="E683" s="66">
        <v>11081984</v>
      </c>
      <c r="G683" s="67">
        <f>+E683</f>
        <v>11081984</v>
      </c>
    </row>
    <row r="684" spans="2:7" x14ac:dyDescent="0.25">
      <c r="B684" s="68">
        <v>4174</v>
      </c>
      <c r="C684" s="61" t="s">
        <v>220</v>
      </c>
      <c r="D684" s="61" t="s">
        <v>271</v>
      </c>
      <c r="E684" s="66">
        <v>0</v>
      </c>
      <c r="G684" s="67">
        <f>+E684</f>
        <v>0</v>
      </c>
    </row>
    <row r="685" spans="2:7" x14ac:dyDescent="0.25">
      <c r="B685" s="68">
        <v>4183</v>
      </c>
      <c r="C685" s="61" t="s">
        <v>272</v>
      </c>
      <c r="D685" s="61" t="s">
        <v>273</v>
      </c>
      <c r="E685" s="66">
        <v>326850</v>
      </c>
      <c r="G685" s="67">
        <f>+E685</f>
        <v>326850</v>
      </c>
    </row>
    <row r="686" spans="2:7" x14ac:dyDescent="0.25">
      <c r="B686" s="68">
        <v>4184</v>
      </c>
      <c r="C686" s="61" t="s">
        <v>272</v>
      </c>
      <c r="D686" s="61" t="s">
        <v>273</v>
      </c>
      <c r="E686" s="66">
        <v>326850</v>
      </c>
      <c r="G686" s="67">
        <f t="shared" ref="G686:G687" si="44">+E686</f>
        <v>326850</v>
      </c>
    </row>
    <row r="687" spans="2:7" x14ac:dyDescent="0.25">
      <c r="B687" s="68">
        <v>4185</v>
      </c>
      <c r="C687" s="61" t="s">
        <v>272</v>
      </c>
      <c r="D687" s="61" t="s">
        <v>273</v>
      </c>
      <c r="E687" s="66">
        <v>326850</v>
      </c>
      <c r="G687" s="67">
        <f t="shared" si="44"/>
        <v>326850</v>
      </c>
    </row>
    <row r="688" spans="2:7" x14ac:dyDescent="0.25">
      <c r="B688" s="68">
        <v>4190</v>
      </c>
      <c r="C688" s="61" t="s">
        <v>109</v>
      </c>
      <c r="D688" s="61" t="s">
        <v>263</v>
      </c>
      <c r="E688" s="66">
        <v>336400</v>
      </c>
      <c r="F688" s="67">
        <f t="shared" ref="F688:F751" si="45">+E688</f>
        <v>336400</v>
      </c>
    </row>
    <row r="689" spans="2:6" x14ac:dyDescent="0.25">
      <c r="B689" s="68">
        <v>4191</v>
      </c>
      <c r="C689" s="61" t="s">
        <v>109</v>
      </c>
      <c r="D689" s="61" t="s">
        <v>263</v>
      </c>
      <c r="E689" s="66">
        <v>336400</v>
      </c>
      <c r="F689" s="67">
        <f t="shared" si="45"/>
        <v>336400</v>
      </c>
    </row>
    <row r="690" spans="2:6" x14ac:dyDescent="0.25">
      <c r="B690" s="68">
        <v>4194</v>
      </c>
      <c r="C690" s="61" t="s">
        <v>109</v>
      </c>
      <c r="D690" s="61" t="s">
        <v>263</v>
      </c>
      <c r="E690" s="66">
        <v>336400</v>
      </c>
      <c r="F690" s="67">
        <f t="shared" si="45"/>
        <v>336400</v>
      </c>
    </row>
    <row r="691" spans="2:6" x14ac:dyDescent="0.25">
      <c r="B691" s="68">
        <v>4195</v>
      </c>
      <c r="C691" s="61" t="s">
        <v>109</v>
      </c>
      <c r="D691" s="61" t="s">
        <v>263</v>
      </c>
      <c r="E691" s="66">
        <v>336400</v>
      </c>
      <c r="F691" s="67">
        <f t="shared" si="45"/>
        <v>336400</v>
      </c>
    </row>
    <row r="692" spans="2:6" x14ac:dyDescent="0.25">
      <c r="B692" s="68">
        <v>4196</v>
      </c>
      <c r="C692" s="61" t="s">
        <v>109</v>
      </c>
      <c r="D692" s="61" t="s">
        <v>263</v>
      </c>
      <c r="E692" s="66">
        <v>336400</v>
      </c>
      <c r="F692" s="67">
        <f t="shared" si="45"/>
        <v>336400</v>
      </c>
    </row>
    <row r="693" spans="2:6" x14ac:dyDescent="0.25">
      <c r="B693" s="68">
        <v>4197</v>
      </c>
      <c r="C693" s="61" t="s">
        <v>109</v>
      </c>
      <c r="D693" s="61" t="s">
        <v>263</v>
      </c>
      <c r="E693" s="66">
        <v>336400</v>
      </c>
      <c r="F693" s="67">
        <f t="shared" si="45"/>
        <v>336400</v>
      </c>
    </row>
    <row r="694" spans="2:6" x14ac:dyDescent="0.25">
      <c r="B694" s="68">
        <v>4200</v>
      </c>
      <c r="C694" s="61" t="s">
        <v>109</v>
      </c>
      <c r="D694" s="61" t="s">
        <v>263</v>
      </c>
      <c r="E694" s="66">
        <v>336400</v>
      </c>
      <c r="F694" s="67">
        <f t="shared" si="45"/>
        <v>336400</v>
      </c>
    </row>
    <row r="695" spans="2:6" x14ac:dyDescent="0.25">
      <c r="B695" s="68">
        <v>4201</v>
      </c>
      <c r="C695" s="61" t="s">
        <v>109</v>
      </c>
      <c r="D695" s="61" t="s">
        <v>263</v>
      </c>
      <c r="E695" s="66">
        <v>336400</v>
      </c>
      <c r="F695" s="67">
        <f t="shared" si="45"/>
        <v>336400</v>
      </c>
    </row>
    <row r="696" spans="2:6" x14ac:dyDescent="0.25">
      <c r="B696" s="68">
        <v>4202</v>
      </c>
      <c r="C696" s="61" t="s">
        <v>109</v>
      </c>
      <c r="D696" s="61" t="s">
        <v>263</v>
      </c>
      <c r="E696" s="66">
        <v>336400</v>
      </c>
      <c r="F696" s="67">
        <f t="shared" si="45"/>
        <v>336400</v>
      </c>
    </row>
    <row r="697" spans="2:6" x14ac:dyDescent="0.25">
      <c r="B697" s="68">
        <v>4203</v>
      </c>
      <c r="C697" s="61" t="s">
        <v>109</v>
      </c>
      <c r="D697" s="61" t="s">
        <v>263</v>
      </c>
      <c r="E697" s="66">
        <v>336400</v>
      </c>
      <c r="F697" s="67">
        <f t="shared" si="45"/>
        <v>336400</v>
      </c>
    </row>
    <row r="698" spans="2:6" x14ac:dyDescent="0.25">
      <c r="B698" s="68">
        <v>4204</v>
      </c>
      <c r="C698" s="61" t="s">
        <v>109</v>
      </c>
      <c r="D698" s="61" t="s">
        <v>263</v>
      </c>
      <c r="E698" s="66">
        <v>336400</v>
      </c>
      <c r="F698" s="67">
        <f t="shared" si="45"/>
        <v>336400</v>
      </c>
    </row>
    <row r="699" spans="2:6" x14ac:dyDescent="0.25">
      <c r="B699" s="68">
        <v>4206</v>
      </c>
      <c r="C699" s="61" t="s">
        <v>109</v>
      </c>
      <c r="D699" s="61" t="s">
        <v>263</v>
      </c>
      <c r="E699" s="66">
        <v>336400</v>
      </c>
      <c r="F699" s="67">
        <f t="shared" si="45"/>
        <v>336400</v>
      </c>
    </row>
    <row r="700" spans="2:6" x14ac:dyDescent="0.25">
      <c r="B700" s="68">
        <v>4209</v>
      </c>
      <c r="C700" s="61" t="s">
        <v>109</v>
      </c>
      <c r="D700" s="61" t="s">
        <v>263</v>
      </c>
      <c r="E700" s="66">
        <v>336400</v>
      </c>
      <c r="F700" s="67">
        <f t="shared" si="45"/>
        <v>336400</v>
      </c>
    </row>
    <row r="701" spans="2:6" x14ac:dyDescent="0.25">
      <c r="B701" s="68">
        <v>4212</v>
      </c>
      <c r="C701" s="61" t="s">
        <v>109</v>
      </c>
      <c r="D701" s="61" t="s">
        <v>263</v>
      </c>
      <c r="E701" s="66">
        <v>336400</v>
      </c>
      <c r="F701" s="67">
        <f t="shared" si="45"/>
        <v>336400</v>
      </c>
    </row>
    <row r="702" spans="2:6" x14ac:dyDescent="0.25">
      <c r="B702" s="68">
        <v>4213</v>
      </c>
      <c r="C702" s="61" t="s">
        <v>109</v>
      </c>
      <c r="D702" s="61" t="s">
        <v>263</v>
      </c>
      <c r="E702" s="66">
        <v>336400</v>
      </c>
      <c r="F702" s="67">
        <f t="shared" si="45"/>
        <v>336400</v>
      </c>
    </row>
    <row r="703" spans="2:6" x14ac:dyDescent="0.25">
      <c r="B703" s="68">
        <v>4214</v>
      </c>
      <c r="C703" s="61" t="s">
        <v>109</v>
      </c>
      <c r="D703" s="61" t="s">
        <v>263</v>
      </c>
      <c r="E703" s="66">
        <v>336400</v>
      </c>
      <c r="F703" s="67">
        <f t="shared" si="45"/>
        <v>336400</v>
      </c>
    </row>
    <row r="704" spans="2:6" x14ac:dyDescent="0.25">
      <c r="B704" s="68">
        <v>4215</v>
      </c>
      <c r="C704" s="61" t="s">
        <v>109</v>
      </c>
      <c r="D704" s="61" t="s">
        <v>263</v>
      </c>
      <c r="E704" s="66">
        <v>336400</v>
      </c>
      <c r="F704" s="67">
        <f t="shared" si="45"/>
        <v>336400</v>
      </c>
    </row>
    <row r="705" spans="2:6" x14ac:dyDescent="0.25">
      <c r="B705" s="68">
        <v>4216</v>
      </c>
      <c r="C705" s="61" t="s">
        <v>109</v>
      </c>
      <c r="D705" s="61" t="s">
        <v>263</v>
      </c>
      <c r="E705" s="66">
        <v>336400</v>
      </c>
      <c r="F705" s="67">
        <f t="shared" si="45"/>
        <v>336400</v>
      </c>
    </row>
    <row r="706" spans="2:6" x14ac:dyDescent="0.25">
      <c r="B706" s="68">
        <v>4217</v>
      </c>
      <c r="C706" s="61" t="s">
        <v>109</v>
      </c>
      <c r="D706" s="61" t="s">
        <v>263</v>
      </c>
      <c r="E706" s="66">
        <v>336400</v>
      </c>
      <c r="F706" s="67">
        <f t="shared" si="45"/>
        <v>336400</v>
      </c>
    </row>
    <row r="707" spans="2:6" x14ac:dyDescent="0.25">
      <c r="B707" s="68">
        <v>4218</v>
      </c>
      <c r="C707" s="61" t="s">
        <v>109</v>
      </c>
      <c r="D707" s="61" t="s">
        <v>263</v>
      </c>
      <c r="E707" s="66">
        <v>336400</v>
      </c>
      <c r="F707" s="67">
        <f t="shared" si="45"/>
        <v>336400</v>
      </c>
    </row>
    <row r="708" spans="2:6" x14ac:dyDescent="0.25">
      <c r="B708" s="68">
        <v>4219</v>
      </c>
      <c r="C708" s="61" t="s">
        <v>199</v>
      </c>
      <c r="D708" s="61" t="s">
        <v>200</v>
      </c>
      <c r="E708" s="66">
        <v>348000</v>
      </c>
      <c r="F708" s="67">
        <f t="shared" si="45"/>
        <v>348000</v>
      </c>
    </row>
    <row r="709" spans="2:6" x14ac:dyDescent="0.25">
      <c r="B709" s="68">
        <v>4220</v>
      </c>
      <c r="C709" s="61" t="s">
        <v>199</v>
      </c>
      <c r="D709" s="61" t="s">
        <v>200</v>
      </c>
      <c r="E709" s="66">
        <v>348000</v>
      </c>
      <c r="F709" s="67">
        <f t="shared" si="45"/>
        <v>348000</v>
      </c>
    </row>
    <row r="710" spans="2:6" x14ac:dyDescent="0.25">
      <c r="B710" s="68">
        <v>4221</v>
      </c>
      <c r="C710" s="61" t="s">
        <v>199</v>
      </c>
      <c r="D710" s="61" t="s">
        <v>200</v>
      </c>
      <c r="E710" s="66">
        <v>348000</v>
      </c>
      <c r="F710" s="67">
        <f t="shared" si="45"/>
        <v>348000</v>
      </c>
    </row>
    <row r="711" spans="2:6" x14ac:dyDescent="0.25">
      <c r="B711" s="68">
        <v>4222</v>
      </c>
      <c r="C711" s="61" t="s">
        <v>199</v>
      </c>
      <c r="D711" s="61" t="s">
        <v>200</v>
      </c>
      <c r="E711" s="66">
        <v>348000</v>
      </c>
      <c r="F711" s="67">
        <f t="shared" si="45"/>
        <v>348000</v>
      </c>
    </row>
    <row r="712" spans="2:6" x14ac:dyDescent="0.25">
      <c r="B712" s="68">
        <v>4223</v>
      </c>
      <c r="C712" s="61" t="s">
        <v>199</v>
      </c>
      <c r="D712" s="61" t="s">
        <v>200</v>
      </c>
      <c r="E712" s="66">
        <v>348000</v>
      </c>
      <c r="F712" s="67">
        <f t="shared" si="45"/>
        <v>348000</v>
      </c>
    </row>
    <row r="713" spans="2:6" x14ac:dyDescent="0.25">
      <c r="B713" s="68">
        <v>4224</v>
      </c>
      <c r="C713" s="61" t="s">
        <v>199</v>
      </c>
      <c r="D713" s="61" t="s">
        <v>200</v>
      </c>
      <c r="E713" s="66">
        <v>348000</v>
      </c>
      <c r="F713" s="67">
        <f t="shared" si="45"/>
        <v>348000</v>
      </c>
    </row>
    <row r="714" spans="2:6" x14ac:dyDescent="0.25">
      <c r="B714" s="68">
        <v>4225</v>
      </c>
      <c r="C714" s="61" t="s">
        <v>199</v>
      </c>
      <c r="D714" s="61" t="s">
        <v>200</v>
      </c>
      <c r="E714" s="66">
        <v>348000</v>
      </c>
      <c r="F714" s="67">
        <f t="shared" si="45"/>
        <v>348000</v>
      </c>
    </row>
    <row r="715" spans="2:6" x14ac:dyDescent="0.25">
      <c r="B715" s="68">
        <v>4226</v>
      </c>
      <c r="C715" s="61" t="s">
        <v>199</v>
      </c>
      <c r="D715" s="61" t="s">
        <v>200</v>
      </c>
      <c r="E715" s="66">
        <v>348000</v>
      </c>
      <c r="F715" s="67">
        <f t="shared" si="45"/>
        <v>348000</v>
      </c>
    </row>
    <row r="716" spans="2:6" x14ac:dyDescent="0.25">
      <c r="B716" s="68">
        <v>4227</v>
      </c>
      <c r="C716" s="61" t="s">
        <v>199</v>
      </c>
      <c r="D716" s="61" t="s">
        <v>200</v>
      </c>
      <c r="E716" s="66">
        <v>348000</v>
      </c>
      <c r="F716" s="67">
        <f t="shared" si="45"/>
        <v>348000</v>
      </c>
    </row>
    <row r="717" spans="2:6" x14ac:dyDescent="0.25">
      <c r="B717" s="68">
        <v>4228</v>
      </c>
      <c r="C717" s="61" t="s">
        <v>199</v>
      </c>
      <c r="D717" s="61" t="s">
        <v>200</v>
      </c>
      <c r="E717" s="66">
        <v>348000</v>
      </c>
      <c r="F717" s="67">
        <f t="shared" si="45"/>
        <v>348000</v>
      </c>
    </row>
    <row r="718" spans="2:6" x14ac:dyDescent="0.25">
      <c r="B718" s="68">
        <v>4229</v>
      </c>
      <c r="C718" s="61" t="s">
        <v>199</v>
      </c>
      <c r="D718" s="61" t="s">
        <v>200</v>
      </c>
      <c r="E718" s="66">
        <v>348000</v>
      </c>
      <c r="F718" s="67">
        <f t="shared" si="45"/>
        <v>348000</v>
      </c>
    </row>
    <row r="719" spans="2:6" x14ac:dyDescent="0.25">
      <c r="B719" s="68">
        <v>4230</v>
      </c>
      <c r="C719" s="61" t="s">
        <v>199</v>
      </c>
      <c r="D719" s="61" t="s">
        <v>200</v>
      </c>
      <c r="E719" s="66">
        <v>348000</v>
      </c>
      <c r="F719" s="67">
        <f t="shared" si="45"/>
        <v>348000</v>
      </c>
    </row>
    <row r="720" spans="2:6" x14ac:dyDescent="0.25">
      <c r="B720" s="68">
        <v>4231</v>
      </c>
      <c r="C720" s="61" t="s">
        <v>199</v>
      </c>
      <c r="D720" s="61" t="s">
        <v>200</v>
      </c>
      <c r="E720" s="66">
        <v>348000</v>
      </c>
      <c r="F720" s="67">
        <f t="shared" si="45"/>
        <v>348000</v>
      </c>
    </row>
    <row r="721" spans="2:6" x14ac:dyDescent="0.25">
      <c r="B721" s="68">
        <v>4232</v>
      </c>
      <c r="C721" s="61" t="s">
        <v>199</v>
      </c>
      <c r="D721" s="61" t="s">
        <v>200</v>
      </c>
      <c r="E721" s="66">
        <v>348000</v>
      </c>
      <c r="F721" s="67">
        <f t="shared" si="45"/>
        <v>348000</v>
      </c>
    </row>
    <row r="722" spans="2:6" x14ac:dyDescent="0.25">
      <c r="B722" s="68">
        <v>4233</v>
      </c>
      <c r="C722" s="61" t="s">
        <v>199</v>
      </c>
      <c r="D722" s="61" t="s">
        <v>200</v>
      </c>
      <c r="E722" s="66">
        <v>348000</v>
      </c>
      <c r="F722" s="67">
        <f t="shared" si="45"/>
        <v>348000</v>
      </c>
    </row>
    <row r="723" spans="2:6" x14ac:dyDescent="0.25">
      <c r="B723" s="68">
        <v>4234</v>
      </c>
      <c r="C723" s="61" t="s">
        <v>199</v>
      </c>
      <c r="D723" s="61" t="s">
        <v>200</v>
      </c>
      <c r="E723" s="66">
        <v>348000</v>
      </c>
      <c r="F723" s="67">
        <f t="shared" si="45"/>
        <v>348000</v>
      </c>
    </row>
    <row r="724" spans="2:6" x14ac:dyDescent="0.25">
      <c r="B724" s="68">
        <v>4235</v>
      </c>
      <c r="C724" s="61" t="s">
        <v>199</v>
      </c>
      <c r="D724" s="61" t="s">
        <v>200</v>
      </c>
      <c r="E724" s="66">
        <v>348000</v>
      </c>
      <c r="F724" s="67">
        <f t="shared" si="45"/>
        <v>348000</v>
      </c>
    </row>
    <row r="725" spans="2:6" x14ac:dyDescent="0.25">
      <c r="B725" s="68">
        <v>4236</v>
      </c>
      <c r="C725" s="61" t="s">
        <v>199</v>
      </c>
      <c r="D725" s="61" t="s">
        <v>200</v>
      </c>
      <c r="E725" s="66">
        <v>348000</v>
      </c>
      <c r="F725" s="67">
        <f t="shared" si="45"/>
        <v>348000</v>
      </c>
    </row>
    <row r="726" spans="2:6" x14ac:dyDescent="0.25">
      <c r="B726" s="68">
        <v>4237</v>
      </c>
      <c r="C726" s="61" t="s">
        <v>199</v>
      </c>
      <c r="D726" s="61" t="s">
        <v>200</v>
      </c>
      <c r="E726" s="66">
        <v>348000</v>
      </c>
      <c r="F726" s="67">
        <f t="shared" si="45"/>
        <v>348000</v>
      </c>
    </row>
    <row r="727" spans="2:6" x14ac:dyDescent="0.25">
      <c r="B727" s="68">
        <v>4238</v>
      </c>
      <c r="C727" s="61" t="s">
        <v>199</v>
      </c>
      <c r="D727" s="61" t="s">
        <v>200</v>
      </c>
      <c r="E727" s="66">
        <v>348000</v>
      </c>
      <c r="F727" s="67">
        <f t="shared" si="45"/>
        <v>348000</v>
      </c>
    </row>
    <row r="728" spans="2:6" x14ac:dyDescent="0.25">
      <c r="B728" s="68">
        <v>4239</v>
      </c>
      <c r="C728" s="61" t="s">
        <v>199</v>
      </c>
      <c r="D728" s="61" t="s">
        <v>200</v>
      </c>
      <c r="E728" s="66">
        <v>348000</v>
      </c>
      <c r="F728" s="67">
        <f t="shared" si="45"/>
        <v>348000</v>
      </c>
    </row>
    <row r="729" spans="2:6" x14ac:dyDescent="0.25">
      <c r="B729" s="68">
        <v>4240</v>
      </c>
      <c r="C729" s="61" t="s">
        <v>199</v>
      </c>
      <c r="D729" s="61" t="s">
        <v>200</v>
      </c>
      <c r="E729" s="66">
        <v>348000</v>
      </c>
      <c r="F729" s="67">
        <f t="shared" si="45"/>
        <v>348000</v>
      </c>
    </row>
    <row r="730" spans="2:6" x14ac:dyDescent="0.25">
      <c r="B730" s="68">
        <v>4241</v>
      </c>
      <c r="C730" s="61" t="s">
        <v>199</v>
      </c>
      <c r="D730" s="61" t="s">
        <v>200</v>
      </c>
      <c r="E730" s="66">
        <v>348000</v>
      </c>
      <c r="F730" s="67">
        <f t="shared" si="45"/>
        <v>348000</v>
      </c>
    </row>
    <row r="731" spans="2:6" x14ac:dyDescent="0.25">
      <c r="B731" s="68">
        <v>4242</v>
      </c>
      <c r="C731" s="61" t="s">
        <v>199</v>
      </c>
      <c r="D731" s="61" t="s">
        <v>200</v>
      </c>
      <c r="E731" s="66">
        <v>348000</v>
      </c>
      <c r="F731" s="67">
        <f t="shared" si="45"/>
        <v>348000</v>
      </c>
    </row>
    <row r="732" spans="2:6" x14ac:dyDescent="0.25">
      <c r="B732" s="68">
        <v>4243</v>
      </c>
      <c r="C732" s="61" t="s">
        <v>199</v>
      </c>
      <c r="D732" s="61" t="s">
        <v>200</v>
      </c>
      <c r="E732" s="66">
        <v>348000</v>
      </c>
      <c r="F732" s="67">
        <f t="shared" si="45"/>
        <v>348000</v>
      </c>
    </row>
    <row r="733" spans="2:6" x14ac:dyDescent="0.25">
      <c r="B733" s="68">
        <v>4244</v>
      </c>
      <c r="C733" s="61" t="s">
        <v>199</v>
      </c>
      <c r="D733" s="61" t="s">
        <v>200</v>
      </c>
      <c r="E733" s="66">
        <v>348000</v>
      </c>
      <c r="F733" s="67">
        <f t="shared" si="45"/>
        <v>348000</v>
      </c>
    </row>
    <row r="734" spans="2:6" x14ac:dyDescent="0.25">
      <c r="B734" s="68">
        <v>4245</v>
      </c>
      <c r="C734" s="61" t="s">
        <v>199</v>
      </c>
      <c r="D734" s="61" t="s">
        <v>200</v>
      </c>
      <c r="E734" s="66">
        <v>348000</v>
      </c>
      <c r="F734" s="67">
        <f t="shared" si="45"/>
        <v>348000</v>
      </c>
    </row>
    <row r="735" spans="2:6" x14ac:dyDescent="0.25">
      <c r="B735" s="68">
        <v>4246</v>
      </c>
      <c r="C735" s="61" t="s">
        <v>199</v>
      </c>
      <c r="D735" s="61" t="s">
        <v>200</v>
      </c>
      <c r="E735" s="66">
        <v>348000</v>
      </c>
      <c r="F735" s="67">
        <f t="shared" si="45"/>
        <v>348000</v>
      </c>
    </row>
    <row r="736" spans="2:6" x14ac:dyDescent="0.25">
      <c r="B736" s="68">
        <v>4247</v>
      </c>
      <c r="C736" s="61" t="s">
        <v>199</v>
      </c>
      <c r="D736" s="61" t="s">
        <v>200</v>
      </c>
      <c r="E736" s="66">
        <v>348000</v>
      </c>
      <c r="F736" s="67">
        <f t="shared" si="45"/>
        <v>348000</v>
      </c>
    </row>
    <row r="737" spans="2:6" x14ac:dyDescent="0.25">
      <c r="B737" s="68">
        <v>4248</v>
      </c>
      <c r="C737" s="61" t="s">
        <v>199</v>
      </c>
      <c r="D737" s="61" t="s">
        <v>200</v>
      </c>
      <c r="E737" s="66">
        <v>348000</v>
      </c>
      <c r="F737" s="67">
        <f t="shared" si="45"/>
        <v>348000</v>
      </c>
    </row>
    <row r="738" spans="2:6" x14ac:dyDescent="0.25">
      <c r="B738" s="68">
        <v>4249</v>
      </c>
      <c r="C738" s="61" t="s">
        <v>199</v>
      </c>
      <c r="D738" s="61" t="s">
        <v>200</v>
      </c>
      <c r="E738" s="66">
        <v>348000</v>
      </c>
      <c r="F738" s="67">
        <f t="shared" si="45"/>
        <v>348000</v>
      </c>
    </row>
    <row r="739" spans="2:6" x14ac:dyDescent="0.25">
      <c r="B739" s="68">
        <v>4250</v>
      </c>
      <c r="C739" s="61" t="s">
        <v>199</v>
      </c>
      <c r="D739" s="61" t="s">
        <v>200</v>
      </c>
      <c r="E739" s="66">
        <v>348000</v>
      </c>
      <c r="F739" s="67">
        <f t="shared" si="45"/>
        <v>348000</v>
      </c>
    </row>
    <row r="740" spans="2:6" x14ac:dyDescent="0.25">
      <c r="B740" s="68">
        <v>4251</v>
      </c>
      <c r="C740" s="61" t="s">
        <v>199</v>
      </c>
      <c r="D740" s="61" t="s">
        <v>200</v>
      </c>
      <c r="E740" s="66">
        <v>348000</v>
      </c>
      <c r="F740" s="67">
        <f t="shared" si="45"/>
        <v>348000</v>
      </c>
    </row>
    <row r="741" spans="2:6" x14ac:dyDescent="0.25">
      <c r="B741" s="68">
        <v>4252</v>
      </c>
      <c r="C741" s="61" t="s">
        <v>199</v>
      </c>
      <c r="D741" s="61" t="s">
        <v>200</v>
      </c>
      <c r="E741" s="66">
        <v>348000</v>
      </c>
      <c r="F741" s="67">
        <f t="shared" si="45"/>
        <v>348000</v>
      </c>
    </row>
    <row r="742" spans="2:6" x14ac:dyDescent="0.25">
      <c r="B742" s="68">
        <v>4253</v>
      </c>
      <c r="C742" s="61" t="s">
        <v>199</v>
      </c>
      <c r="D742" s="61" t="s">
        <v>200</v>
      </c>
      <c r="E742" s="66">
        <v>348000</v>
      </c>
      <c r="F742" s="67">
        <f t="shared" si="45"/>
        <v>348000</v>
      </c>
    </row>
    <row r="743" spans="2:6" x14ac:dyDescent="0.25">
      <c r="B743" s="68">
        <v>4254</v>
      </c>
      <c r="C743" s="61" t="s">
        <v>199</v>
      </c>
      <c r="D743" s="61" t="s">
        <v>200</v>
      </c>
      <c r="E743" s="66">
        <v>348000</v>
      </c>
      <c r="F743" s="67">
        <f t="shared" si="45"/>
        <v>348000</v>
      </c>
    </row>
    <row r="744" spans="2:6" x14ac:dyDescent="0.25">
      <c r="B744" s="68">
        <v>4255</v>
      </c>
      <c r="C744" s="61" t="s">
        <v>199</v>
      </c>
      <c r="D744" s="61" t="s">
        <v>200</v>
      </c>
      <c r="E744" s="66">
        <v>348000</v>
      </c>
      <c r="F744" s="67">
        <f t="shared" si="45"/>
        <v>348000</v>
      </c>
    </row>
    <row r="745" spans="2:6" x14ac:dyDescent="0.25">
      <c r="B745" s="68">
        <v>4256</v>
      </c>
      <c r="C745" s="61" t="s">
        <v>199</v>
      </c>
      <c r="D745" s="61" t="s">
        <v>200</v>
      </c>
      <c r="E745" s="66">
        <v>348000</v>
      </c>
      <c r="F745" s="67">
        <f t="shared" si="45"/>
        <v>348000</v>
      </c>
    </row>
    <row r="746" spans="2:6" x14ac:dyDescent="0.25">
      <c r="B746" s="68">
        <v>4257</v>
      </c>
      <c r="C746" s="61" t="s">
        <v>199</v>
      </c>
      <c r="D746" s="61" t="s">
        <v>200</v>
      </c>
      <c r="E746" s="66">
        <v>348000</v>
      </c>
      <c r="F746" s="67">
        <f t="shared" si="45"/>
        <v>348000</v>
      </c>
    </row>
    <row r="747" spans="2:6" x14ac:dyDescent="0.25">
      <c r="B747" s="68">
        <v>4258</v>
      </c>
      <c r="C747" s="61" t="s">
        <v>199</v>
      </c>
      <c r="D747" s="61" t="s">
        <v>200</v>
      </c>
      <c r="E747" s="66">
        <v>348000</v>
      </c>
      <c r="F747" s="67">
        <f t="shared" si="45"/>
        <v>348000</v>
      </c>
    </row>
    <row r="748" spans="2:6" x14ac:dyDescent="0.25">
      <c r="B748" s="68">
        <v>4259</v>
      </c>
      <c r="C748" s="61" t="s">
        <v>199</v>
      </c>
      <c r="D748" s="61" t="s">
        <v>200</v>
      </c>
      <c r="E748" s="66">
        <v>348000</v>
      </c>
      <c r="F748" s="67">
        <f t="shared" si="45"/>
        <v>348000</v>
      </c>
    </row>
    <row r="749" spans="2:6" x14ac:dyDescent="0.25">
      <c r="B749" s="68">
        <v>4260</v>
      </c>
      <c r="C749" s="61" t="s">
        <v>199</v>
      </c>
      <c r="D749" s="61" t="s">
        <v>200</v>
      </c>
      <c r="E749" s="66">
        <v>348000</v>
      </c>
      <c r="F749" s="67">
        <f t="shared" si="45"/>
        <v>348000</v>
      </c>
    </row>
    <row r="750" spans="2:6" x14ac:dyDescent="0.25">
      <c r="B750" s="68">
        <v>4261</v>
      </c>
      <c r="C750" s="61" t="s">
        <v>199</v>
      </c>
      <c r="D750" s="61" t="s">
        <v>200</v>
      </c>
      <c r="E750" s="66">
        <v>348000</v>
      </c>
      <c r="F750" s="67">
        <f t="shared" si="45"/>
        <v>348000</v>
      </c>
    </row>
    <row r="751" spans="2:6" x14ac:dyDescent="0.25">
      <c r="B751" s="68">
        <v>4262</v>
      </c>
      <c r="C751" s="61" t="s">
        <v>199</v>
      </c>
      <c r="D751" s="61" t="s">
        <v>200</v>
      </c>
      <c r="E751" s="66">
        <v>348000</v>
      </c>
      <c r="F751" s="67">
        <f t="shared" si="45"/>
        <v>348000</v>
      </c>
    </row>
    <row r="752" spans="2:6" x14ac:dyDescent="0.25">
      <c r="B752" s="68">
        <v>4263</v>
      </c>
      <c r="C752" s="61" t="s">
        <v>199</v>
      </c>
      <c r="D752" s="61" t="s">
        <v>200</v>
      </c>
      <c r="E752" s="66">
        <v>348000</v>
      </c>
      <c r="F752" s="67">
        <f t="shared" ref="F752:F815" si="46">+E752</f>
        <v>348000</v>
      </c>
    </row>
    <row r="753" spans="2:6" x14ac:dyDescent="0.25">
      <c r="B753" s="68">
        <v>4264</v>
      </c>
      <c r="C753" s="61" t="s">
        <v>199</v>
      </c>
      <c r="D753" s="61" t="s">
        <v>200</v>
      </c>
      <c r="E753" s="66">
        <v>348000</v>
      </c>
      <c r="F753" s="67">
        <f t="shared" si="46"/>
        <v>348000</v>
      </c>
    </row>
    <row r="754" spans="2:6" x14ac:dyDescent="0.25">
      <c r="B754" s="68">
        <v>4265</v>
      </c>
      <c r="C754" s="61" t="s">
        <v>199</v>
      </c>
      <c r="D754" s="61" t="s">
        <v>200</v>
      </c>
      <c r="E754" s="66">
        <v>348000</v>
      </c>
      <c r="F754" s="67">
        <f t="shared" si="46"/>
        <v>348000</v>
      </c>
    </row>
    <row r="755" spans="2:6" x14ac:dyDescent="0.25">
      <c r="B755" s="68">
        <v>4266</v>
      </c>
      <c r="C755" s="61" t="s">
        <v>199</v>
      </c>
      <c r="D755" s="61" t="s">
        <v>200</v>
      </c>
      <c r="E755" s="66">
        <v>348000</v>
      </c>
      <c r="F755" s="67">
        <f t="shared" si="46"/>
        <v>348000</v>
      </c>
    </row>
    <row r="756" spans="2:6" x14ac:dyDescent="0.25">
      <c r="B756" s="68">
        <v>4267</v>
      </c>
      <c r="C756" s="61" t="s">
        <v>199</v>
      </c>
      <c r="D756" s="61" t="s">
        <v>200</v>
      </c>
      <c r="E756" s="66">
        <v>348000</v>
      </c>
      <c r="F756" s="67">
        <f t="shared" si="46"/>
        <v>348000</v>
      </c>
    </row>
    <row r="757" spans="2:6" x14ac:dyDescent="0.25">
      <c r="B757" s="68">
        <v>4268</v>
      </c>
      <c r="C757" s="61" t="s">
        <v>199</v>
      </c>
      <c r="D757" s="61" t="s">
        <v>200</v>
      </c>
      <c r="E757" s="66">
        <v>348000</v>
      </c>
      <c r="F757" s="67">
        <f t="shared" si="46"/>
        <v>348000</v>
      </c>
    </row>
    <row r="758" spans="2:6" x14ac:dyDescent="0.25">
      <c r="B758" s="68">
        <v>4269</v>
      </c>
      <c r="C758" s="61" t="s">
        <v>199</v>
      </c>
      <c r="D758" s="61" t="s">
        <v>200</v>
      </c>
      <c r="E758" s="66">
        <v>348000</v>
      </c>
      <c r="F758" s="67">
        <f t="shared" si="46"/>
        <v>348000</v>
      </c>
    </row>
    <row r="759" spans="2:6" x14ac:dyDescent="0.25">
      <c r="B759" s="68">
        <v>4270</v>
      </c>
      <c r="C759" s="61" t="s">
        <v>199</v>
      </c>
      <c r="D759" s="61" t="s">
        <v>200</v>
      </c>
      <c r="E759" s="66">
        <v>348000</v>
      </c>
      <c r="F759" s="67">
        <f t="shared" si="46"/>
        <v>348000</v>
      </c>
    </row>
    <row r="760" spans="2:6" x14ac:dyDescent="0.25">
      <c r="B760" s="68">
        <v>4271</v>
      </c>
      <c r="C760" s="61" t="s">
        <v>199</v>
      </c>
      <c r="D760" s="61" t="s">
        <v>200</v>
      </c>
      <c r="E760" s="66">
        <v>348000</v>
      </c>
      <c r="F760" s="67">
        <f t="shared" si="46"/>
        <v>348000</v>
      </c>
    </row>
    <row r="761" spans="2:6" x14ac:dyDescent="0.25">
      <c r="B761" s="68">
        <v>4272</v>
      </c>
      <c r="C761" s="61" t="s">
        <v>199</v>
      </c>
      <c r="D761" s="61" t="s">
        <v>200</v>
      </c>
      <c r="E761" s="66">
        <v>348000</v>
      </c>
      <c r="F761" s="67">
        <f t="shared" si="46"/>
        <v>348000</v>
      </c>
    </row>
    <row r="762" spans="2:6" x14ac:dyDescent="0.25">
      <c r="B762" s="68">
        <v>4273</v>
      </c>
      <c r="C762" s="61" t="s">
        <v>199</v>
      </c>
      <c r="D762" s="61" t="s">
        <v>200</v>
      </c>
      <c r="E762" s="66">
        <v>348000</v>
      </c>
      <c r="F762" s="67">
        <f t="shared" si="46"/>
        <v>348000</v>
      </c>
    </row>
    <row r="763" spans="2:6" x14ac:dyDescent="0.25">
      <c r="B763" s="68">
        <v>4274</v>
      </c>
      <c r="C763" s="61" t="s">
        <v>199</v>
      </c>
      <c r="D763" s="61" t="s">
        <v>200</v>
      </c>
      <c r="E763" s="66">
        <v>348000</v>
      </c>
      <c r="F763" s="67">
        <f t="shared" si="46"/>
        <v>348000</v>
      </c>
    </row>
    <row r="764" spans="2:6" x14ac:dyDescent="0.25">
      <c r="B764" s="68">
        <v>4275</v>
      </c>
      <c r="C764" s="61" t="s">
        <v>199</v>
      </c>
      <c r="D764" s="61" t="s">
        <v>200</v>
      </c>
      <c r="E764" s="66">
        <v>348000</v>
      </c>
      <c r="F764" s="67">
        <f t="shared" si="46"/>
        <v>348000</v>
      </c>
    </row>
    <row r="765" spans="2:6" x14ac:dyDescent="0.25">
      <c r="B765" s="68">
        <v>4276</v>
      </c>
      <c r="C765" s="61" t="s">
        <v>199</v>
      </c>
      <c r="D765" s="61" t="s">
        <v>200</v>
      </c>
      <c r="E765" s="66">
        <v>348000</v>
      </c>
      <c r="F765" s="67">
        <f t="shared" si="46"/>
        <v>348000</v>
      </c>
    </row>
    <row r="766" spans="2:6" x14ac:dyDescent="0.25">
      <c r="B766" s="68">
        <v>4277</v>
      </c>
      <c r="C766" s="61" t="s">
        <v>199</v>
      </c>
      <c r="D766" s="61" t="s">
        <v>200</v>
      </c>
      <c r="E766" s="66">
        <v>348000</v>
      </c>
      <c r="F766" s="67">
        <f t="shared" si="46"/>
        <v>348000</v>
      </c>
    </row>
    <row r="767" spans="2:6" x14ac:dyDescent="0.25">
      <c r="B767" s="68">
        <v>4278</v>
      </c>
      <c r="C767" s="61" t="s">
        <v>199</v>
      </c>
      <c r="D767" s="61" t="s">
        <v>200</v>
      </c>
      <c r="E767" s="66">
        <v>348000</v>
      </c>
      <c r="F767" s="67">
        <f t="shared" si="46"/>
        <v>348000</v>
      </c>
    </row>
    <row r="768" spans="2:6" x14ac:dyDescent="0.25">
      <c r="B768" s="68">
        <v>4279</v>
      </c>
      <c r="C768" s="61" t="s">
        <v>199</v>
      </c>
      <c r="D768" s="61" t="s">
        <v>200</v>
      </c>
      <c r="E768" s="66">
        <v>348000</v>
      </c>
      <c r="F768" s="67">
        <f t="shared" si="46"/>
        <v>348000</v>
      </c>
    </row>
    <row r="769" spans="2:6" x14ac:dyDescent="0.25">
      <c r="B769" s="68">
        <v>4280</v>
      </c>
      <c r="C769" s="61" t="s">
        <v>199</v>
      </c>
      <c r="D769" s="61" t="s">
        <v>200</v>
      </c>
      <c r="E769" s="66">
        <v>348000</v>
      </c>
      <c r="F769" s="67">
        <f t="shared" si="46"/>
        <v>348000</v>
      </c>
    </row>
    <row r="770" spans="2:6" x14ac:dyDescent="0.25">
      <c r="B770" s="68">
        <v>4281</v>
      </c>
      <c r="C770" s="61" t="s">
        <v>199</v>
      </c>
      <c r="D770" s="61" t="s">
        <v>200</v>
      </c>
      <c r="E770" s="66">
        <v>348000</v>
      </c>
      <c r="F770" s="67">
        <f t="shared" si="46"/>
        <v>348000</v>
      </c>
    </row>
    <row r="771" spans="2:6" x14ac:dyDescent="0.25">
      <c r="B771" s="68">
        <v>4282</v>
      </c>
      <c r="C771" s="61" t="s">
        <v>199</v>
      </c>
      <c r="D771" s="61" t="s">
        <v>200</v>
      </c>
      <c r="E771" s="66">
        <v>348000</v>
      </c>
      <c r="F771" s="67">
        <f t="shared" si="46"/>
        <v>348000</v>
      </c>
    </row>
    <row r="772" spans="2:6" x14ac:dyDescent="0.25">
      <c r="B772" s="68">
        <v>4283</v>
      </c>
      <c r="C772" s="61" t="s">
        <v>199</v>
      </c>
      <c r="D772" s="61" t="s">
        <v>200</v>
      </c>
      <c r="E772" s="66">
        <v>348000</v>
      </c>
      <c r="F772" s="67">
        <f t="shared" si="46"/>
        <v>348000</v>
      </c>
    </row>
    <row r="773" spans="2:6" x14ac:dyDescent="0.25">
      <c r="B773" s="68">
        <v>4284</v>
      </c>
      <c r="C773" s="61" t="s">
        <v>199</v>
      </c>
      <c r="D773" s="61" t="s">
        <v>200</v>
      </c>
      <c r="E773" s="66">
        <v>348000</v>
      </c>
      <c r="F773" s="67">
        <f t="shared" si="46"/>
        <v>348000</v>
      </c>
    </row>
    <row r="774" spans="2:6" x14ac:dyDescent="0.25">
      <c r="B774" s="68">
        <v>4285</v>
      </c>
      <c r="C774" s="61" t="s">
        <v>199</v>
      </c>
      <c r="D774" s="61" t="s">
        <v>200</v>
      </c>
      <c r="E774" s="66">
        <v>348000</v>
      </c>
      <c r="F774" s="67">
        <f t="shared" si="46"/>
        <v>348000</v>
      </c>
    </row>
    <row r="775" spans="2:6" x14ac:dyDescent="0.25">
      <c r="B775" s="68">
        <v>4286</v>
      </c>
      <c r="C775" s="61" t="s">
        <v>199</v>
      </c>
      <c r="D775" s="61" t="s">
        <v>200</v>
      </c>
      <c r="E775" s="66">
        <v>348000</v>
      </c>
      <c r="F775" s="67">
        <f t="shared" si="46"/>
        <v>348000</v>
      </c>
    </row>
    <row r="776" spans="2:6" x14ac:dyDescent="0.25">
      <c r="B776" s="68">
        <v>4287</v>
      </c>
      <c r="C776" s="61" t="s">
        <v>199</v>
      </c>
      <c r="D776" s="61" t="s">
        <v>200</v>
      </c>
      <c r="E776" s="66">
        <v>348000</v>
      </c>
      <c r="F776" s="67">
        <f t="shared" si="46"/>
        <v>348000</v>
      </c>
    </row>
    <row r="777" spans="2:6" x14ac:dyDescent="0.25">
      <c r="B777" s="68">
        <v>4288</v>
      </c>
      <c r="C777" s="61" t="s">
        <v>199</v>
      </c>
      <c r="D777" s="61" t="s">
        <v>200</v>
      </c>
      <c r="E777" s="66">
        <v>348000</v>
      </c>
      <c r="F777" s="67">
        <f t="shared" si="46"/>
        <v>348000</v>
      </c>
    </row>
    <row r="778" spans="2:6" x14ac:dyDescent="0.25">
      <c r="B778" s="68">
        <v>4289</v>
      </c>
      <c r="C778" s="61" t="s">
        <v>199</v>
      </c>
      <c r="D778" s="61" t="s">
        <v>200</v>
      </c>
      <c r="E778" s="66">
        <v>348000</v>
      </c>
      <c r="F778" s="67">
        <f t="shared" si="46"/>
        <v>348000</v>
      </c>
    </row>
    <row r="779" spans="2:6" x14ac:dyDescent="0.25">
      <c r="B779" s="68">
        <v>4290</v>
      </c>
      <c r="C779" s="61" t="s">
        <v>199</v>
      </c>
      <c r="D779" s="61" t="s">
        <v>200</v>
      </c>
      <c r="E779" s="66">
        <v>348000</v>
      </c>
      <c r="F779" s="67">
        <f t="shared" si="46"/>
        <v>348000</v>
      </c>
    </row>
    <row r="780" spans="2:6" x14ac:dyDescent="0.25">
      <c r="B780" s="68">
        <v>4291</v>
      </c>
      <c r="C780" s="61" t="s">
        <v>199</v>
      </c>
      <c r="D780" s="61" t="s">
        <v>200</v>
      </c>
      <c r="E780" s="66">
        <v>348000</v>
      </c>
      <c r="F780" s="67">
        <f t="shared" si="46"/>
        <v>348000</v>
      </c>
    </row>
    <row r="781" spans="2:6" x14ac:dyDescent="0.25">
      <c r="B781" s="68">
        <v>4292</v>
      </c>
      <c r="C781" s="61" t="s">
        <v>199</v>
      </c>
      <c r="D781" s="61" t="s">
        <v>200</v>
      </c>
      <c r="E781" s="66">
        <v>348000</v>
      </c>
      <c r="F781" s="67">
        <f t="shared" si="46"/>
        <v>348000</v>
      </c>
    </row>
    <row r="782" spans="2:6" x14ac:dyDescent="0.25">
      <c r="B782" s="68">
        <v>4293</v>
      </c>
      <c r="C782" s="61" t="s">
        <v>199</v>
      </c>
      <c r="D782" s="61" t="s">
        <v>200</v>
      </c>
      <c r="E782" s="66">
        <v>348000</v>
      </c>
      <c r="F782" s="67">
        <f t="shared" si="46"/>
        <v>348000</v>
      </c>
    </row>
    <row r="783" spans="2:6" x14ac:dyDescent="0.25">
      <c r="B783" s="68">
        <v>4294</v>
      </c>
      <c r="C783" s="61" t="s">
        <v>199</v>
      </c>
      <c r="D783" s="61" t="s">
        <v>200</v>
      </c>
      <c r="E783" s="66">
        <v>348000</v>
      </c>
      <c r="F783" s="67">
        <f t="shared" si="46"/>
        <v>348000</v>
      </c>
    </row>
    <row r="784" spans="2:6" x14ac:dyDescent="0.25">
      <c r="B784" s="68">
        <v>4295</v>
      </c>
      <c r="C784" s="61" t="s">
        <v>199</v>
      </c>
      <c r="D784" s="61" t="s">
        <v>200</v>
      </c>
      <c r="E784" s="66">
        <v>348000</v>
      </c>
      <c r="F784" s="67">
        <f t="shared" si="46"/>
        <v>348000</v>
      </c>
    </row>
    <row r="785" spans="2:6" x14ac:dyDescent="0.25">
      <c r="B785" s="68">
        <v>4296</v>
      </c>
      <c r="C785" s="61" t="s">
        <v>199</v>
      </c>
      <c r="D785" s="61" t="s">
        <v>200</v>
      </c>
      <c r="E785" s="66">
        <v>348000</v>
      </c>
      <c r="F785" s="67">
        <f t="shared" si="46"/>
        <v>348000</v>
      </c>
    </row>
    <row r="786" spans="2:6" x14ac:dyDescent="0.25">
      <c r="B786" s="68">
        <v>4297</v>
      </c>
      <c r="C786" s="61" t="s">
        <v>199</v>
      </c>
      <c r="D786" s="61" t="s">
        <v>200</v>
      </c>
      <c r="E786" s="66">
        <v>348000</v>
      </c>
      <c r="F786" s="67">
        <f t="shared" si="46"/>
        <v>348000</v>
      </c>
    </row>
    <row r="787" spans="2:6" x14ac:dyDescent="0.25">
      <c r="B787" s="68">
        <v>4298</v>
      </c>
      <c r="C787" s="61" t="s">
        <v>199</v>
      </c>
      <c r="D787" s="61" t="s">
        <v>200</v>
      </c>
      <c r="E787" s="66">
        <v>348000</v>
      </c>
      <c r="F787" s="67">
        <f t="shared" si="46"/>
        <v>348000</v>
      </c>
    </row>
    <row r="788" spans="2:6" x14ac:dyDescent="0.25">
      <c r="B788" s="68">
        <v>4299</v>
      </c>
      <c r="C788" s="61" t="s">
        <v>199</v>
      </c>
      <c r="D788" s="61" t="s">
        <v>200</v>
      </c>
      <c r="E788" s="66">
        <v>348000</v>
      </c>
      <c r="F788" s="67">
        <f t="shared" si="46"/>
        <v>348000</v>
      </c>
    </row>
    <row r="789" spans="2:6" x14ac:dyDescent="0.25">
      <c r="B789" s="68">
        <v>4300</v>
      </c>
      <c r="C789" s="61" t="s">
        <v>199</v>
      </c>
      <c r="D789" s="61" t="s">
        <v>200</v>
      </c>
      <c r="E789" s="66">
        <v>348000</v>
      </c>
      <c r="F789" s="67">
        <f t="shared" si="46"/>
        <v>348000</v>
      </c>
    </row>
    <row r="790" spans="2:6" x14ac:dyDescent="0.25">
      <c r="B790" s="68">
        <v>4301</v>
      </c>
      <c r="C790" s="61" t="s">
        <v>199</v>
      </c>
      <c r="D790" s="61" t="s">
        <v>200</v>
      </c>
      <c r="E790" s="66">
        <v>348000</v>
      </c>
      <c r="F790" s="67">
        <f t="shared" si="46"/>
        <v>348000</v>
      </c>
    </row>
    <row r="791" spans="2:6" x14ac:dyDescent="0.25">
      <c r="B791" s="68">
        <v>4302</v>
      </c>
      <c r="C791" s="61" t="s">
        <v>199</v>
      </c>
      <c r="D791" s="61" t="s">
        <v>200</v>
      </c>
      <c r="E791" s="66">
        <v>348000</v>
      </c>
      <c r="F791" s="67">
        <f t="shared" si="46"/>
        <v>348000</v>
      </c>
    </row>
    <row r="792" spans="2:6" x14ac:dyDescent="0.25">
      <c r="B792" s="68">
        <v>4303</v>
      </c>
      <c r="C792" s="61" t="s">
        <v>199</v>
      </c>
      <c r="D792" s="61" t="s">
        <v>200</v>
      </c>
      <c r="E792" s="66">
        <v>348000</v>
      </c>
      <c r="F792" s="67">
        <f t="shared" si="46"/>
        <v>348000</v>
      </c>
    </row>
    <row r="793" spans="2:6" x14ac:dyDescent="0.25">
      <c r="B793" s="68">
        <v>4304</v>
      </c>
      <c r="C793" s="61" t="s">
        <v>199</v>
      </c>
      <c r="D793" s="61" t="s">
        <v>200</v>
      </c>
      <c r="E793" s="66">
        <v>348000</v>
      </c>
      <c r="F793" s="67">
        <f t="shared" si="46"/>
        <v>348000</v>
      </c>
    </row>
    <row r="794" spans="2:6" x14ac:dyDescent="0.25">
      <c r="B794" s="68">
        <v>4305</v>
      </c>
      <c r="C794" s="61" t="s">
        <v>199</v>
      </c>
      <c r="D794" s="61" t="s">
        <v>200</v>
      </c>
      <c r="E794" s="66">
        <v>348000</v>
      </c>
      <c r="F794" s="67">
        <f t="shared" si="46"/>
        <v>348000</v>
      </c>
    </row>
    <row r="795" spans="2:6" x14ac:dyDescent="0.25">
      <c r="B795" s="68">
        <v>4306</v>
      </c>
      <c r="C795" s="61" t="s">
        <v>199</v>
      </c>
      <c r="D795" s="61" t="s">
        <v>200</v>
      </c>
      <c r="E795" s="66">
        <v>348000</v>
      </c>
      <c r="F795" s="67">
        <f t="shared" si="46"/>
        <v>348000</v>
      </c>
    </row>
    <row r="796" spans="2:6" x14ac:dyDescent="0.25">
      <c r="B796" s="68">
        <v>4307</v>
      </c>
      <c r="C796" s="61" t="s">
        <v>199</v>
      </c>
      <c r="D796" s="61" t="s">
        <v>200</v>
      </c>
      <c r="E796" s="66">
        <v>348000</v>
      </c>
      <c r="F796" s="67">
        <f t="shared" si="46"/>
        <v>348000</v>
      </c>
    </row>
    <row r="797" spans="2:6" x14ac:dyDescent="0.25">
      <c r="B797" s="68">
        <v>4308</v>
      </c>
      <c r="C797" s="61" t="s">
        <v>199</v>
      </c>
      <c r="D797" s="61" t="s">
        <v>200</v>
      </c>
      <c r="E797" s="66">
        <v>348000</v>
      </c>
      <c r="F797" s="67">
        <f t="shared" si="46"/>
        <v>348000</v>
      </c>
    </row>
    <row r="798" spans="2:6" x14ac:dyDescent="0.25">
      <c r="B798" s="68">
        <v>4309</v>
      </c>
      <c r="C798" s="61" t="s">
        <v>199</v>
      </c>
      <c r="D798" s="61" t="s">
        <v>200</v>
      </c>
      <c r="E798" s="66">
        <v>348000</v>
      </c>
      <c r="F798" s="67">
        <f t="shared" si="46"/>
        <v>348000</v>
      </c>
    </row>
    <row r="799" spans="2:6" x14ac:dyDescent="0.25">
      <c r="B799" s="68">
        <v>4310</v>
      </c>
      <c r="C799" s="61" t="s">
        <v>199</v>
      </c>
      <c r="D799" s="61" t="s">
        <v>200</v>
      </c>
      <c r="E799" s="66">
        <v>348000</v>
      </c>
      <c r="F799" s="67">
        <f t="shared" si="46"/>
        <v>348000</v>
      </c>
    </row>
    <row r="800" spans="2:6" x14ac:dyDescent="0.25">
      <c r="B800" s="68">
        <v>4311</v>
      </c>
      <c r="C800" s="61" t="s">
        <v>199</v>
      </c>
      <c r="D800" s="61" t="s">
        <v>200</v>
      </c>
      <c r="E800" s="66">
        <v>348000</v>
      </c>
      <c r="F800" s="67">
        <f t="shared" si="46"/>
        <v>348000</v>
      </c>
    </row>
    <row r="801" spans="2:6" x14ac:dyDescent="0.25">
      <c r="B801" s="68">
        <v>4312</v>
      </c>
      <c r="C801" s="61" t="s">
        <v>199</v>
      </c>
      <c r="D801" s="61" t="s">
        <v>200</v>
      </c>
      <c r="E801" s="66">
        <v>348000</v>
      </c>
      <c r="F801" s="67">
        <f t="shared" si="46"/>
        <v>348000</v>
      </c>
    </row>
    <row r="802" spans="2:6" x14ac:dyDescent="0.25">
      <c r="B802" s="68">
        <v>4313</v>
      </c>
      <c r="C802" s="61" t="s">
        <v>199</v>
      </c>
      <c r="D802" s="61" t="s">
        <v>200</v>
      </c>
      <c r="E802" s="66">
        <v>348000</v>
      </c>
      <c r="F802" s="67">
        <f t="shared" si="46"/>
        <v>348000</v>
      </c>
    </row>
    <row r="803" spans="2:6" x14ac:dyDescent="0.25">
      <c r="B803" s="68">
        <v>4314</v>
      </c>
      <c r="C803" s="61" t="s">
        <v>199</v>
      </c>
      <c r="D803" s="61" t="s">
        <v>200</v>
      </c>
      <c r="E803" s="66">
        <v>348000</v>
      </c>
      <c r="F803" s="67">
        <f t="shared" si="46"/>
        <v>348000</v>
      </c>
    </row>
    <row r="804" spans="2:6" x14ac:dyDescent="0.25">
      <c r="B804" s="68">
        <v>4315</v>
      </c>
      <c r="C804" s="61" t="s">
        <v>199</v>
      </c>
      <c r="D804" s="61" t="s">
        <v>200</v>
      </c>
      <c r="E804" s="66">
        <v>348000</v>
      </c>
      <c r="F804" s="67">
        <f t="shared" si="46"/>
        <v>348000</v>
      </c>
    </row>
    <row r="805" spans="2:6" x14ac:dyDescent="0.25">
      <c r="B805" s="68">
        <v>4316</v>
      </c>
      <c r="C805" s="61" t="s">
        <v>199</v>
      </c>
      <c r="D805" s="61" t="s">
        <v>200</v>
      </c>
      <c r="E805" s="66">
        <v>348000</v>
      </c>
      <c r="F805" s="67">
        <f t="shared" si="46"/>
        <v>348000</v>
      </c>
    </row>
    <row r="806" spans="2:6" x14ac:dyDescent="0.25">
      <c r="B806" s="68">
        <v>4317</v>
      </c>
      <c r="C806" s="61" t="s">
        <v>199</v>
      </c>
      <c r="D806" s="61" t="s">
        <v>200</v>
      </c>
      <c r="E806" s="66">
        <v>348000</v>
      </c>
      <c r="F806" s="67">
        <f t="shared" si="46"/>
        <v>348000</v>
      </c>
    </row>
    <row r="807" spans="2:6" x14ac:dyDescent="0.25">
      <c r="B807" s="68">
        <v>4318</v>
      </c>
      <c r="C807" s="61" t="s">
        <v>199</v>
      </c>
      <c r="D807" s="61" t="s">
        <v>200</v>
      </c>
      <c r="E807" s="66">
        <v>348000</v>
      </c>
      <c r="F807" s="67">
        <f t="shared" si="46"/>
        <v>348000</v>
      </c>
    </row>
    <row r="808" spans="2:6" x14ac:dyDescent="0.25">
      <c r="B808" s="68">
        <v>4319</v>
      </c>
      <c r="C808" s="61" t="s">
        <v>199</v>
      </c>
      <c r="D808" s="61" t="s">
        <v>200</v>
      </c>
      <c r="E808" s="66">
        <v>348000</v>
      </c>
      <c r="F808" s="67">
        <f t="shared" si="46"/>
        <v>348000</v>
      </c>
    </row>
    <row r="809" spans="2:6" x14ac:dyDescent="0.25">
      <c r="B809" s="68">
        <v>4320</v>
      </c>
      <c r="C809" s="61" t="s">
        <v>199</v>
      </c>
      <c r="D809" s="61" t="s">
        <v>200</v>
      </c>
      <c r="E809" s="66">
        <v>348000</v>
      </c>
      <c r="F809" s="67">
        <f t="shared" si="46"/>
        <v>348000</v>
      </c>
    </row>
    <row r="810" spans="2:6" x14ac:dyDescent="0.25">
      <c r="B810" s="68">
        <v>4321</v>
      </c>
      <c r="C810" s="61" t="s">
        <v>199</v>
      </c>
      <c r="D810" s="61" t="s">
        <v>200</v>
      </c>
      <c r="E810" s="66">
        <v>348000</v>
      </c>
      <c r="F810" s="67">
        <f t="shared" si="46"/>
        <v>348000</v>
      </c>
    </row>
    <row r="811" spans="2:6" x14ac:dyDescent="0.25">
      <c r="B811" s="68">
        <v>4322</v>
      </c>
      <c r="C811" s="61" t="s">
        <v>199</v>
      </c>
      <c r="D811" s="61" t="s">
        <v>200</v>
      </c>
      <c r="E811" s="66">
        <v>348000</v>
      </c>
      <c r="F811" s="67">
        <f t="shared" si="46"/>
        <v>348000</v>
      </c>
    </row>
    <row r="812" spans="2:6" x14ac:dyDescent="0.25">
      <c r="B812" s="68">
        <v>4323</v>
      </c>
      <c r="C812" s="61" t="s">
        <v>199</v>
      </c>
      <c r="D812" s="61" t="s">
        <v>200</v>
      </c>
      <c r="E812" s="66">
        <v>348000</v>
      </c>
      <c r="F812" s="67">
        <f t="shared" si="46"/>
        <v>348000</v>
      </c>
    </row>
    <row r="813" spans="2:6" x14ac:dyDescent="0.25">
      <c r="B813" s="68">
        <v>4324</v>
      </c>
      <c r="C813" s="61" t="s">
        <v>199</v>
      </c>
      <c r="D813" s="61" t="s">
        <v>200</v>
      </c>
      <c r="E813" s="66">
        <v>348000</v>
      </c>
      <c r="F813" s="67">
        <f t="shared" si="46"/>
        <v>348000</v>
      </c>
    </row>
    <row r="814" spans="2:6" x14ac:dyDescent="0.25">
      <c r="B814" s="68">
        <v>4325</v>
      </c>
      <c r="C814" s="61" t="s">
        <v>199</v>
      </c>
      <c r="D814" s="61" t="s">
        <v>200</v>
      </c>
      <c r="E814" s="66">
        <v>348000</v>
      </c>
      <c r="F814" s="67">
        <f t="shared" si="46"/>
        <v>348000</v>
      </c>
    </row>
    <row r="815" spans="2:6" x14ac:dyDescent="0.25">
      <c r="B815" s="68">
        <v>4326</v>
      </c>
      <c r="C815" s="61" t="s">
        <v>199</v>
      </c>
      <c r="D815" s="61" t="s">
        <v>200</v>
      </c>
      <c r="E815" s="66">
        <v>348000</v>
      </c>
      <c r="F815" s="67">
        <f t="shared" si="46"/>
        <v>348000</v>
      </c>
    </row>
    <row r="816" spans="2:6" x14ac:dyDescent="0.25">
      <c r="B816" s="68">
        <v>4327</v>
      </c>
      <c r="C816" s="61" t="s">
        <v>199</v>
      </c>
      <c r="D816" s="61" t="s">
        <v>200</v>
      </c>
      <c r="E816" s="66">
        <v>348000</v>
      </c>
      <c r="F816" s="67">
        <f t="shared" ref="F816:F879" si="47">+E816</f>
        <v>348000</v>
      </c>
    </row>
    <row r="817" spans="2:6" x14ac:dyDescent="0.25">
      <c r="B817" s="68">
        <v>4328</v>
      </c>
      <c r="C817" s="61" t="s">
        <v>199</v>
      </c>
      <c r="D817" s="61" t="s">
        <v>200</v>
      </c>
      <c r="E817" s="66">
        <v>348000</v>
      </c>
      <c r="F817" s="67">
        <f t="shared" si="47"/>
        <v>348000</v>
      </c>
    </row>
    <row r="818" spans="2:6" x14ac:dyDescent="0.25">
      <c r="B818" s="68">
        <v>4329</v>
      </c>
      <c r="C818" s="61" t="s">
        <v>199</v>
      </c>
      <c r="D818" s="61" t="s">
        <v>200</v>
      </c>
      <c r="E818" s="66">
        <v>348000</v>
      </c>
      <c r="F818" s="67">
        <f t="shared" si="47"/>
        <v>348000</v>
      </c>
    </row>
    <row r="819" spans="2:6" x14ac:dyDescent="0.25">
      <c r="B819" s="68">
        <v>4334</v>
      </c>
      <c r="C819" s="61" t="s">
        <v>109</v>
      </c>
      <c r="D819" s="61" t="s">
        <v>263</v>
      </c>
      <c r="E819" s="66">
        <v>336400</v>
      </c>
      <c r="F819" s="67">
        <f t="shared" si="47"/>
        <v>336400</v>
      </c>
    </row>
    <row r="820" spans="2:6" x14ac:dyDescent="0.25">
      <c r="B820" s="68">
        <v>4335</v>
      </c>
      <c r="C820" s="61" t="s">
        <v>109</v>
      </c>
      <c r="D820" s="61" t="s">
        <v>263</v>
      </c>
      <c r="E820" s="66">
        <v>336400</v>
      </c>
      <c r="F820" s="67">
        <f t="shared" si="47"/>
        <v>336400</v>
      </c>
    </row>
    <row r="821" spans="2:6" x14ac:dyDescent="0.25">
      <c r="B821" s="68">
        <v>4336</v>
      </c>
      <c r="C821" s="61" t="s">
        <v>109</v>
      </c>
      <c r="D821" s="61" t="s">
        <v>263</v>
      </c>
      <c r="E821" s="66">
        <v>336400</v>
      </c>
      <c r="F821" s="67">
        <f t="shared" si="47"/>
        <v>336400</v>
      </c>
    </row>
    <row r="822" spans="2:6" x14ac:dyDescent="0.25">
      <c r="B822" s="68">
        <v>4339</v>
      </c>
      <c r="C822" s="61" t="s">
        <v>109</v>
      </c>
      <c r="D822" s="61" t="s">
        <v>263</v>
      </c>
      <c r="E822" s="66">
        <v>336400</v>
      </c>
      <c r="F822" s="67">
        <f t="shared" si="47"/>
        <v>336400</v>
      </c>
    </row>
    <row r="823" spans="2:6" x14ac:dyDescent="0.25">
      <c r="B823" s="68">
        <v>4340</v>
      </c>
      <c r="C823" s="61" t="s">
        <v>109</v>
      </c>
      <c r="D823" s="61" t="s">
        <v>263</v>
      </c>
      <c r="E823" s="66">
        <v>336400</v>
      </c>
      <c r="F823" s="67">
        <f t="shared" si="47"/>
        <v>336400</v>
      </c>
    </row>
    <row r="824" spans="2:6" x14ac:dyDescent="0.25">
      <c r="B824" s="68">
        <v>4341</v>
      </c>
      <c r="C824" s="61" t="s">
        <v>109</v>
      </c>
      <c r="D824" s="61" t="s">
        <v>263</v>
      </c>
      <c r="E824" s="66">
        <v>336400</v>
      </c>
      <c r="F824" s="67">
        <f t="shared" si="47"/>
        <v>336400</v>
      </c>
    </row>
    <row r="825" spans="2:6" x14ac:dyDescent="0.25">
      <c r="B825" s="68">
        <v>4342</v>
      </c>
      <c r="C825" s="61" t="s">
        <v>109</v>
      </c>
      <c r="D825" s="61" t="s">
        <v>263</v>
      </c>
      <c r="E825" s="66">
        <v>336400</v>
      </c>
      <c r="F825" s="67">
        <f t="shared" si="47"/>
        <v>336400</v>
      </c>
    </row>
    <row r="826" spans="2:6" x14ac:dyDescent="0.25">
      <c r="B826" s="68">
        <v>4343</v>
      </c>
      <c r="C826" s="61" t="s">
        <v>109</v>
      </c>
      <c r="D826" s="61" t="s">
        <v>263</v>
      </c>
      <c r="E826" s="66">
        <v>336400</v>
      </c>
      <c r="F826" s="67">
        <f t="shared" si="47"/>
        <v>336400</v>
      </c>
    </row>
    <row r="827" spans="2:6" x14ac:dyDescent="0.25">
      <c r="B827" s="68">
        <v>4344</v>
      </c>
      <c r="C827" s="61" t="s">
        <v>109</v>
      </c>
      <c r="D827" s="61" t="s">
        <v>263</v>
      </c>
      <c r="E827" s="66">
        <v>336400</v>
      </c>
      <c r="F827" s="67">
        <f t="shared" si="47"/>
        <v>336400</v>
      </c>
    </row>
    <row r="828" spans="2:6" x14ac:dyDescent="0.25">
      <c r="B828" s="68">
        <v>4345</v>
      </c>
      <c r="C828" s="61" t="s">
        <v>109</v>
      </c>
      <c r="D828" s="61" t="s">
        <v>263</v>
      </c>
      <c r="E828" s="66">
        <v>336400</v>
      </c>
      <c r="F828" s="67">
        <f t="shared" si="47"/>
        <v>336400</v>
      </c>
    </row>
    <row r="829" spans="2:6" x14ac:dyDescent="0.25">
      <c r="B829" s="68">
        <v>4347</v>
      </c>
      <c r="C829" s="61" t="s">
        <v>109</v>
      </c>
      <c r="D829" s="61" t="s">
        <v>263</v>
      </c>
      <c r="E829" s="66">
        <v>336400</v>
      </c>
      <c r="F829" s="67">
        <f t="shared" si="47"/>
        <v>336400</v>
      </c>
    </row>
    <row r="830" spans="2:6" x14ac:dyDescent="0.25">
      <c r="B830" s="68">
        <v>4348</v>
      </c>
      <c r="C830" s="61" t="s">
        <v>109</v>
      </c>
      <c r="D830" s="61" t="s">
        <v>263</v>
      </c>
      <c r="E830" s="66">
        <v>336400</v>
      </c>
      <c r="F830" s="67">
        <f t="shared" si="47"/>
        <v>336400</v>
      </c>
    </row>
    <row r="831" spans="2:6" x14ac:dyDescent="0.25">
      <c r="B831" s="68">
        <v>4349</v>
      </c>
      <c r="C831" s="61" t="s">
        <v>109</v>
      </c>
      <c r="D831" s="61" t="s">
        <v>263</v>
      </c>
      <c r="E831" s="66">
        <v>336400</v>
      </c>
      <c r="F831" s="67">
        <f t="shared" si="47"/>
        <v>336400</v>
      </c>
    </row>
    <row r="832" spans="2:6" x14ac:dyDescent="0.25">
      <c r="B832" s="68">
        <v>4350</v>
      </c>
      <c r="C832" s="61" t="s">
        <v>109</v>
      </c>
      <c r="D832" s="61" t="s">
        <v>263</v>
      </c>
      <c r="E832" s="66">
        <v>336400</v>
      </c>
      <c r="F832" s="67">
        <f t="shared" si="47"/>
        <v>336400</v>
      </c>
    </row>
    <row r="833" spans="2:6" x14ac:dyDescent="0.25">
      <c r="B833" s="68">
        <v>4351</v>
      </c>
      <c r="C833" s="61" t="s">
        <v>109</v>
      </c>
      <c r="D833" s="61" t="s">
        <v>263</v>
      </c>
      <c r="E833" s="66">
        <v>336400</v>
      </c>
      <c r="F833" s="67">
        <f t="shared" si="47"/>
        <v>336400</v>
      </c>
    </row>
    <row r="834" spans="2:6" x14ac:dyDescent="0.25">
      <c r="B834" s="68">
        <v>4353</v>
      </c>
      <c r="C834" s="61" t="s">
        <v>109</v>
      </c>
      <c r="D834" s="61" t="s">
        <v>263</v>
      </c>
      <c r="E834" s="66">
        <v>336400</v>
      </c>
      <c r="F834" s="67">
        <f t="shared" si="47"/>
        <v>336400</v>
      </c>
    </row>
    <row r="835" spans="2:6" x14ac:dyDescent="0.25">
      <c r="B835" s="68">
        <v>4355</v>
      </c>
      <c r="C835" s="61" t="s">
        <v>109</v>
      </c>
      <c r="D835" s="61" t="s">
        <v>263</v>
      </c>
      <c r="E835" s="66">
        <v>336400</v>
      </c>
      <c r="F835" s="67">
        <f t="shared" si="47"/>
        <v>336400</v>
      </c>
    </row>
    <row r="836" spans="2:6" x14ac:dyDescent="0.25">
      <c r="B836" s="68">
        <v>4356</v>
      </c>
      <c r="C836" s="61" t="s">
        <v>109</v>
      </c>
      <c r="D836" s="61" t="s">
        <v>263</v>
      </c>
      <c r="E836" s="66">
        <v>336400</v>
      </c>
      <c r="F836" s="67">
        <f t="shared" si="47"/>
        <v>336400</v>
      </c>
    </row>
    <row r="837" spans="2:6" x14ac:dyDescent="0.25">
      <c r="B837" s="68">
        <v>4357</v>
      </c>
      <c r="C837" s="61" t="s">
        <v>109</v>
      </c>
      <c r="D837" s="61" t="s">
        <v>263</v>
      </c>
      <c r="E837" s="66">
        <v>336400</v>
      </c>
      <c r="F837" s="67">
        <f t="shared" si="47"/>
        <v>336400</v>
      </c>
    </row>
    <row r="838" spans="2:6" x14ac:dyDescent="0.25">
      <c r="B838" s="68">
        <v>4359</v>
      </c>
      <c r="C838" s="61" t="s">
        <v>109</v>
      </c>
      <c r="D838" s="61" t="s">
        <v>263</v>
      </c>
      <c r="E838" s="66">
        <v>336400</v>
      </c>
      <c r="F838" s="67">
        <f t="shared" si="47"/>
        <v>336400</v>
      </c>
    </row>
    <row r="839" spans="2:6" x14ac:dyDescent="0.25">
      <c r="B839" s="68">
        <v>4360</v>
      </c>
      <c r="C839" s="61" t="s">
        <v>109</v>
      </c>
      <c r="D839" s="61" t="s">
        <v>263</v>
      </c>
      <c r="E839" s="66">
        <v>336400</v>
      </c>
      <c r="F839" s="67">
        <f t="shared" si="47"/>
        <v>336400</v>
      </c>
    </row>
    <row r="840" spans="2:6" x14ac:dyDescent="0.25">
      <c r="B840" s="68">
        <v>4361</v>
      </c>
      <c r="C840" s="61" t="s">
        <v>109</v>
      </c>
      <c r="D840" s="61" t="s">
        <v>263</v>
      </c>
      <c r="E840" s="66">
        <v>336400</v>
      </c>
      <c r="F840" s="67">
        <f t="shared" si="47"/>
        <v>336400</v>
      </c>
    </row>
    <row r="841" spans="2:6" x14ac:dyDescent="0.25">
      <c r="B841" s="68">
        <v>4362</v>
      </c>
      <c r="C841" s="61" t="s">
        <v>109</v>
      </c>
      <c r="D841" s="61" t="s">
        <v>263</v>
      </c>
      <c r="E841" s="66">
        <v>336400</v>
      </c>
      <c r="F841" s="67">
        <f t="shared" si="47"/>
        <v>336400</v>
      </c>
    </row>
    <row r="842" spans="2:6" x14ac:dyDescent="0.25">
      <c r="B842" s="68">
        <v>4363</v>
      </c>
      <c r="C842" s="61" t="s">
        <v>109</v>
      </c>
      <c r="D842" s="61" t="s">
        <v>263</v>
      </c>
      <c r="E842" s="66">
        <v>336400</v>
      </c>
      <c r="F842" s="67">
        <f t="shared" si="47"/>
        <v>336400</v>
      </c>
    </row>
    <row r="843" spans="2:6" x14ac:dyDescent="0.25">
      <c r="B843" s="68">
        <v>4364</v>
      </c>
      <c r="C843" s="61" t="s">
        <v>109</v>
      </c>
      <c r="D843" s="61" t="s">
        <v>263</v>
      </c>
      <c r="E843" s="66">
        <v>336400</v>
      </c>
      <c r="F843" s="67">
        <f t="shared" si="47"/>
        <v>336400</v>
      </c>
    </row>
    <row r="844" spans="2:6" x14ac:dyDescent="0.25">
      <c r="B844" s="68">
        <v>4365</v>
      </c>
      <c r="C844" s="61" t="s">
        <v>109</v>
      </c>
      <c r="D844" s="61" t="s">
        <v>263</v>
      </c>
      <c r="E844" s="66">
        <v>336400</v>
      </c>
      <c r="F844" s="67">
        <f t="shared" si="47"/>
        <v>336400</v>
      </c>
    </row>
    <row r="845" spans="2:6" x14ac:dyDescent="0.25">
      <c r="B845" s="68">
        <v>4366</v>
      </c>
      <c r="C845" s="61" t="s">
        <v>109</v>
      </c>
      <c r="D845" s="61" t="s">
        <v>263</v>
      </c>
      <c r="E845" s="66">
        <v>336400</v>
      </c>
      <c r="F845" s="67">
        <f t="shared" si="47"/>
        <v>336400</v>
      </c>
    </row>
    <row r="846" spans="2:6" x14ac:dyDescent="0.25">
      <c r="B846" s="68">
        <v>4367</v>
      </c>
      <c r="C846" s="61" t="s">
        <v>109</v>
      </c>
      <c r="D846" s="61" t="s">
        <v>263</v>
      </c>
      <c r="E846" s="66">
        <v>336400</v>
      </c>
      <c r="F846" s="67">
        <f t="shared" si="47"/>
        <v>336400</v>
      </c>
    </row>
    <row r="847" spans="2:6" x14ac:dyDescent="0.25">
      <c r="B847" s="68">
        <v>4368</v>
      </c>
      <c r="C847" s="61" t="s">
        <v>109</v>
      </c>
      <c r="D847" s="61" t="s">
        <v>263</v>
      </c>
      <c r="E847" s="66">
        <v>336400</v>
      </c>
      <c r="F847" s="67">
        <f t="shared" si="47"/>
        <v>336400</v>
      </c>
    </row>
    <row r="848" spans="2:6" x14ac:dyDescent="0.25">
      <c r="B848" s="68">
        <v>4369</v>
      </c>
      <c r="C848" s="61" t="s">
        <v>109</v>
      </c>
      <c r="D848" s="61" t="s">
        <v>263</v>
      </c>
      <c r="E848" s="66">
        <v>336400</v>
      </c>
      <c r="F848" s="67">
        <f t="shared" si="47"/>
        <v>336400</v>
      </c>
    </row>
    <row r="849" spans="2:6" x14ac:dyDescent="0.25">
      <c r="B849" s="68">
        <v>4370</v>
      </c>
      <c r="C849" s="61" t="s">
        <v>109</v>
      </c>
      <c r="D849" s="61" t="s">
        <v>263</v>
      </c>
      <c r="E849" s="66">
        <v>336400</v>
      </c>
      <c r="F849" s="67">
        <f t="shared" si="47"/>
        <v>336400</v>
      </c>
    </row>
    <row r="850" spans="2:6" x14ac:dyDescent="0.25">
      <c r="B850" s="68">
        <v>4371</v>
      </c>
      <c r="C850" s="61" t="s">
        <v>109</v>
      </c>
      <c r="D850" s="61" t="s">
        <v>263</v>
      </c>
      <c r="E850" s="66">
        <v>336400</v>
      </c>
      <c r="F850" s="67">
        <f t="shared" si="47"/>
        <v>336400</v>
      </c>
    </row>
    <row r="851" spans="2:6" x14ac:dyDescent="0.25">
      <c r="B851" s="68">
        <v>4372</v>
      </c>
      <c r="C851" s="61" t="s">
        <v>109</v>
      </c>
      <c r="D851" s="61" t="s">
        <v>263</v>
      </c>
      <c r="E851" s="66">
        <v>336400</v>
      </c>
      <c r="F851" s="67">
        <f t="shared" si="47"/>
        <v>336400</v>
      </c>
    </row>
    <row r="852" spans="2:6" x14ac:dyDescent="0.25">
      <c r="B852" s="68">
        <v>4373</v>
      </c>
      <c r="C852" s="61" t="s">
        <v>109</v>
      </c>
      <c r="D852" s="61" t="s">
        <v>263</v>
      </c>
      <c r="E852" s="66">
        <v>336400</v>
      </c>
      <c r="F852" s="67">
        <f t="shared" si="47"/>
        <v>336400</v>
      </c>
    </row>
    <row r="853" spans="2:6" x14ac:dyDescent="0.25">
      <c r="B853" s="68">
        <v>4374</v>
      </c>
      <c r="C853" s="61" t="s">
        <v>109</v>
      </c>
      <c r="D853" s="61" t="s">
        <v>263</v>
      </c>
      <c r="E853" s="66">
        <v>336400</v>
      </c>
      <c r="F853" s="67">
        <f t="shared" si="47"/>
        <v>336400</v>
      </c>
    </row>
    <row r="854" spans="2:6" x14ac:dyDescent="0.25">
      <c r="B854" s="68">
        <v>4375</v>
      </c>
      <c r="C854" s="61" t="s">
        <v>199</v>
      </c>
      <c r="D854" s="61" t="s">
        <v>200</v>
      </c>
      <c r="E854" s="66">
        <v>348000</v>
      </c>
      <c r="F854" s="67">
        <f t="shared" si="47"/>
        <v>348000</v>
      </c>
    </row>
    <row r="855" spans="2:6" x14ac:dyDescent="0.25">
      <c r="B855" s="68">
        <v>4376</v>
      </c>
      <c r="C855" s="61" t="s">
        <v>199</v>
      </c>
      <c r="D855" s="61" t="s">
        <v>200</v>
      </c>
      <c r="E855" s="66">
        <v>348000</v>
      </c>
      <c r="F855" s="67">
        <f t="shared" si="47"/>
        <v>348000</v>
      </c>
    </row>
    <row r="856" spans="2:6" x14ac:dyDescent="0.25">
      <c r="B856" s="68">
        <v>4377</v>
      </c>
      <c r="C856" s="61" t="s">
        <v>199</v>
      </c>
      <c r="D856" s="61" t="s">
        <v>200</v>
      </c>
      <c r="E856" s="66">
        <v>348000</v>
      </c>
      <c r="F856" s="67">
        <f t="shared" si="47"/>
        <v>348000</v>
      </c>
    </row>
    <row r="857" spans="2:6" x14ac:dyDescent="0.25">
      <c r="B857" s="68">
        <v>4378</v>
      </c>
      <c r="C857" s="61" t="s">
        <v>199</v>
      </c>
      <c r="D857" s="61" t="s">
        <v>200</v>
      </c>
      <c r="E857" s="66">
        <v>348000</v>
      </c>
      <c r="F857" s="67">
        <f t="shared" si="47"/>
        <v>348000</v>
      </c>
    </row>
    <row r="858" spans="2:6" x14ac:dyDescent="0.25">
      <c r="B858" s="68">
        <v>4379</v>
      </c>
      <c r="C858" s="61" t="s">
        <v>199</v>
      </c>
      <c r="D858" s="61" t="s">
        <v>200</v>
      </c>
      <c r="E858" s="66">
        <v>348000</v>
      </c>
      <c r="F858" s="67">
        <f t="shared" si="47"/>
        <v>348000</v>
      </c>
    </row>
    <row r="859" spans="2:6" x14ac:dyDescent="0.25">
      <c r="B859" s="68">
        <v>4380</v>
      </c>
      <c r="C859" s="61" t="s">
        <v>199</v>
      </c>
      <c r="D859" s="61" t="s">
        <v>200</v>
      </c>
      <c r="E859" s="66">
        <v>348000</v>
      </c>
      <c r="F859" s="67">
        <f t="shared" si="47"/>
        <v>348000</v>
      </c>
    </row>
    <row r="860" spans="2:6" x14ac:dyDescent="0.25">
      <c r="B860" s="68">
        <v>4381</v>
      </c>
      <c r="C860" s="61" t="s">
        <v>199</v>
      </c>
      <c r="D860" s="61" t="s">
        <v>200</v>
      </c>
      <c r="E860" s="66">
        <v>348000</v>
      </c>
      <c r="F860" s="67">
        <f t="shared" si="47"/>
        <v>348000</v>
      </c>
    </row>
    <row r="861" spans="2:6" x14ac:dyDescent="0.25">
      <c r="B861" s="68">
        <v>4382</v>
      </c>
      <c r="C861" s="61" t="s">
        <v>199</v>
      </c>
      <c r="D861" s="61" t="s">
        <v>200</v>
      </c>
      <c r="E861" s="66">
        <v>348000</v>
      </c>
      <c r="F861" s="67">
        <f t="shared" si="47"/>
        <v>348000</v>
      </c>
    </row>
    <row r="862" spans="2:6" x14ac:dyDescent="0.25">
      <c r="B862" s="68">
        <v>4383</v>
      </c>
      <c r="C862" s="61" t="s">
        <v>199</v>
      </c>
      <c r="D862" s="61" t="s">
        <v>200</v>
      </c>
      <c r="E862" s="66">
        <v>348000</v>
      </c>
      <c r="F862" s="67">
        <f t="shared" si="47"/>
        <v>348000</v>
      </c>
    </row>
    <row r="863" spans="2:6" x14ac:dyDescent="0.25">
      <c r="B863" s="68">
        <v>4384</v>
      </c>
      <c r="C863" s="61" t="s">
        <v>199</v>
      </c>
      <c r="D863" s="61" t="s">
        <v>200</v>
      </c>
      <c r="E863" s="66">
        <v>348000</v>
      </c>
      <c r="F863" s="67">
        <f t="shared" si="47"/>
        <v>348000</v>
      </c>
    </row>
    <row r="864" spans="2:6" x14ac:dyDescent="0.25">
      <c r="B864" s="68">
        <v>4385</v>
      </c>
      <c r="C864" s="61" t="s">
        <v>199</v>
      </c>
      <c r="D864" s="61" t="s">
        <v>200</v>
      </c>
      <c r="E864" s="66">
        <v>348000</v>
      </c>
      <c r="F864" s="67">
        <f t="shared" si="47"/>
        <v>348000</v>
      </c>
    </row>
    <row r="865" spans="2:6" x14ac:dyDescent="0.25">
      <c r="B865" s="68">
        <v>4386</v>
      </c>
      <c r="C865" s="61" t="s">
        <v>199</v>
      </c>
      <c r="D865" s="61" t="s">
        <v>200</v>
      </c>
      <c r="E865" s="66">
        <v>348000</v>
      </c>
      <c r="F865" s="67">
        <f t="shared" si="47"/>
        <v>348000</v>
      </c>
    </row>
    <row r="866" spans="2:6" x14ac:dyDescent="0.25">
      <c r="B866" s="68">
        <v>4387</v>
      </c>
      <c r="C866" s="61" t="s">
        <v>199</v>
      </c>
      <c r="D866" s="61" t="s">
        <v>200</v>
      </c>
      <c r="E866" s="66">
        <v>348000</v>
      </c>
      <c r="F866" s="67">
        <f t="shared" si="47"/>
        <v>348000</v>
      </c>
    </row>
    <row r="867" spans="2:6" x14ac:dyDescent="0.25">
      <c r="B867" s="68">
        <v>4388</v>
      </c>
      <c r="C867" s="61" t="s">
        <v>199</v>
      </c>
      <c r="D867" s="61" t="s">
        <v>200</v>
      </c>
      <c r="E867" s="66">
        <v>348000</v>
      </c>
      <c r="F867" s="67">
        <f t="shared" si="47"/>
        <v>348000</v>
      </c>
    </row>
    <row r="868" spans="2:6" x14ac:dyDescent="0.25">
      <c r="B868" s="68">
        <v>4389</v>
      </c>
      <c r="C868" s="61" t="s">
        <v>199</v>
      </c>
      <c r="D868" s="61" t="s">
        <v>200</v>
      </c>
      <c r="E868" s="66">
        <v>348000</v>
      </c>
      <c r="F868" s="67">
        <f t="shared" si="47"/>
        <v>348000</v>
      </c>
    </row>
    <row r="869" spans="2:6" x14ac:dyDescent="0.25">
      <c r="B869" s="68">
        <v>4390</v>
      </c>
      <c r="C869" s="61" t="s">
        <v>199</v>
      </c>
      <c r="D869" s="61" t="s">
        <v>200</v>
      </c>
      <c r="E869" s="66">
        <v>348000</v>
      </c>
      <c r="F869" s="67">
        <f t="shared" si="47"/>
        <v>348000</v>
      </c>
    </row>
    <row r="870" spans="2:6" x14ac:dyDescent="0.25">
      <c r="B870" s="68">
        <v>4391</v>
      </c>
      <c r="C870" s="61" t="s">
        <v>199</v>
      </c>
      <c r="D870" s="61" t="s">
        <v>200</v>
      </c>
      <c r="E870" s="66">
        <v>348000</v>
      </c>
      <c r="F870" s="67">
        <f t="shared" si="47"/>
        <v>348000</v>
      </c>
    </row>
    <row r="871" spans="2:6" x14ac:dyDescent="0.25">
      <c r="B871" s="68">
        <v>4392</v>
      </c>
      <c r="C871" s="61" t="s">
        <v>199</v>
      </c>
      <c r="D871" s="61" t="s">
        <v>200</v>
      </c>
      <c r="E871" s="66">
        <v>348000</v>
      </c>
      <c r="F871" s="67">
        <f t="shared" si="47"/>
        <v>348000</v>
      </c>
    </row>
    <row r="872" spans="2:6" x14ac:dyDescent="0.25">
      <c r="B872" s="68">
        <v>4393</v>
      </c>
      <c r="C872" s="61" t="s">
        <v>199</v>
      </c>
      <c r="D872" s="61" t="s">
        <v>200</v>
      </c>
      <c r="E872" s="66">
        <v>348000</v>
      </c>
      <c r="F872" s="67">
        <f t="shared" si="47"/>
        <v>348000</v>
      </c>
    </row>
    <row r="873" spans="2:6" x14ac:dyDescent="0.25">
      <c r="B873" s="68">
        <v>4394</v>
      </c>
      <c r="C873" s="61" t="s">
        <v>199</v>
      </c>
      <c r="D873" s="61" t="s">
        <v>200</v>
      </c>
      <c r="E873" s="66">
        <v>348000</v>
      </c>
      <c r="F873" s="67">
        <f t="shared" si="47"/>
        <v>348000</v>
      </c>
    </row>
    <row r="874" spans="2:6" x14ac:dyDescent="0.25">
      <c r="B874" s="68">
        <v>4395</v>
      </c>
      <c r="C874" s="61" t="s">
        <v>199</v>
      </c>
      <c r="D874" s="61" t="s">
        <v>200</v>
      </c>
      <c r="E874" s="66">
        <v>348000</v>
      </c>
      <c r="F874" s="67">
        <f t="shared" si="47"/>
        <v>348000</v>
      </c>
    </row>
    <row r="875" spans="2:6" x14ac:dyDescent="0.25">
      <c r="B875" s="68">
        <v>4396</v>
      </c>
      <c r="C875" s="61" t="s">
        <v>199</v>
      </c>
      <c r="D875" s="61" t="s">
        <v>200</v>
      </c>
      <c r="E875" s="66">
        <v>348000</v>
      </c>
      <c r="F875" s="67">
        <f t="shared" si="47"/>
        <v>348000</v>
      </c>
    </row>
    <row r="876" spans="2:6" x14ac:dyDescent="0.25">
      <c r="B876" s="68">
        <v>4397</v>
      </c>
      <c r="C876" s="61" t="s">
        <v>199</v>
      </c>
      <c r="D876" s="61" t="s">
        <v>200</v>
      </c>
      <c r="E876" s="66">
        <v>348000</v>
      </c>
      <c r="F876" s="67">
        <f t="shared" si="47"/>
        <v>348000</v>
      </c>
    </row>
    <row r="877" spans="2:6" x14ac:dyDescent="0.25">
      <c r="B877" s="68">
        <v>4398</v>
      </c>
      <c r="C877" s="61" t="s">
        <v>199</v>
      </c>
      <c r="D877" s="61" t="s">
        <v>200</v>
      </c>
      <c r="E877" s="66">
        <v>348000</v>
      </c>
      <c r="F877" s="67">
        <f t="shared" si="47"/>
        <v>348000</v>
      </c>
    </row>
    <row r="878" spans="2:6" x14ac:dyDescent="0.25">
      <c r="B878" s="68">
        <v>4399</v>
      </c>
      <c r="C878" s="61" t="s">
        <v>199</v>
      </c>
      <c r="D878" s="61" t="s">
        <v>200</v>
      </c>
      <c r="E878" s="66">
        <v>348000</v>
      </c>
      <c r="F878" s="67">
        <f t="shared" si="47"/>
        <v>348000</v>
      </c>
    </row>
    <row r="879" spans="2:6" x14ac:dyDescent="0.25">
      <c r="B879" s="68">
        <v>4400</v>
      </c>
      <c r="C879" s="61" t="s">
        <v>199</v>
      </c>
      <c r="D879" s="61" t="s">
        <v>200</v>
      </c>
      <c r="E879" s="66">
        <v>348000</v>
      </c>
      <c r="F879" s="67">
        <f t="shared" si="47"/>
        <v>348000</v>
      </c>
    </row>
    <row r="880" spans="2:6" x14ac:dyDescent="0.25">
      <c r="B880" s="68">
        <v>4401</v>
      </c>
      <c r="C880" s="61" t="s">
        <v>199</v>
      </c>
      <c r="D880" s="61" t="s">
        <v>200</v>
      </c>
      <c r="E880" s="66">
        <v>348000</v>
      </c>
      <c r="F880" s="67">
        <f t="shared" ref="F880:F881" si="48">+E880</f>
        <v>348000</v>
      </c>
    </row>
    <row r="881" spans="2:7" x14ac:dyDescent="0.25">
      <c r="B881" s="68">
        <v>4402</v>
      </c>
      <c r="C881" s="61" t="s">
        <v>199</v>
      </c>
      <c r="D881" s="61" t="s">
        <v>200</v>
      </c>
      <c r="E881" s="66">
        <v>348000</v>
      </c>
      <c r="F881" s="67">
        <f t="shared" si="48"/>
        <v>348000</v>
      </c>
    </row>
    <row r="882" spans="2:7" x14ac:dyDescent="0.25">
      <c r="B882" s="68">
        <v>4404</v>
      </c>
      <c r="C882" s="61" t="s">
        <v>247</v>
      </c>
      <c r="D882" s="61" t="s">
        <v>274</v>
      </c>
      <c r="E882" s="66">
        <v>2051207.12</v>
      </c>
      <c r="G882" s="67">
        <f t="shared" ref="G882:G945" si="49">+E882</f>
        <v>2051207.12</v>
      </c>
    </row>
    <row r="883" spans="2:7" x14ac:dyDescent="0.25">
      <c r="B883" s="68">
        <v>4406</v>
      </c>
      <c r="C883" s="61" t="s">
        <v>247</v>
      </c>
      <c r="D883" s="61" t="s">
        <v>274</v>
      </c>
      <c r="E883" s="66">
        <v>2051207.12</v>
      </c>
      <c r="G883" s="67">
        <f t="shared" si="49"/>
        <v>2051207.12</v>
      </c>
    </row>
    <row r="884" spans="2:7" x14ac:dyDescent="0.25">
      <c r="B884" s="68">
        <v>4407</v>
      </c>
      <c r="C884" s="61" t="s">
        <v>247</v>
      </c>
      <c r="D884" s="61" t="s">
        <v>274</v>
      </c>
      <c r="E884" s="66">
        <v>2051207.12</v>
      </c>
      <c r="G884" s="67">
        <f t="shared" si="49"/>
        <v>2051207.12</v>
      </c>
    </row>
    <row r="885" spans="2:7" x14ac:dyDescent="0.25">
      <c r="B885" s="68">
        <v>4411</v>
      </c>
      <c r="C885" s="61" t="s">
        <v>247</v>
      </c>
      <c r="D885" s="61" t="s">
        <v>274</v>
      </c>
      <c r="E885" s="66">
        <v>2051207.12</v>
      </c>
      <c r="G885" s="67">
        <f t="shared" si="49"/>
        <v>2051207.12</v>
      </c>
    </row>
    <row r="886" spans="2:7" x14ac:dyDescent="0.25">
      <c r="B886" s="68">
        <v>4412</v>
      </c>
      <c r="C886" s="61" t="s">
        <v>247</v>
      </c>
      <c r="D886" s="61" t="s">
        <v>274</v>
      </c>
      <c r="E886" s="66">
        <v>2051207.12</v>
      </c>
      <c r="G886" s="67">
        <f t="shared" si="49"/>
        <v>2051207.12</v>
      </c>
    </row>
    <row r="887" spans="2:7" x14ac:dyDescent="0.25">
      <c r="B887" s="68">
        <v>4413</v>
      </c>
      <c r="C887" s="61" t="s">
        <v>247</v>
      </c>
      <c r="D887" s="61" t="s">
        <v>274</v>
      </c>
      <c r="E887" s="66">
        <v>2051207.12</v>
      </c>
      <c r="G887" s="67">
        <f t="shared" si="49"/>
        <v>2051207.12</v>
      </c>
    </row>
    <row r="888" spans="2:7" x14ac:dyDescent="0.25">
      <c r="B888" s="68">
        <v>4417</v>
      </c>
      <c r="C888" s="61" t="s">
        <v>247</v>
      </c>
      <c r="D888" s="61" t="s">
        <v>274</v>
      </c>
      <c r="E888" s="66">
        <v>2051207.12</v>
      </c>
      <c r="G888" s="67">
        <f t="shared" si="49"/>
        <v>2051207.12</v>
      </c>
    </row>
    <row r="889" spans="2:7" x14ac:dyDescent="0.25">
      <c r="B889" s="68">
        <v>4423</v>
      </c>
      <c r="C889" s="61" t="s">
        <v>247</v>
      </c>
      <c r="D889" s="61" t="s">
        <v>274</v>
      </c>
      <c r="E889" s="66">
        <v>2051207.12</v>
      </c>
      <c r="G889" s="67">
        <f t="shared" si="49"/>
        <v>2051207.12</v>
      </c>
    </row>
    <row r="890" spans="2:7" x14ac:dyDescent="0.25">
      <c r="B890" s="68">
        <v>4427</v>
      </c>
      <c r="C890" s="61" t="s">
        <v>247</v>
      </c>
      <c r="D890" s="61" t="s">
        <v>274</v>
      </c>
      <c r="E890" s="66">
        <v>2051207.12</v>
      </c>
      <c r="G890" s="67">
        <f t="shared" si="49"/>
        <v>2051207.12</v>
      </c>
    </row>
    <row r="891" spans="2:7" x14ac:dyDescent="0.25">
      <c r="B891" s="68">
        <v>4430</v>
      </c>
      <c r="C891" s="61" t="s">
        <v>247</v>
      </c>
      <c r="D891" s="61" t="s">
        <v>274</v>
      </c>
      <c r="E891" s="66">
        <v>2051207.12</v>
      </c>
      <c r="G891" s="67">
        <f t="shared" si="49"/>
        <v>2051207.12</v>
      </c>
    </row>
    <row r="892" spans="2:7" x14ac:dyDescent="0.25">
      <c r="B892" s="68">
        <v>4435</v>
      </c>
      <c r="C892" s="61" t="s">
        <v>247</v>
      </c>
      <c r="D892" s="61" t="s">
        <v>274</v>
      </c>
      <c r="E892" s="66">
        <v>2051207.12</v>
      </c>
      <c r="G892" s="67">
        <f t="shared" si="49"/>
        <v>2051207.12</v>
      </c>
    </row>
    <row r="893" spans="2:7" x14ac:dyDescent="0.25">
      <c r="B893" s="68">
        <v>4436</v>
      </c>
      <c r="C893" s="61" t="s">
        <v>247</v>
      </c>
      <c r="D893" s="61" t="s">
        <v>274</v>
      </c>
      <c r="E893" s="66">
        <v>2051207.12</v>
      </c>
      <c r="G893" s="67">
        <f t="shared" si="49"/>
        <v>2051207.12</v>
      </c>
    </row>
    <row r="894" spans="2:7" x14ac:dyDescent="0.25">
      <c r="B894" s="68">
        <v>4437</v>
      </c>
      <c r="C894" s="61" t="s">
        <v>247</v>
      </c>
      <c r="D894" s="61" t="s">
        <v>274</v>
      </c>
      <c r="E894" s="66">
        <v>2051207.12</v>
      </c>
      <c r="G894" s="67">
        <f t="shared" si="49"/>
        <v>2051207.12</v>
      </c>
    </row>
    <row r="895" spans="2:7" x14ac:dyDescent="0.25">
      <c r="B895" s="68">
        <v>4439</v>
      </c>
      <c r="C895" s="61" t="s">
        <v>247</v>
      </c>
      <c r="D895" s="61" t="s">
        <v>274</v>
      </c>
      <c r="E895" s="66">
        <v>2051207.12</v>
      </c>
      <c r="G895" s="67">
        <f t="shared" si="49"/>
        <v>2051207.12</v>
      </c>
    </row>
    <row r="896" spans="2:7" x14ac:dyDescent="0.25">
      <c r="B896" s="68">
        <v>4441</v>
      </c>
      <c r="C896" s="61" t="s">
        <v>247</v>
      </c>
      <c r="D896" s="61" t="s">
        <v>274</v>
      </c>
      <c r="E896" s="66">
        <v>2051207.12</v>
      </c>
      <c r="G896" s="67">
        <f t="shared" si="49"/>
        <v>2051207.12</v>
      </c>
    </row>
    <row r="897" spans="2:7" x14ac:dyDescent="0.25">
      <c r="B897" s="68">
        <v>4443</v>
      </c>
      <c r="C897" s="61" t="s">
        <v>247</v>
      </c>
      <c r="D897" s="61" t="s">
        <v>274</v>
      </c>
      <c r="E897" s="66">
        <v>2051207.12</v>
      </c>
      <c r="G897" s="67">
        <f t="shared" si="49"/>
        <v>2051207.12</v>
      </c>
    </row>
    <row r="898" spans="2:7" x14ac:dyDescent="0.25">
      <c r="B898" s="68">
        <v>4448</v>
      </c>
      <c r="C898" s="61" t="s">
        <v>247</v>
      </c>
      <c r="D898" s="61" t="s">
        <v>274</v>
      </c>
      <c r="E898" s="66">
        <v>2051207.12</v>
      </c>
      <c r="G898" s="67">
        <f t="shared" si="49"/>
        <v>2051207.12</v>
      </c>
    </row>
    <row r="899" spans="2:7" x14ac:dyDescent="0.25">
      <c r="B899" s="68">
        <v>4450</v>
      </c>
      <c r="C899" s="61" t="s">
        <v>247</v>
      </c>
      <c r="D899" s="61" t="s">
        <v>274</v>
      </c>
      <c r="E899" s="66">
        <v>2051207.12</v>
      </c>
      <c r="G899" s="67">
        <f t="shared" si="49"/>
        <v>2051207.12</v>
      </c>
    </row>
    <row r="900" spans="2:7" x14ac:dyDescent="0.25">
      <c r="B900" s="68">
        <v>4451</v>
      </c>
      <c r="C900" s="61" t="s">
        <v>247</v>
      </c>
      <c r="D900" s="61" t="s">
        <v>274</v>
      </c>
      <c r="E900" s="66">
        <v>2051207.12</v>
      </c>
      <c r="G900" s="67">
        <f t="shared" si="49"/>
        <v>2051207.12</v>
      </c>
    </row>
    <row r="901" spans="2:7" x14ac:dyDescent="0.25">
      <c r="B901" s="68">
        <v>4454</v>
      </c>
      <c r="C901" s="61" t="s">
        <v>247</v>
      </c>
      <c r="D901" s="61" t="s">
        <v>274</v>
      </c>
      <c r="E901" s="66">
        <v>2051207.12</v>
      </c>
      <c r="G901" s="67">
        <f t="shared" si="49"/>
        <v>2051207.12</v>
      </c>
    </row>
    <row r="902" spans="2:7" x14ac:dyDescent="0.25">
      <c r="B902" s="68">
        <v>4457</v>
      </c>
      <c r="C902" s="61" t="s">
        <v>247</v>
      </c>
      <c r="D902" s="61" t="s">
        <v>274</v>
      </c>
      <c r="E902" s="66">
        <v>2051207.12</v>
      </c>
      <c r="G902" s="67">
        <f t="shared" si="49"/>
        <v>2051207.12</v>
      </c>
    </row>
    <row r="903" spans="2:7" x14ac:dyDescent="0.25">
      <c r="B903" s="68">
        <v>4459</v>
      </c>
      <c r="C903" s="61" t="s">
        <v>247</v>
      </c>
      <c r="D903" s="61" t="s">
        <v>274</v>
      </c>
      <c r="E903" s="66">
        <v>2051207.12</v>
      </c>
      <c r="G903" s="67">
        <f t="shared" si="49"/>
        <v>2051207.12</v>
      </c>
    </row>
    <row r="904" spans="2:7" x14ac:dyDescent="0.25">
      <c r="B904" s="68">
        <v>4463</v>
      </c>
      <c r="C904" s="61" t="s">
        <v>247</v>
      </c>
      <c r="D904" s="61" t="s">
        <v>274</v>
      </c>
      <c r="E904" s="66">
        <v>2051207.12</v>
      </c>
      <c r="G904" s="67">
        <f t="shared" si="49"/>
        <v>2051207.12</v>
      </c>
    </row>
    <row r="905" spans="2:7" x14ac:dyDescent="0.25">
      <c r="B905" s="68">
        <v>4470</v>
      </c>
      <c r="C905" s="61" t="s">
        <v>247</v>
      </c>
      <c r="D905" s="61" t="s">
        <v>274</v>
      </c>
      <c r="E905" s="66">
        <v>2051207.12</v>
      </c>
      <c r="G905" s="67">
        <f t="shared" si="49"/>
        <v>2051207.12</v>
      </c>
    </row>
    <row r="906" spans="2:7" x14ac:dyDescent="0.25">
      <c r="B906" s="68">
        <v>4473</v>
      </c>
      <c r="C906" s="61" t="s">
        <v>247</v>
      </c>
      <c r="D906" s="61" t="s">
        <v>274</v>
      </c>
      <c r="E906" s="66">
        <v>2051207.12</v>
      </c>
      <c r="G906" s="67">
        <f t="shared" si="49"/>
        <v>2051207.12</v>
      </c>
    </row>
    <row r="907" spans="2:7" x14ac:dyDescent="0.25">
      <c r="B907" s="68">
        <v>4477</v>
      </c>
      <c r="C907" s="61" t="s">
        <v>247</v>
      </c>
      <c r="D907" s="61" t="s">
        <v>274</v>
      </c>
      <c r="E907" s="66">
        <v>2051207.12</v>
      </c>
      <c r="G907" s="67">
        <f t="shared" si="49"/>
        <v>2051207.12</v>
      </c>
    </row>
    <row r="908" spans="2:7" x14ac:dyDescent="0.25">
      <c r="B908" s="68">
        <v>4478</v>
      </c>
      <c r="C908" s="61" t="s">
        <v>247</v>
      </c>
      <c r="D908" s="61" t="s">
        <v>274</v>
      </c>
      <c r="E908" s="66">
        <v>2051207.12</v>
      </c>
      <c r="G908" s="67">
        <f t="shared" si="49"/>
        <v>2051207.12</v>
      </c>
    </row>
    <row r="909" spans="2:7" x14ac:dyDescent="0.25">
      <c r="B909" s="68">
        <v>4481</v>
      </c>
      <c r="C909" s="61" t="s">
        <v>247</v>
      </c>
      <c r="D909" s="61" t="s">
        <v>274</v>
      </c>
      <c r="E909" s="66">
        <v>2051207.12</v>
      </c>
      <c r="G909" s="67">
        <f t="shared" si="49"/>
        <v>2051207.12</v>
      </c>
    </row>
    <row r="910" spans="2:7" x14ac:dyDescent="0.25">
      <c r="B910" s="68">
        <v>4483</v>
      </c>
      <c r="C910" s="61" t="s">
        <v>247</v>
      </c>
      <c r="D910" s="61" t="s">
        <v>274</v>
      </c>
      <c r="E910" s="66">
        <v>2051207.12</v>
      </c>
      <c r="G910" s="67">
        <f t="shared" si="49"/>
        <v>2051207.12</v>
      </c>
    </row>
    <row r="911" spans="2:7" x14ac:dyDescent="0.25">
      <c r="B911" s="68">
        <v>4487</v>
      </c>
      <c r="C911" s="61" t="s">
        <v>247</v>
      </c>
      <c r="D911" s="61" t="s">
        <v>274</v>
      </c>
      <c r="E911" s="66">
        <v>2051207.12</v>
      </c>
      <c r="G911" s="67">
        <f t="shared" si="49"/>
        <v>2051207.12</v>
      </c>
    </row>
    <row r="912" spans="2:7" x14ac:dyDescent="0.25">
      <c r="B912" s="68">
        <v>4489</v>
      </c>
      <c r="C912" s="61" t="s">
        <v>247</v>
      </c>
      <c r="D912" s="61" t="s">
        <v>274</v>
      </c>
      <c r="E912" s="66">
        <v>2051207.12</v>
      </c>
      <c r="G912" s="67">
        <f t="shared" si="49"/>
        <v>2051207.12</v>
      </c>
    </row>
    <row r="913" spans="2:7" x14ac:dyDescent="0.25">
      <c r="B913" s="68">
        <v>4492</v>
      </c>
      <c r="C913" s="61" t="s">
        <v>247</v>
      </c>
      <c r="D913" s="61" t="s">
        <v>274</v>
      </c>
      <c r="E913" s="66">
        <v>2051207.12</v>
      </c>
      <c r="G913" s="67">
        <f t="shared" si="49"/>
        <v>2051207.12</v>
      </c>
    </row>
    <row r="914" spans="2:7" x14ac:dyDescent="0.25">
      <c r="B914" s="68">
        <v>4493</v>
      </c>
      <c r="C914" s="61" t="s">
        <v>247</v>
      </c>
      <c r="D914" s="61" t="s">
        <v>274</v>
      </c>
      <c r="E914" s="66">
        <v>2051207.12</v>
      </c>
      <c r="G914" s="67">
        <f t="shared" si="49"/>
        <v>2051207.12</v>
      </c>
    </row>
    <row r="915" spans="2:7" x14ac:dyDescent="0.25">
      <c r="B915" s="68">
        <v>4495</v>
      </c>
      <c r="C915" s="61" t="s">
        <v>247</v>
      </c>
      <c r="D915" s="61" t="s">
        <v>274</v>
      </c>
      <c r="E915" s="66">
        <v>2051207.12</v>
      </c>
      <c r="G915" s="67">
        <f t="shared" si="49"/>
        <v>2051207.12</v>
      </c>
    </row>
    <row r="916" spans="2:7" x14ac:dyDescent="0.25">
      <c r="B916" s="68">
        <v>4500</v>
      </c>
      <c r="C916" s="61" t="s">
        <v>247</v>
      </c>
      <c r="D916" s="61" t="s">
        <v>274</v>
      </c>
      <c r="E916" s="66">
        <v>2051207.12</v>
      </c>
      <c r="G916" s="67">
        <f t="shared" si="49"/>
        <v>2051207.12</v>
      </c>
    </row>
    <row r="917" spans="2:7" x14ac:dyDescent="0.25">
      <c r="B917" s="68">
        <v>4502</v>
      </c>
      <c r="C917" s="61" t="s">
        <v>247</v>
      </c>
      <c r="D917" s="61" t="s">
        <v>274</v>
      </c>
      <c r="E917" s="66">
        <v>2051207.12</v>
      </c>
      <c r="G917" s="67">
        <f t="shared" si="49"/>
        <v>2051207.12</v>
      </c>
    </row>
    <row r="918" spans="2:7" x14ac:dyDescent="0.25">
      <c r="B918" s="68">
        <v>4503</v>
      </c>
      <c r="C918" s="61" t="s">
        <v>247</v>
      </c>
      <c r="D918" s="61" t="s">
        <v>274</v>
      </c>
      <c r="E918" s="66">
        <v>2051207.12</v>
      </c>
      <c r="G918" s="67">
        <f t="shared" si="49"/>
        <v>2051207.12</v>
      </c>
    </row>
    <row r="919" spans="2:7" x14ac:dyDescent="0.25">
      <c r="B919" s="68">
        <v>4511</v>
      </c>
      <c r="C919" s="61" t="s">
        <v>247</v>
      </c>
      <c r="D919" s="61" t="s">
        <v>274</v>
      </c>
      <c r="E919" s="66">
        <v>2051207.12</v>
      </c>
      <c r="G919" s="67">
        <f t="shared" si="49"/>
        <v>2051207.12</v>
      </c>
    </row>
    <row r="920" spans="2:7" x14ac:dyDescent="0.25">
      <c r="B920" s="68">
        <v>4514</v>
      </c>
      <c r="C920" s="61" t="s">
        <v>247</v>
      </c>
      <c r="D920" s="61" t="s">
        <v>274</v>
      </c>
      <c r="E920" s="66">
        <v>2051207.12</v>
      </c>
      <c r="G920" s="67">
        <f t="shared" si="49"/>
        <v>2051207.12</v>
      </c>
    </row>
    <row r="921" spans="2:7" x14ac:dyDescent="0.25">
      <c r="B921" s="68">
        <v>4516</v>
      </c>
      <c r="C921" s="61" t="s">
        <v>247</v>
      </c>
      <c r="D921" s="61" t="s">
        <v>274</v>
      </c>
      <c r="E921" s="66">
        <v>2051207.12</v>
      </c>
      <c r="G921" s="67">
        <f t="shared" si="49"/>
        <v>2051207.12</v>
      </c>
    </row>
    <row r="922" spans="2:7" x14ac:dyDescent="0.25">
      <c r="B922" s="68">
        <v>4518</v>
      </c>
      <c r="C922" s="61" t="s">
        <v>247</v>
      </c>
      <c r="D922" s="61" t="s">
        <v>274</v>
      </c>
      <c r="E922" s="66">
        <v>2051207.12</v>
      </c>
      <c r="G922" s="67">
        <f t="shared" si="49"/>
        <v>2051207.12</v>
      </c>
    </row>
    <row r="923" spans="2:7" x14ac:dyDescent="0.25">
      <c r="B923" s="68">
        <v>4521</v>
      </c>
      <c r="C923" s="61" t="s">
        <v>247</v>
      </c>
      <c r="D923" s="61" t="s">
        <v>274</v>
      </c>
      <c r="E923" s="66">
        <v>2051207.12</v>
      </c>
      <c r="G923" s="67">
        <f t="shared" si="49"/>
        <v>2051207.12</v>
      </c>
    </row>
    <row r="924" spans="2:7" x14ac:dyDescent="0.25">
      <c r="B924" s="68">
        <v>4522</v>
      </c>
      <c r="C924" s="61" t="s">
        <v>220</v>
      </c>
      <c r="D924" s="61" t="s">
        <v>275</v>
      </c>
      <c r="E924" s="66">
        <v>512802</v>
      </c>
      <c r="G924" s="67">
        <f t="shared" si="49"/>
        <v>512802</v>
      </c>
    </row>
    <row r="925" spans="2:7" x14ac:dyDescent="0.25">
      <c r="B925" s="68">
        <v>4523</v>
      </c>
      <c r="C925" s="61" t="s">
        <v>220</v>
      </c>
      <c r="D925" s="61" t="s">
        <v>275</v>
      </c>
      <c r="E925" s="66">
        <v>512802</v>
      </c>
      <c r="G925" s="67">
        <f t="shared" si="49"/>
        <v>512802</v>
      </c>
    </row>
    <row r="926" spans="2:7" x14ac:dyDescent="0.25">
      <c r="B926" s="68">
        <v>4524</v>
      </c>
      <c r="C926" s="61" t="s">
        <v>220</v>
      </c>
      <c r="D926" s="61" t="s">
        <v>275</v>
      </c>
      <c r="E926" s="66">
        <v>512802</v>
      </c>
      <c r="G926" s="67">
        <f t="shared" si="49"/>
        <v>512802</v>
      </c>
    </row>
    <row r="927" spans="2:7" x14ac:dyDescent="0.25">
      <c r="B927" s="68">
        <v>4525</v>
      </c>
      <c r="C927" s="61" t="s">
        <v>220</v>
      </c>
      <c r="D927" s="61" t="s">
        <v>275</v>
      </c>
      <c r="E927" s="66">
        <v>512802</v>
      </c>
      <c r="G927" s="67">
        <f t="shared" si="49"/>
        <v>512802</v>
      </c>
    </row>
    <row r="928" spans="2:7" x14ac:dyDescent="0.25">
      <c r="B928" s="68">
        <v>4526</v>
      </c>
      <c r="C928" s="61" t="s">
        <v>220</v>
      </c>
      <c r="D928" s="61" t="s">
        <v>275</v>
      </c>
      <c r="E928" s="66">
        <v>512802</v>
      </c>
      <c r="G928" s="67">
        <f t="shared" si="49"/>
        <v>512802</v>
      </c>
    </row>
    <row r="929" spans="2:7" x14ac:dyDescent="0.25">
      <c r="B929" s="68">
        <v>4528</v>
      </c>
      <c r="C929" s="61" t="s">
        <v>220</v>
      </c>
      <c r="D929" s="61" t="s">
        <v>275</v>
      </c>
      <c r="E929" s="66">
        <v>512802</v>
      </c>
      <c r="G929" s="67">
        <f t="shared" si="49"/>
        <v>512802</v>
      </c>
    </row>
    <row r="930" spans="2:7" x14ac:dyDescent="0.25">
      <c r="B930" s="68">
        <v>4530</v>
      </c>
      <c r="C930" s="61" t="s">
        <v>220</v>
      </c>
      <c r="D930" s="61" t="s">
        <v>275</v>
      </c>
      <c r="E930" s="66">
        <v>512802</v>
      </c>
      <c r="G930" s="67">
        <f t="shared" si="49"/>
        <v>512802</v>
      </c>
    </row>
    <row r="931" spans="2:7" x14ac:dyDescent="0.25">
      <c r="B931" s="68">
        <v>4531</v>
      </c>
      <c r="C931" s="61" t="s">
        <v>220</v>
      </c>
      <c r="D931" s="61" t="s">
        <v>275</v>
      </c>
      <c r="E931" s="66">
        <v>512802</v>
      </c>
      <c r="G931" s="67">
        <f t="shared" si="49"/>
        <v>512802</v>
      </c>
    </row>
    <row r="932" spans="2:7" x14ac:dyDescent="0.25">
      <c r="B932" s="68">
        <v>4532</v>
      </c>
      <c r="C932" s="61" t="s">
        <v>220</v>
      </c>
      <c r="D932" s="61" t="s">
        <v>275</v>
      </c>
      <c r="E932" s="66">
        <v>512802</v>
      </c>
      <c r="G932" s="67">
        <f t="shared" si="49"/>
        <v>512802</v>
      </c>
    </row>
    <row r="933" spans="2:7" x14ac:dyDescent="0.25">
      <c r="B933" s="68">
        <v>4533</v>
      </c>
      <c r="C933" s="61" t="s">
        <v>220</v>
      </c>
      <c r="D933" s="61" t="s">
        <v>275</v>
      </c>
      <c r="E933" s="66">
        <v>512802</v>
      </c>
      <c r="G933" s="67">
        <f t="shared" si="49"/>
        <v>512802</v>
      </c>
    </row>
    <row r="934" spans="2:7" x14ac:dyDescent="0.25">
      <c r="B934" s="68">
        <v>4534</v>
      </c>
      <c r="C934" s="61" t="s">
        <v>220</v>
      </c>
      <c r="D934" s="61" t="s">
        <v>275</v>
      </c>
      <c r="E934" s="66">
        <v>512802</v>
      </c>
      <c r="G934" s="67">
        <f t="shared" si="49"/>
        <v>512802</v>
      </c>
    </row>
    <row r="935" spans="2:7" x14ac:dyDescent="0.25">
      <c r="B935" s="68">
        <v>4535</v>
      </c>
      <c r="C935" s="61" t="s">
        <v>220</v>
      </c>
      <c r="D935" s="61" t="s">
        <v>275</v>
      </c>
      <c r="E935" s="66">
        <v>512802</v>
      </c>
      <c r="G935" s="67">
        <f t="shared" si="49"/>
        <v>512802</v>
      </c>
    </row>
    <row r="936" spans="2:7" x14ac:dyDescent="0.25">
      <c r="B936" s="68">
        <v>4536</v>
      </c>
      <c r="C936" s="61" t="s">
        <v>220</v>
      </c>
      <c r="D936" s="61" t="s">
        <v>275</v>
      </c>
      <c r="E936" s="66">
        <v>512802</v>
      </c>
      <c r="G936" s="67">
        <f t="shared" si="49"/>
        <v>512802</v>
      </c>
    </row>
    <row r="937" spans="2:7" x14ac:dyDescent="0.25">
      <c r="B937" s="68">
        <v>4537</v>
      </c>
      <c r="C937" s="61" t="s">
        <v>220</v>
      </c>
      <c r="D937" s="61" t="s">
        <v>275</v>
      </c>
      <c r="E937" s="66">
        <v>512802</v>
      </c>
      <c r="G937" s="67">
        <f t="shared" si="49"/>
        <v>512802</v>
      </c>
    </row>
    <row r="938" spans="2:7" x14ac:dyDescent="0.25">
      <c r="B938" s="68">
        <v>4543</v>
      </c>
      <c r="C938" s="61" t="s">
        <v>220</v>
      </c>
      <c r="D938" s="61" t="s">
        <v>275</v>
      </c>
      <c r="E938" s="66">
        <v>512802</v>
      </c>
      <c r="G938" s="67">
        <f t="shared" si="49"/>
        <v>512802</v>
      </c>
    </row>
    <row r="939" spans="2:7" x14ac:dyDescent="0.25">
      <c r="B939" s="68">
        <v>4544</v>
      </c>
      <c r="C939" s="61" t="s">
        <v>220</v>
      </c>
      <c r="D939" s="61" t="s">
        <v>275</v>
      </c>
      <c r="E939" s="66">
        <v>512802</v>
      </c>
      <c r="G939" s="67">
        <f t="shared" si="49"/>
        <v>512802</v>
      </c>
    </row>
    <row r="940" spans="2:7" x14ac:dyDescent="0.25">
      <c r="B940" s="68">
        <v>4545</v>
      </c>
      <c r="C940" s="61" t="s">
        <v>220</v>
      </c>
      <c r="D940" s="61" t="s">
        <v>275</v>
      </c>
      <c r="E940" s="66">
        <v>512802</v>
      </c>
      <c r="G940" s="67">
        <f t="shared" si="49"/>
        <v>512802</v>
      </c>
    </row>
    <row r="941" spans="2:7" x14ac:dyDescent="0.25">
      <c r="B941" s="68">
        <v>4546</v>
      </c>
      <c r="C941" s="61" t="s">
        <v>220</v>
      </c>
      <c r="D941" s="61" t="s">
        <v>275</v>
      </c>
      <c r="E941" s="66">
        <v>512802</v>
      </c>
      <c r="G941" s="67">
        <f t="shared" si="49"/>
        <v>512802</v>
      </c>
    </row>
    <row r="942" spans="2:7" x14ac:dyDescent="0.25">
      <c r="B942" s="68">
        <v>4548</v>
      </c>
      <c r="C942" s="61" t="s">
        <v>220</v>
      </c>
      <c r="D942" s="61" t="s">
        <v>275</v>
      </c>
      <c r="E942" s="66">
        <v>512802</v>
      </c>
      <c r="G942" s="67">
        <f t="shared" si="49"/>
        <v>512802</v>
      </c>
    </row>
    <row r="943" spans="2:7" x14ac:dyDescent="0.25">
      <c r="B943" s="68">
        <v>4549</v>
      </c>
      <c r="C943" s="61" t="s">
        <v>220</v>
      </c>
      <c r="D943" s="61" t="s">
        <v>275</v>
      </c>
      <c r="E943" s="66">
        <v>512802</v>
      </c>
      <c r="G943" s="67">
        <f t="shared" si="49"/>
        <v>512802</v>
      </c>
    </row>
    <row r="944" spans="2:7" x14ac:dyDescent="0.25">
      <c r="B944" s="68">
        <v>4551</v>
      </c>
      <c r="C944" s="61" t="s">
        <v>220</v>
      </c>
      <c r="D944" s="61" t="s">
        <v>275</v>
      </c>
      <c r="E944" s="66">
        <v>512802</v>
      </c>
      <c r="G944" s="67">
        <f t="shared" si="49"/>
        <v>512802</v>
      </c>
    </row>
    <row r="945" spans="2:7" x14ac:dyDescent="0.25">
      <c r="B945" s="68">
        <v>4555</v>
      </c>
      <c r="C945" s="61" t="s">
        <v>220</v>
      </c>
      <c r="D945" s="61" t="s">
        <v>275</v>
      </c>
      <c r="E945" s="66">
        <v>512802</v>
      </c>
      <c r="G945" s="67">
        <f t="shared" si="49"/>
        <v>512802</v>
      </c>
    </row>
    <row r="946" spans="2:7" x14ac:dyDescent="0.25">
      <c r="B946" s="68">
        <v>4556</v>
      </c>
      <c r="C946" s="61" t="s">
        <v>220</v>
      </c>
      <c r="D946" s="61" t="s">
        <v>275</v>
      </c>
      <c r="E946" s="66">
        <v>512802</v>
      </c>
      <c r="G946" s="67">
        <f t="shared" ref="G946:G999" si="50">+E946</f>
        <v>512802</v>
      </c>
    </row>
    <row r="947" spans="2:7" x14ac:dyDescent="0.25">
      <c r="B947" s="68">
        <v>4559</v>
      </c>
      <c r="C947" s="61" t="s">
        <v>220</v>
      </c>
      <c r="D947" s="61" t="s">
        <v>275</v>
      </c>
      <c r="E947" s="66">
        <v>512802</v>
      </c>
      <c r="G947" s="67">
        <f t="shared" si="50"/>
        <v>512802</v>
      </c>
    </row>
    <row r="948" spans="2:7" x14ac:dyDescent="0.25">
      <c r="B948" s="68">
        <v>4560</v>
      </c>
      <c r="C948" s="61" t="s">
        <v>220</v>
      </c>
      <c r="D948" s="61" t="s">
        <v>275</v>
      </c>
      <c r="E948" s="66">
        <v>512802</v>
      </c>
      <c r="G948" s="67">
        <f t="shared" si="50"/>
        <v>512802</v>
      </c>
    </row>
    <row r="949" spans="2:7" x14ac:dyDescent="0.25">
      <c r="B949" s="68">
        <v>4561</v>
      </c>
      <c r="C949" s="61" t="s">
        <v>220</v>
      </c>
      <c r="D949" s="61" t="s">
        <v>275</v>
      </c>
      <c r="E949" s="66">
        <v>512802</v>
      </c>
      <c r="G949" s="67">
        <f t="shared" si="50"/>
        <v>512802</v>
      </c>
    </row>
    <row r="950" spans="2:7" x14ac:dyDescent="0.25">
      <c r="B950" s="68">
        <v>4562</v>
      </c>
      <c r="C950" s="61" t="s">
        <v>220</v>
      </c>
      <c r="D950" s="61" t="s">
        <v>275</v>
      </c>
      <c r="E950" s="66">
        <v>512802</v>
      </c>
      <c r="G950" s="67">
        <f t="shared" si="50"/>
        <v>512802</v>
      </c>
    </row>
    <row r="951" spans="2:7" x14ac:dyDescent="0.25">
      <c r="B951" s="68">
        <v>4563</v>
      </c>
      <c r="C951" s="61" t="s">
        <v>220</v>
      </c>
      <c r="D951" s="61" t="s">
        <v>275</v>
      </c>
      <c r="E951" s="66">
        <v>512802</v>
      </c>
      <c r="G951" s="67">
        <f t="shared" si="50"/>
        <v>512802</v>
      </c>
    </row>
    <row r="952" spans="2:7" x14ac:dyDescent="0.25">
      <c r="B952" s="68">
        <v>4565</v>
      </c>
      <c r="C952" s="61" t="s">
        <v>220</v>
      </c>
      <c r="D952" s="61" t="s">
        <v>275</v>
      </c>
      <c r="E952" s="66">
        <v>512802</v>
      </c>
      <c r="G952" s="67">
        <f t="shared" si="50"/>
        <v>512802</v>
      </c>
    </row>
    <row r="953" spans="2:7" x14ac:dyDescent="0.25">
      <c r="B953" s="68">
        <v>4566</v>
      </c>
      <c r="C953" s="61" t="s">
        <v>220</v>
      </c>
      <c r="D953" s="61" t="s">
        <v>275</v>
      </c>
      <c r="E953" s="66">
        <v>512802</v>
      </c>
      <c r="G953" s="67">
        <f t="shared" si="50"/>
        <v>512802</v>
      </c>
    </row>
    <row r="954" spans="2:7" x14ac:dyDescent="0.25">
      <c r="B954" s="68">
        <v>4567</v>
      </c>
      <c r="C954" s="61" t="s">
        <v>220</v>
      </c>
      <c r="D954" s="61" t="s">
        <v>275</v>
      </c>
      <c r="E954" s="66">
        <v>512802</v>
      </c>
      <c r="G954" s="67">
        <f t="shared" si="50"/>
        <v>512802</v>
      </c>
    </row>
    <row r="955" spans="2:7" x14ac:dyDescent="0.25">
      <c r="B955" s="68">
        <v>4569</v>
      </c>
      <c r="C955" s="61" t="s">
        <v>220</v>
      </c>
      <c r="D955" s="61" t="s">
        <v>275</v>
      </c>
      <c r="E955" s="66">
        <v>512802</v>
      </c>
      <c r="G955" s="67">
        <f t="shared" si="50"/>
        <v>512802</v>
      </c>
    </row>
    <row r="956" spans="2:7" x14ac:dyDescent="0.25">
      <c r="B956" s="68">
        <v>4570</v>
      </c>
      <c r="C956" s="61" t="s">
        <v>220</v>
      </c>
      <c r="D956" s="61" t="s">
        <v>275</v>
      </c>
      <c r="E956" s="66">
        <v>512802</v>
      </c>
      <c r="G956" s="67">
        <f t="shared" si="50"/>
        <v>512802</v>
      </c>
    </row>
    <row r="957" spans="2:7" x14ac:dyDescent="0.25">
      <c r="B957" s="68">
        <v>4571</v>
      </c>
      <c r="C957" s="61" t="s">
        <v>220</v>
      </c>
      <c r="D957" s="61" t="s">
        <v>275</v>
      </c>
      <c r="E957" s="66">
        <v>512802</v>
      </c>
      <c r="G957" s="67">
        <f t="shared" si="50"/>
        <v>512802</v>
      </c>
    </row>
    <row r="958" spans="2:7" x14ac:dyDescent="0.25">
      <c r="B958" s="68">
        <v>4572</v>
      </c>
      <c r="C958" s="61" t="s">
        <v>220</v>
      </c>
      <c r="D958" s="61" t="s">
        <v>275</v>
      </c>
      <c r="E958" s="66">
        <v>512802</v>
      </c>
      <c r="G958" s="67">
        <f t="shared" si="50"/>
        <v>512802</v>
      </c>
    </row>
    <row r="959" spans="2:7" x14ac:dyDescent="0.25">
      <c r="B959" s="68">
        <v>4577</v>
      </c>
      <c r="C959" s="61" t="s">
        <v>220</v>
      </c>
      <c r="D959" s="61" t="s">
        <v>275</v>
      </c>
      <c r="E959" s="66">
        <v>512802</v>
      </c>
      <c r="G959" s="67">
        <f t="shared" si="50"/>
        <v>512802</v>
      </c>
    </row>
    <row r="960" spans="2:7" x14ac:dyDescent="0.25">
      <c r="B960" s="68">
        <v>4579</v>
      </c>
      <c r="C960" s="61" t="s">
        <v>220</v>
      </c>
      <c r="D960" s="61" t="s">
        <v>275</v>
      </c>
      <c r="E960" s="66">
        <v>512802</v>
      </c>
      <c r="G960" s="67">
        <f t="shared" si="50"/>
        <v>512802</v>
      </c>
    </row>
    <row r="961" spans="2:7" x14ac:dyDescent="0.25">
      <c r="B961" s="68">
        <v>4580</v>
      </c>
      <c r="C961" s="61" t="s">
        <v>220</v>
      </c>
      <c r="D961" s="61" t="s">
        <v>275</v>
      </c>
      <c r="E961" s="66">
        <v>512802</v>
      </c>
      <c r="G961" s="67">
        <f t="shared" si="50"/>
        <v>512802</v>
      </c>
    </row>
    <row r="962" spans="2:7" x14ac:dyDescent="0.25">
      <c r="B962" s="68">
        <v>4581</v>
      </c>
      <c r="C962" s="61" t="s">
        <v>220</v>
      </c>
      <c r="D962" s="61" t="s">
        <v>275</v>
      </c>
      <c r="E962" s="66">
        <v>512802</v>
      </c>
      <c r="G962" s="67">
        <f t="shared" si="50"/>
        <v>512802</v>
      </c>
    </row>
    <row r="963" spans="2:7" x14ac:dyDescent="0.25">
      <c r="B963" s="68">
        <v>4583</v>
      </c>
      <c r="C963" s="61" t="s">
        <v>220</v>
      </c>
      <c r="D963" s="61" t="s">
        <v>275</v>
      </c>
      <c r="E963" s="66">
        <v>512802</v>
      </c>
      <c r="G963" s="67">
        <f t="shared" si="50"/>
        <v>512802</v>
      </c>
    </row>
    <row r="964" spans="2:7" x14ac:dyDescent="0.25">
      <c r="B964" s="68">
        <v>4585</v>
      </c>
      <c r="C964" s="61" t="s">
        <v>220</v>
      </c>
      <c r="D964" s="61" t="s">
        <v>275</v>
      </c>
      <c r="E964" s="66">
        <v>512802</v>
      </c>
      <c r="G964" s="67">
        <f t="shared" si="50"/>
        <v>512802</v>
      </c>
    </row>
    <row r="965" spans="2:7" x14ac:dyDescent="0.25">
      <c r="B965" s="68">
        <v>4588</v>
      </c>
      <c r="C965" s="61" t="s">
        <v>220</v>
      </c>
      <c r="D965" s="61" t="s">
        <v>275</v>
      </c>
      <c r="E965" s="66">
        <v>512802</v>
      </c>
      <c r="G965" s="67">
        <f t="shared" si="50"/>
        <v>512802</v>
      </c>
    </row>
    <row r="966" spans="2:7" x14ac:dyDescent="0.25">
      <c r="B966" s="68">
        <v>4589</v>
      </c>
      <c r="C966" s="61" t="s">
        <v>220</v>
      </c>
      <c r="D966" s="61" t="s">
        <v>275</v>
      </c>
      <c r="E966" s="66">
        <v>512802</v>
      </c>
      <c r="G966" s="67">
        <f t="shared" si="50"/>
        <v>512802</v>
      </c>
    </row>
    <row r="967" spans="2:7" x14ac:dyDescent="0.25">
      <c r="B967" s="68">
        <v>4590</v>
      </c>
      <c r="C967" s="61" t="s">
        <v>220</v>
      </c>
      <c r="D967" s="61" t="s">
        <v>275</v>
      </c>
      <c r="E967" s="66">
        <v>512802</v>
      </c>
      <c r="G967" s="67">
        <f t="shared" si="50"/>
        <v>512802</v>
      </c>
    </row>
    <row r="968" spans="2:7" x14ac:dyDescent="0.25">
      <c r="B968" s="68">
        <v>4591</v>
      </c>
      <c r="C968" s="61" t="s">
        <v>220</v>
      </c>
      <c r="D968" s="61" t="s">
        <v>275</v>
      </c>
      <c r="E968" s="66">
        <v>512802</v>
      </c>
      <c r="G968" s="67">
        <f t="shared" si="50"/>
        <v>512802</v>
      </c>
    </row>
    <row r="969" spans="2:7" x14ac:dyDescent="0.25">
      <c r="B969" s="68">
        <v>4592</v>
      </c>
      <c r="C969" s="61" t="s">
        <v>220</v>
      </c>
      <c r="D969" s="61" t="s">
        <v>275</v>
      </c>
      <c r="E969" s="66">
        <v>512802</v>
      </c>
      <c r="G969" s="67">
        <f t="shared" si="50"/>
        <v>512802</v>
      </c>
    </row>
    <row r="970" spans="2:7" x14ac:dyDescent="0.25">
      <c r="B970" s="68">
        <v>4593</v>
      </c>
      <c r="C970" s="61" t="s">
        <v>220</v>
      </c>
      <c r="D970" s="61" t="s">
        <v>275</v>
      </c>
      <c r="E970" s="66">
        <v>512802</v>
      </c>
      <c r="G970" s="67">
        <f t="shared" si="50"/>
        <v>512802</v>
      </c>
    </row>
    <row r="971" spans="2:7" x14ac:dyDescent="0.25">
      <c r="B971" s="68">
        <v>4594</v>
      </c>
      <c r="C971" s="61" t="s">
        <v>220</v>
      </c>
      <c r="D971" s="61" t="s">
        <v>275</v>
      </c>
      <c r="E971" s="66">
        <v>512802</v>
      </c>
      <c r="G971" s="67">
        <f t="shared" si="50"/>
        <v>512802</v>
      </c>
    </row>
    <row r="972" spans="2:7" x14ac:dyDescent="0.25">
      <c r="B972" s="68">
        <v>4595</v>
      </c>
      <c r="C972" s="61" t="s">
        <v>220</v>
      </c>
      <c r="D972" s="61" t="s">
        <v>275</v>
      </c>
      <c r="E972" s="66">
        <v>512802</v>
      </c>
      <c r="G972" s="67">
        <f t="shared" si="50"/>
        <v>512802</v>
      </c>
    </row>
    <row r="973" spans="2:7" x14ac:dyDescent="0.25">
      <c r="B973" s="68">
        <v>4597</v>
      </c>
      <c r="C973" s="61" t="s">
        <v>220</v>
      </c>
      <c r="D973" s="61" t="s">
        <v>275</v>
      </c>
      <c r="E973" s="66">
        <v>512802</v>
      </c>
      <c r="G973" s="67">
        <f t="shared" si="50"/>
        <v>512802</v>
      </c>
    </row>
    <row r="974" spans="2:7" x14ac:dyDescent="0.25">
      <c r="B974" s="68">
        <v>4598</v>
      </c>
      <c r="C974" s="61" t="s">
        <v>220</v>
      </c>
      <c r="D974" s="61" t="s">
        <v>275</v>
      </c>
      <c r="E974" s="66">
        <v>512802</v>
      </c>
      <c r="G974" s="67">
        <f t="shared" si="50"/>
        <v>512802</v>
      </c>
    </row>
    <row r="975" spans="2:7" x14ac:dyDescent="0.25">
      <c r="B975" s="68">
        <v>4599</v>
      </c>
      <c r="C975" s="61" t="s">
        <v>220</v>
      </c>
      <c r="D975" s="61" t="s">
        <v>275</v>
      </c>
      <c r="E975" s="66">
        <v>512802</v>
      </c>
      <c r="G975" s="67">
        <f t="shared" si="50"/>
        <v>512802</v>
      </c>
    </row>
    <row r="976" spans="2:7" x14ac:dyDescent="0.25">
      <c r="B976" s="68">
        <v>4603</v>
      </c>
      <c r="C976" s="61" t="s">
        <v>220</v>
      </c>
      <c r="D976" s="61" t="s">
        <v>275</v>
      </c>
      <c r="E976" s="66">
        <v>512802</v>
      </c>
      <c r="G976" s="67">
        <f t="shared" si="50"/>
        <v>512802</v>
      </c>
    </row>
    <row r="977" spans="2:7" x14ac:dyDescent="0.25">
      <c r="B977" s="68">
        <v>4604</v>
      </c>
      <c r="C977" s="61" t="s">
        <v>220</v>
      </c>
      <c r="D977" s="61" t="s">
        <v>275</v>
      </c>
      <c r="E977" s="66">
        <v>512802</v>
      </c>
      <c r="G977" s="67">
        <f t="shared" si="50"/>
        <v>512802</v>
      </c>
    </row>
    <row r="978" spans="2:7" x14ac:dyDescent="0.25">
      <c r="B978" s="68">
        <v>4606</v>
      </c>
      <c r="C978" s="61" t="s">
        <v>220</v>
      </c>
      <c r="D978" s="61" t="s">
        <v>275</v>
      </c>
      <c r="E978" s="66">
        <v>512802</v>
      </c>
      <c r="G978" s="67">
        <f t="shared" si="50"/>
        <v>512802</v>
      </c>
    </row>
    <row r="979" spans="2:7" x14ac:dyDescent="0.25">
      <c r="B979" s="68">
        <v>4607</v>
      </c>
      <c r="C979" s="61" t="s">
        <v>220</v>
      </c>
      <c r="D979" s="61" t="s">
        <v>275</v>
      </c>
      <c r="E979" s="66">
        <v>512802</v>
      </c>
      <c r="G979" s="67">
        <f t="shared" si="50"/>
        <v>512802</v>
      </c>
    </row>
    <row r="980" spans="2:7" x14ac:dyDescent="0.25">
      <c r="B980" s="68">
        <v>4608</v>
      </c>
      <c r="C980" s="61" t="s">
        <v>220</v>
      </c>
      <c r="D980" s="61" t="s">
        <v>275</v>
      </c>
      <c r="E980" s="66">
        <v>512802</v>
      </c>
      <c r="G980" s="67">
        <f t="shared" si="50"/>
        <v>512802</v>
      </c>
    </row>
    <row r="981" spans="2:7" x14ac:dyDescent="0.25">
      <c r="B981" s="68">
        <v>4610</v>
      </c>
      <c r="C981" s="61" t="s">
        <v>220</v>
      </c>
      <c r="D981" s="61" t="s">
        <v>275</v>
      </c>
      <c r="E981" s="66">
        <v>512802</v>
      </c>
      <c r="G981" s="67">
        <f t="shared" si="50"/>
        <v>512802</v>
      </c>
    </row>
    <row r="982" spans="2:7" x14ac:dyDescent="0.25">
      <c r="B982" s="68">
        <v>4613</v>
      </c>
      <c r="C982" s="61" t="s">
        <v>220</v>
      </c>
      <c r="D982" s="61" t="s">
        <v>275</v>
      </c>
      <c r="E982" s="66">
        <v>512802</v>
      </c>
      <c r="G982" s="67">
        <f t="shared" si="50"/>
        <v>512802</v>
      </c>
    </row>
    <row r="983" spans="2:7" x14ac:dyDescent="0.25">
      <c r="B983" s="68">
        <v>4614</v>
      </c>
      <c r="C983" s="61" t="s">
        <v>220</v>
      </c>
      <c r="D983" s="61" t="s">
        <v>275</v>
      </c>
      <c r="E983" s="66">
        <v>512802</v>
      </c>
      <c r="G983" s="67">
        <f t="shared" si="50"/>
        <v>512802</v>
      </c>
    </row>
    <row r="984" spans="2:7" x14ac:dyDescent="0.25">
      <c r="B984" s="68">
        <v>4615</v>
      </c>
      <c r="C984" s="61" t="s">
        <v>220</v>
      </c>
      <c r="D984" s="61" t="s">
        <v>275</v>
      </c>
      <c r="E984" s="66">
        <v>512802</v>
      </c>
      <c r="G984" s="67">
        <f t="shared" si="50"/>
        <v>512802</v>
      </c>
    </row>
    <row r="985" spans="2:7" x14ac:dyDescent="0.25">
      <c r="B985" s="68">
        <v>4616</v>
      </c>
      <c r="C985" s="61" t="s">
        <v>220</v>
      </c>
      <c r="D985" s="61" t="s">
        <v>275</v>
      </c>
      <c r="E985" s="66">
        <v>512802</v>
      </c>
      <c r="G985" s="67">
        <f t="shared" si="50"/>
        <v>512802</v>
      </c>
    </row>
    <row r="986" spans="2:7" x14ac:dyDescent="0.25">
      <c r="B986" s="68">
        <v>4618</v>
      </c>
      <c r="C986" s="61" t="s">
        <v>220</v>
      </c>
      <c r="D986" s="61" t="s">
        <v>275</v>
      </c>
      <c r="E986" s="66">
        <v>512802</v>
      </c>
      <c r="G986" s="67">
        <f t="shared" si="50"/>
        <v>512802</v>
      </c>
    </row>
    <row r="987" spans="2:7" x14ac:dyDescent="0.25">
      <c r="B987" s="68">
        <v>4619</v>
      </c>
      <c r="C987" s="61" t="s">
        <v>220</v>
      </c>
      <c r="D987" s="61" t="s">
        <v>275</v>
      </c>
      <c r="E987" s="66">
        <v>512802</v>
      </c>
      <c r="G987" s="67">
        <f t="shared" si="50"/>
        <v>512802</v>
      </c>
    </row>
    <row r="988" spans="2:7" x14ac:dyDescent="0.25">
      <c r="B988" s="68">
        <v>4620</v>
      </c>
      <c r="C988" s="61" t="s">
        <v>220</v>
      </c>
      <c r="D988" s="61" t="s">
        <v>275</v>
      </c>
      <c r="E988" s="66">
        <v>512802</v>
      </c>
      <c r="G988" s="67">
        <f t="shared" si="50"/>
        <v>512802</v>
      </c>
    </row>
    <row r="989" spans="2:7" x14ac:dyDescent="0.25">
      <c r="B989" s="68">
        <v>4622</v>
      </c>
      <c r="C989" s="61" t="s">
        <v>220</v>
      </c>
      <c r="D989" s="61" t="s">
        <v>275</v>
      </c>
      <c r="E989" s="66">
        <v>512802</v>
      </c>
      <c r="G989" s="67">
        <f t="shared" si="50"/>
        <v>512802</v>
      </c>
    </row>
    <row r="990" spans="2:7" x14ac:dyDescent="0.25">
      <c r="B990" s="68">
        <v>4624</v>
      </c>
      <c r="C990" s="61" t="s">
        <v>220</v>
      </c>
      <c r="D990" s="61" t="s">
        <v>275</v>
      </c>
      <c r="E990" s="66">
        <v>512802</v>
      </c>
      <c r="G990" s="67">
        <f t="shared" si="50"/>
        <v>512802</v>
      </c>
    </row>
    <row r="991" spans="2:7" x14ac:dyDescent="0.25">
      <c r="B991" s="68">
        <v>4625</v>
      </c>
      <c r="C991" s="61" t="s">
        <v>220</v>
      </c>
      <c r="D991" s="61" t="s">
        <v>275</v>
      </c>
      <c r="E991" s="66">
        <v>512802</v>
      </c>
      <c r="G991" s="67">
        <f t="shared" si="50"/>
        <v>512802</v>
      </c>
    </row>
    <row r="992" spans="2:7" x14ac:dyDescent="0.25">
      <c r="B992" s="68">
        <v>4626</v>
      </c>
      <c r="C992" s="61" t="s">
        <v>220</v>
      </c>
      <c r="D992" s="61" t="s">
        <v>275</v>
      </c>
      <c r="E992" s="66">
        <v>512802</v>
      </c>
      <c r="G992" s="67">
        <f t="shared" si="50"/>
        <v>512802</v>
      </c>
    </row>
    <row r="993" spans="2:10" x14ac:dyDescent="0.25">
      <c r="B993" s="68">
        <v>4629</v>
      </c>
      <c r="C993" s="61" t="s">
        <v>220</v>
      </c>
      <c r="D993" s="61" t="s">
        <v>275</v>
      </c>
      <c r="E993" s="66">
        <v>512802</v>
      </c>
      <c r="G993" s="67">
        <f t="shared" si="50"/>
        <v>512802</v>
      </c>
    </row>
    <row r="994" spans="2:10" x14ac:dyDescent="0.25">
      <c r="B994" s="68">
        <v>4630</v>
      </c>
      <c r="C994" s="61" t="s">
        <v>220</v>
      </c>
      <c r="D994" s="61" t="s">
        <v>275</v>
      </c>
      <c r="E994" s="66">
        <v>512802</v>
      </c>
      <c r="G994" s="67">
        <f t="shared" si="50"/>
        <v>512802</v>
      </c>
    </row>
    <row r="995" spans="2:10" x14ac:dyDescent="0.25">
      <c r="B995" s="68">
        <v>4633</v>
      </c>
      <c r="C995" s="61" t="s">
        <v>220</v>
      </c>
      <c r="D995" s="61" t="s">
        <v>275</v>
      </c>
      <c r="E995" s="66">
        <v>512802</v>
      </c>
      <c r="G995" s="67">
        <f t="shared" si="50"/>
        <v>512802</v>
      </c>
    </row>
    <row r="996" spans="2:10" x14ac:dyDescent="0.25">
      <c r="B996" s="68">
        <v>4634</v>
      </c>
      <c r="C996" s="61" t="s">
        <v>220</v>
      </c>
      <c r="D996" s="61" t="s">
        <v>275</v>
      </c>
      <c r="E996" s="66">
        <v>512802</v>
      </c>
      <c r="G996" s="67">
        <f t="shared" si="50"/>
        <v>512802</v>
      </c>
    </row>
    <row r="997" spans="2:10" x14ac:dyDescent="0.25">
      <c r="B997" s="68">
        <v>4635</v>
      </c>
      <c r="C997" s="61" t="s">
        <v>220</v>
      </c>
      <c r="D997" s="61" t="s">
        <v>275</v>
      </c>
      <c r="E997" s="66">
        <v>512802</v>
      </c>
      <c r="G997" s="67">
        <f t="shared" si="50"/>
        <v>512802</v>
      </c>
    </row>
    <row r="998" spans="2:10" x14ac:dyDescent="0.25">
      <c r="B998" s="68">
        <v>4638</v>
      </c>
      <c r="C998" s="61" t="s">
        <v>220</v>
      </c>
      <c r="D998" s="61" t="s">
        <v>275</v>
      </c>
      <c r="E998" s="66">
        <v>512802</v>
      </c>
      <c r="G998" s="67">
        <f t="shared" si="50"/>
        <v>512802</v>
      </c>
    </row>
    <row r="999" spans="2:10" x14ac:dyDescent="0.25">
      <c r="B999" s="68">
        <v>4639</v>
      </c>
      <c r="C999" s="61" t="s">
        <v>220</v>
      </c>
      <c r="D999" s="61" t="s">
        <v>275</v>
      </c>
      <c r="E999" s="66">
        <v>512802</v>
      </c>
      <c r="G999" s="67">
        <f t="shared" si="50"/>
        <v>512802</v>
      </c>
    </row>
    <row r="1000" spans="2:10" x14ac:dyDescent="0.25">
      <c r="B1000" s="68">
        <v>4640</v>
      </c>
      <c r="C1000" s="61" t="s">
        <v>276</v>
      </c>
      <c r="D1000" s="61" t="s">
        <v>277</v>
      </c>
      <c r="E1000" s="66">
        <v>3218522.08</v>
      </c>
      <c r="G1000" s="67"/>
      <c r="J1000" s="67">
        <f>+E1000</f>
        <v>3218522.08</v>
      </c>
    </row>
    <row r="1001" spans="2:10" x14ac:dyDescent="0.25">
      <c r="B1001" s="68">
        <v>4643</v>
      </c>
      <c r="C1001" s="61" t="s">
        <v>175</v>
      </c>
      <c r="D1001" s="61" t="s">
        <v>278</v>
      </c>
      <c r="E1001" s="66">
        <v>20333435.84</v>
      </c>
      <c r="G1001" s="67">
        <f t="shared" ref="G1001:G1005" si="51">+E1001</f>
        <v>20333435.84</v>
      </c>
    </row>
    <row r="1002" spans="2:10" x14ac:dyDescent="0.25">
      <c r="B1002" s="68">
        <v>4644</v>
      </c>
      <c r="C1002" s="61" t="s">
        <v>175</v>
      </c>
      <c r="D1002" s="61" t="s">
        <v>278</v>
      </c>
      <c r="E1002" s="66">
        <v>20333435.84</v>
      </c>
      <c r="G1002" s="67">
        <f t="shared" si="51"/>
        <v>20333435.84</v>
      </c>
    </row>
    <row r="1003" spans="2:10" x14ac:dyDescent="0.25">
      <c r="B1003" s="68">
        <v>4645</v>
      </c>
      <c r="C1003" s="61" t="s">
        <v>175</v>
      </c>
      <c r="D1003" s="61" t="s">
        <v>279</v>
      </c>
      <c r="E1003" s="66">
        <v>20106757.920000002</v>
      </c>
      <c r="G1003" s="67">
        <f t="shared" si="51"/>
        <v>20106757.920000002</v>
      </c>
    </row>
    <row r="1004" spans="2:10" x14ac:dyDescent="0.25">
      <c r="B1004" s="68">
        <v>4646</v>
      </c>
      <c r="C1004" s="61" t="s">
        <v>175</v>
      </c>
      <c r="D1004" s="61" t="s">
        <v>279</v>
      </c>
      <c r="E1004" s="66">
        <v>20106757.920000002</v>
      </c>
      <c r="G1004" s="67">
        <f t="shared" si="51"/>
        <v>20106757.920000002</v>
      </c>
    </row>
    <row r="1005" spans="2:10" x14ac:dyDescent="0.25">
      <c r="B1005" s="68">
        <v>4647</v>
      </c>
      <c r="C1005" s="61" t="s">
        <v>175</v>
      </c>
      <c r="D1005" s="61" t="s">
        <v>279</v>
      </c>
      <c r="E1005" s="66">
        <v>20106757.920000002</v>
      </c>
      <c r="G1005" s="67">
        <f t="shared" si="51"/>
        <v>20106757.920000002</v>
      </c>
    </row>
    <row r="1006" spans="2:10" x14ac:dyDescent="0.25">
      <c r="B1006" s="68">
        <v>4648</v>
      </c>
      <c r="C1006" s="61" t="s">
        <v>280</v>
      </c>
      <c r="D1006" s="61" t="s">
        <v>281</v>
      </c>
      <c r="E1006" s="66">
        <v>67087576.880000003</v>
      </c>
      <c r="G1006" s="67">
        <f>+E1006</f>
        <v>67087576.880000003</v>
      </c>
    </row>
    <row r="1007" spans="2:10" x14ac:dyDescent="0.25">
      <c r="B1007" s="68">
        <v>4661</v>
      </c>
      <c r="C1007" s="61" t="s">
        <v>282</v>
      </c>
      <c r="D1007" s="61" t="s">
        <v>283</v>
      </c>
      <c r="E1007" s="66">
        <v>5345280</v>
      </c>
      <c r="G1007" s="67">
        <f>+E1007</f>
        <v>5345280</v>
      </c>
    </row>
    <row r="1008" spans="2:10" x14ac:dyDescent="0.25">
      <c r="B1008" s="68">
        <v>4662</v>
      </c>
      <c r="C1008" s="61" t="s">
        <v>282</v>
      </c>
      <c r="D1008" s="61" t="s">
        <v>283</v>
      </c>
      <c r="E1008" s="66">
        <v>5345280</v>
      </c>
      <c r="G1008" s="67">
        <f>+E1008</f>
        <v>5345280</v>
      </c>
    </row>
    <row r="1009" spans="2:7" x14ac:dyDescent="0.25">
      <c r="B1009" s="68">
        <v>4671</v>
      </c>
      <c r="C1009" s="61" t="s">
        <v>220</v>
      </c>
      <c r="D1009" s="61" t="s">
        <v>275</v>
      </c>
      <c r="E1009" s="66">
        <v>512802</v>
      </c>
      <c r="G1009" s="67">
        <f t="shared" ref="G1009:G1040" si="52">+E1009</f>
        <v>512802</v>
      </c>
    </row>
    <row r="1010" spans="2:7" x14ac:dyDescent="0.25">
      <c r="B1010" s="68">
        <v>4674</v>
      </c>
      <c r="C1010" s="61" t="s">
        <v>220</v>
      </c>
      <c r="D1010" s="61" t="s">
        <v>275</v>
      </c>
      <c r="E1010" s="66">
        <v>512802</v>
      </c>
      <c r="G1010" s="67">
        <f t="shared" si="52"/>
        <v>512802</v>
      </c>
    </row>
    <row r="1011" spans="2:7" x14ac:dyDescent="0.25">
      <c r="B1011" s="68">
        <v>4676</v>
      </c>
      <c r="C1011" s="61" t="s">
        <v>220</v>
      </c>
      <c r="D1011" s="61" t="s">
        <v>275</v>
      </c>
      <c r="E1011" s="66">
        <v>512802</v>
      </c>
      <c r="G1011" s="67">
        <f t="shared" si="52"/>
        <v>512802</v>
      </c>
    </row>
    <row r="1012" spans="2:7" x14ac:dyDescent="0.25">
      <c r="B1012" s="68">
        <v>4677</v>
      </c>
      <c r="C1012" s="61" t="s">
        <v>220</v>
      </c>
      <c r="D1012" s="61" t="s">
        <v>275</v>
      </c>
      <c r="E1012" s="66">
        <v>512802</v>
      </c>
      <c r="G1012" s="67">
        <f t="shared" si="52"/>
        <v>512802</v>
      </c>
    </row>
    <row r="1013" spans="2:7" x14ac:dyDescent="0.25">
      <c r="B1013" s="68">
        <v>4679</v>
      </c>
      <c r="C1013" s="61" t="s">
        <v>220</v>
      </c>
      <c r="D1013" s="61" t="s">
        <v>275</v>
      </c>
      <c r="E1013" s="66">
        <v>512802</v>
      </c>
      <c r="G1013" s="67">
        <f t="shared" si="52"/>
        <v>512802</v>
      </c>
    </row>
    <row r="1014" spans="2:7" x14ac:dyDescent="0.25">
      <c r="B1014" s="68">
        <v>4680</v>
      </c>
      <c r="C1014" s="61" t="s">
        <v>220</v>
      </c>
      <c r="D1014" s="61" t="s">
        <v>275</v>
      </c>
      <c r="E1014" s="66">
        <v>512802</v>
      </c>
      <c r="G1014" s="67">
        <f t="shared" si="52"/>
        <v>512802</v>
      </c>
    </row>
    <row r="1015" spans="2:7" x14ac:dyDescent="0.25">
      <c r="B1015" s="68">
        <v>4681</v>
      </c>
      <c r="C1015" s="61" t="s">
        <v>220</v>
      </c>
      <c r="D1015" s="61" t="s">
        <v>275</v>
      </c>
      <c r="E1015" s="66">
        <v>512802</v>
      </c>
      <c r="G1015" s="67">
        <f t="shared" si="52"/>
        <v>512802</v>
      </c>
    </row>
    <row r="1016" spans="2:7" x14ac:dyDescent="0.25">
      <c r="B1016" s="68">
        <v>4682</v>
      </c>
      <c r="C1016" s="61" t="s">
        <v>220</v>
      </c>
      <c r="D1016" s="61" t="s">
        <v>275</v>
      </c>
      <c r="E1016" s="66">
        <v>512802</v>
      </c>
      <c r="G1016" s="67">
        <f t="shared" si="52"/>
        <v>512802</v>
      </c>
    </row>
    <row r="1017" spans="2:7" x14ac:dyDescent="0.25">
      <c r="B1017" s="68">
        <v>4684</v>
      </c>
      <c r="C1017" s="61" t="s">
        <v>220</v>
      </c>
      <c r="D1017" s="61" t="s">
        <v>275</v>
      </c>
      <c r="E1017" s="66">
        <v>512802</v>
      </c>
      <c r="G1017" s="67">
        <f t="shared" si="52"/>
        <v>512802</v>
      </c>
    </row>
    <row r="1018" spans="2:7" x14ac:dyDescent="0.25">
      <c r="B1018" s="68">
        <v>4685</v>
      </c>
      <c r="C1018" s="61" t="s">
        <v>220</v>
      </c>
      <c r="D1018" s="61" t="s">
        <v>275</v>
      </c>
      <c r="E1018" s="66">
        <v>512802</v>
      </c>
      <c r="G1018" s="67">
        <f t="shared" si="52"/>
        <v>512802</v>
      </c>
    </row>
    <row r="1019" spans="2:7" x14ac:dyDescent="0.25">
      <c r="B1019" s="68">
        <v>4686</v>
      </c>
      <c r="C1019" s="61" t="s">
        <v>220</v>
      </c>
      <c r="D1019" s="61" t="s">
        <v>275</v>
      </c>
      <c r="E1019" s="66">
        <v>512802</v>
      </c>
      <c r="G1019" s="67">
        <f t="shared" si="52"/>
        <v>512802</v>
      </c>
    </row>
    <row r="1020" spans="2:7" x14ac:dyDescent="0.25">
      <c r="B1020" s="68">
        <v>4689</v>
      </c>
      <c r="C1020" s="61" t="s">
        <v>220</v>
      </c>
      <c r="D1020" s="61" t="s">
        <v>275</v>
      </c>
      <c r="E1020" s="66">
        <v>512802</v>
      </c>
      <c r="G1020" s="67">
        <f t="shared" si="52"/>
        <v>512802</v>
      </c>
    </row>
    <row r="1021" spans="2:7" x14ac:dyDescent="0.25">
      <c r="B1021" s="68">
        <v>4693</v>
      </c>
      <c r="C1021" s="61" t="s">
        <v>220</v>
      </c>
      <c r="D1021" s="61" t="s">
        <v>275</v>
      </c>
      <c r="E1021" s="66">
        <v>512802</v>
      </c>
      <c r="G1021" s="67">
        <f t="shared" si="52"/>
        <v>512802</v>
      </c>
    </row>
    <row r="1022" spans="2:7" x14ac:dyDescent="0.25">
      <c r="B1022" s="68">
        <v>4695</v>
      </c>
      <c r="C1022" s="61" t="s">
        <v>220</v>
      </c>
      <c r="D1022" s="61" t="s">
        <v>275</v>
      </c>
      <c r="E1022" s="66">
        <v>512802</v>
      </c>
      <c r="G1022" s="67">
        <f t="shared" si="52"/>
        <v>512802</v>
      </c>
    </row>
    <row r="1023" spans="2:7" x14ac:dyDescent="0.25">
      <c r="B1023" s="68">
        <v>4696</v>
      </c>
      <c r="C1023" s="61" t="s">
        <v>220</v>
      </c>
      <c r="D1023" s="61" t="s">
        <v>275</v>
      </c>
      <c r="E1023" s="66">
        <v>512802</v>
      </c>
      <c r="G1023" s="67">
        <f t="shared" si="52"/>
        <v>512802</v>
      </c>
    </row>
    <row r="1024" spans="2:7" x14ac:dyDescent="0.25">
      <c r="B1024" s="68">
        <v>4697</v>
      </c>
      <c r="C1024" s="61" t="s">
        <v>220</v>
      </c>
      <c r="D1024" s="61" t="s">
        <v>275</v>
      </c>
      <c r="E1024" s="66">
        <v>512802</v>
      </c>
      <c r="G1024" s="67">
        <f t="shared" si="52"/>
        <v>512802</v>
      </c>
    </row>
    <row r="1025" spans="2:7" x14ac:dyDescent="0.25">
      <c r="B1025" s="68">
        <v>4699</v>
      </c>
      <c r="C1025" s="61" t="s">
        <v>220</v>
      </c>
      <c r="D1025" s="61" t="s">
        <v>275</v>
      </c>
      <c r="E1025" s="66">
        <v>512802</v>
      </c>
      <c r="G1025" s="67">
        <f t="shared" si="52"/>
        <v>512802</v>
      </c>
    </row>
    <row r="1026" spans="2:7" x14ac:dyDescent="0.25">
      <c r="B1026" s="68">
        <v>4701</v>
      </c>
      <c r="C1026" s="61" t="s">
        <v>220</v>
      </c>
      <c r="D1026" s="61" t="s">
        <v>275</v>
      </c>
      <c r="E1026" s="66">
        <v>512802</v>
      </c>
      <c r="G1026" s="67">
        <f t="shared" si="52"/>
        <v>512802</v>
      </c>
    </row>
    <row r="1027" spans="2:7" x14ac:dyDescent="0.25">
      <c r="B1027" s="68">
        <v>4703</v>
      </c>
      <c r="C1027" s="61" t="s">
        <v>220</v>
      </c>
      <c r="D1027" s="61" t="s">
        <v>275</v>
      </c>
      <c r="E1027" s="66">
        <v>512802</v>
      </c>
      <c r="G1027" s="67">
        <f t="shared" si="52"/>
        <v>512802</v>
      </c>
    </row>
    <row r="1028" spans="2:7" x14ac:dyDescent="0.25">
      <c r="B1028" s="68">
        <v>4705</v>
      </c>
      <c r="C1028" s="61" t="s">
        <v>220</v>
      </c>
      <c r="D1028" s="61" t="s">
        <v>275</v>
      </c>
      <c r="E1028" s="66">
        <v>512802</v>
      </c>
      <c r="G1028" s="67">
        <f t="shared" si="52"/>
        <v>512802</v>
      </c>
    </row>
    <row r="1029" spans="2:7" x14ac:dyDescent="0.25">
      <c r="B1029" s="68">
        <v>4708</v>
      </c>
      <c r="C1029" s="61" t="s">
        <v>220</v>
      </c>
      <c r="D1029" s="61" t="s">
        <v>275</v>
      </c>
      <c r="E1029" s="66">
        <v>512802</v>
      </c>
      <c r="G1029" s="67">
        <f t="shared" si="52"/>
        <v>512802</v>
      </c>
    </row>
    <row r="1030" spans="2:7" x14ac:dyDescent="0.25">
      <c r="B1030" s="68">
        <v>4709</v>
      </c>
      <c r="C1030" s="61" t="s">
        <v>220</v>
      </c>
      <c r="D1030" s="61" t="s">
        <v>275</v>
      </c>
      <c r="E1030" s="66">
        <v>512802</v>
      </c>
      <c r="G1030" s="67">
        <f t="shared" si="52"/>
        <v>512802</v>
      </c>
    </row>
    <row r="1031" spans="2:7" x14ac:dyDescent="0.25">
      <c r="B1031" s="68">
        <v>4710</v>
      </c>
      <c r="C1031" s="61" t="s">
        <v>220</v>
      </c>
      <c r="D1031" s="61" t="s">
        <v>275</v>
      </c>
      <c r="E1031" s="66">
        <v>512802</v>
      </c>
      <c r="G1031" s="67">
        <f t="shared" si="52"/>
        <v>512802</v>
      </c>
    </row>
    <row r="1032" spans="2:7" x14ac:dyDescent="0.25">
      <c r="B1032" s="68">
        <v>4711</v>
      </c>
      <c r="C1032" s="61" t="s">
        <v>220</v>
      </c>
      <c r="D1032" s="61" t="s">
        <v>275</v>
      </c>
      <c r="E1032" s="66">
        <v>512802</v>
      </c>
      <c r="G1032" s="67">
        <f t="shared" si="52"/>
        <v>512802</v>
      </c>
    </row>
    <row r="1033" spans="2:7" x14ac:dyDescent="0.25">
      <c r="B1033" s="68">
        <v>4712</v>
      </c>
      <c r="C1033" s="61" t="s">
        <v>247</v>
      </c>
      <c r="D1033" s="61" t="s">
        <v>274</v>
      </c>
      <c r="E1033" s="66">
        <v>2051207.12</v>
      </c>
      <c r="G1033" s="67">
        <f t="shared" si="52"/>
        <v>2051207.12</v>
      </c>
    </row>
    <row r="1034" spans="2:7" x14ac:dyDescent="0.25">
      <c r="B1034" s="68">
        <v>4713</v>
      </c>
      <c r="C1034" s="61" t="s">
        <v>247</v>
      </c>
      <c r="D1034" s="61" t="s">
        <v>274</v>
      </c>
      <c r="E1034" s="66">
        <v>2051207.12</v>
      </c>
      <c r="G1034" s="67">
        <f t="shared" si="52"/>
        <v>2051207.12</v>
      </c>
    </row>
    <row r="1035" spans="2:7" x14ac:dyDescent="0.25">
      <c r="B1035" s="68">
        <v>4714</v>
      </c>
      <c r="C1035" s="61" t="s">
        <v>247</v>
      </c>
      <c r="D1035" s="61" t="s">
        <v>274</v>
      </c>
      <c r="E1035" s="66">
        <v>2051207.12</v>
      </c>
      <c r="G1035" s="67">
        <f t="shared" si="52"/>
        <v>2051207.12</v>
      </c>
    </row>
    <row r="1036" spans="2:7" x14ac:dyDescent="0.25">
      <c r="B1036" s="68">
        <v>4717</v>
      </c>
      <c r="C1036" s="61" t="s">
        <v>247</v>
      </c>
      <c r="D1036" s="61" t="s">
        <v>274</v>
      </c>
      <c r="E1036" s="66">
        <v>2051207.12</v>
      </c>
      <c r="G1036" s="67">
        <f t="shared" si="52"/>
        <v>2051207.12</v>
      </c>
    </row>
    <row r="1037" spans="2:7" x14ac:dyDescent="0.25">
      <c r="B1037" s="68">
        <v>4735</v>
      </c>
      <c r="C1037" s="61" t="s">
        <v>247</v>
      </c>
      <c r="D1037" s="61" t="s">
        <v>274</v>
      </c>
      <c r="E1037" s="66">
        <v>2051207.12</v>
      </c>
      <c r="G1037" s="67">
        <f t="shared" si="52"/>
        <v>2051207.12</v>
      </c>
    </row>
    <row r="1038" spans="2:7" x14ac:dyDescent="0.25">
      <c r="B1038" s="68">
        <v>4737</v>
      </c>
      <c r="C1038" s="61" t="s">
        <v>247</v>
      </c>
      <c r="D1038" s="61" t="s">
        <v>274</v>
      </c>
      <c r="E1038" s="66">
        <v>2051207.12</v>
      </c>
      <c r="G1038" s="67">
        <f t="shared" si="52"/>
        <v>2051207.12</v>
      </c>
    </row>
    <row r="1039" spans="2:7" x14ac:dyDescent="0.25">
      <c r="B1039" s="68">
        <v>4752</v>
      </c>
      <c r="C1039" s="61" t="s">
        <v>247</v>
      </c>
      <c r="D1039" s="61" t="s">
        <v>274</v>
      </c>
      <c r="E1039" s="66">
        <v>2051207.12</v>
      </c>
      <c r="G1039" s="67">
        <f t="shared" si="52"/>
        <v>2051207.12</v>
      </c>
    </row>
    <row r="1040" spans="2:7" x14ac:dyDescent="0.25">
      <c r="B1040" s="68">
        <v>4753</v>
      </c>
      <c r="C1040" s="61" t="s">
        <v>247</v>
      </c>
      <c r="D1040" s="61" t="s">
        <v>274</v>
      </c>
      <c r="E1040" s="66">
        <v>2051207.12</v>
      </c>
      <c r="G1040" s="67">
        <f t="shared" si="52"/>
        <v>2051207.12</v>
      </c>
    </row>
    <row r="1041" spans="2:10" x14ac:dyDescent="0.25">
      <c r="B1041" s="68">
        <v>4756</v>
      </c>
      <c r="C1041" s="61" t="s">
        <v>276</v>
      </c>
      <c r="D1041" s="61" t="s">
        <v>277</v>
      </c>
      <c r="E1041" s="66">
        <v>3218522.08</v>
      </c>
      <c r="G1041" s="67"/>
      <c r="J1041" s="67">
        <f t="shared" ref="J1041:J1043" si="53">+E1041</f>
        <v>3218522.08</v>
      </c>
    </row>
    <row r="1042" spans="2:10" x14ac:dyDescent="0.25">
      <c r="B1042" s="68">
        <v>4757</v>
      </c>
      <c r="C1042" s="61" t="s">
        <v>276</v>
      </c>
      <c r="D1042" s="61" t="s">
        <v>277</v>
      </c>
      <c r="E1042" s="66">
        <v>3218522.08</v>
      </c>
      <c r="G1042" s="67"/>
      <c r="J1042" s="67">
        <f t="shared" si="53"/>
        <v>3218522.08</v>
      </c>
    </row>
    <row r="1043" spans="2:10" x14ac:dyDescent="0.25">
      <c r="B1043" s="68">
        <v>4758</v>
      </c>
      <c r="C1043" s="61" t="s">
        <v>276</v>
      </c>
      <c r="D1043" s="61" t="s">
        <v>277</v>
      </c>
      <c r="E1043" s="66">
        <v>3218522.08</v>
      </c>
      <c r="G1043" s="67"/>
      <c r="J1043" s="67">
        <f t="shared" si="53"/>
        <v>3218522.08</v>
      </c>
    </row>
    <row r="1044" spans="2:10" x14ac:dyDescent="0.25">
      <c r="B1044" s="68">
        <v>4760</v>
      </c>
      <c r="C1044" s="61" t="s">
        <v>284</v>
      </c>
      <c r="D1044" s="61" t="s">
        <v>285</v>
      </c>
      <c r="E1044" s="66">
        <v>61229986.660000004</v>
      </c>
      <c r="G1044" s="67">
        <f>+E1044</f>
        <v>61229986.660000004</v>
      </c>
    </row>
    <row r="1045" spans="2:10" x14ac:dyDescent="0.25">
      <c r="B1045" s="68">
        <v>4769</v>
      </c>
      <c r="C1045" s="61" t="s">
        <v>250</v>
      </c>
      <c r="D1045" s="61" t="s">
        <v>286</v>
      </c>
      <c r="E1045" s="66">
        <v>6313891.6000000006</v>
      </c>
      <c r="G1045" s="67">
        <f t="shared" ref="G1045:G1048" si="54">+E1045</f>
        <v>6313891.6000000006</v>
      </c>
    </row>
    <row r="1046" spans="2:10" x14ac:dyDescent="0.25">
      <c r="B1046" s="68">
        <v>4772</v>
      </c>
      <c r="C1046" s="61" t="s">
        <v>250</v>
      </c>
      <c r="D1046" s="61" t="s">
        <v>287</v>
      </c>
      <c r="E1046" s="66">
        <v>1949999.44</v>
      </c>
      <c r="G1046" s="67">
        <f t="shared" si="54"/>
        <v>1949999.44</v>
      </c>
    </row>
    <row r="1047" spans="2:10" x14ac:dyDescent="0.25">
      <c r="B1047" s="68">
        <v>4773</v>
      </c>
      <c r="C1047" s="61" t="s">
        <v>250</v>
      </c>
      <c r="D1047" s="61" t="s">
        <v>287</v>
      </c>
      <c r="E1047" s="66">
        <v>1949999.44</v>
      </c>
      <c r="G1047" s="67">
        <f t="shared" si="54"/>
        <v>1949999.44</v>
      </c>
    </row>
    <row r="1048" spans="2:10" x14ac:dyDescent="0.25">
      <c r="B1048" s="68">
        <v>4774</v>
      </c>
      <c r="C1048" s="61" t="s">
        <v>250</v>
      </c>
      <c r="D1048" s="61" t="s">
        <v>287</v>
      </c>
      <c r="E1048" s="66">
        <v>1949999.44</v>
      </c>
      <c r="G1048" s="67">
        <f t="shared" si="54"/>
        <v>1949999.44</v>
      </c>
    </row>
    <row r="1049" spans="2:10" x14ac:dyDescent="0.25">
      <c r="B1049" s="68">
        <v>4778</v>
      </c>
      <c r="C1049" s="61" t="s">
        <v>288</v>
      </c>
      <c r="D1049" s="61" t="s">
        <v>289</v>
      </c>
      <c r="E1049" s="66">
        <v>29426960.039999999</v>
      </c>
      <c r="G1049" s="67">
        <f>+E1049</f>
        <v>29426960.039999999</v>
      </c>
    </row>
    <row r="1050" spans="2:10" x14ac:dyDescent="0.25">
      <c r="B1050" s="68">
        <v>4779</v>
      </c>
      <c r="C1050" s="61" t="s">
        <v>290</v>
      </c>
      <c r="D1050" s="61" t="s">
        <v>291</v>
      </c>
      <c r="E1050" s="66">
        <v>24567760.640000001</v>
      </c>
      <c r="G1050" s="67">
        <f>+E1050</f>
        <v>24567760.640000001</v>
      </c>
    </row>
    <row r="1051" spans="2:10" x14ac:dyDescent="0.25">
      <c r="B1051" s="68">
        <v>4782</v>
      </c>
      <c r="C1051" s="61" t="s">
        <v>292</v>
      </c>
      <c r="D1051" s="61" t="s">
        <v>293</v>
      </c>
      <c r="E1051" s="66">
        <v>0</v>
      </c>
      <c r="G1051" s="67">
        <f>+E1051</f>
        <v>0</v>
      </c>
    </row>
    <row r="1052" spans="2:10" x14ac:dyDescent="0.25">
      <c r="B1052" s="65">
        <v>4783</v>
      </c>
      <c r="C1052" s="61" t="s">
        <v>292</v>
      </c>
      <c r="D1052" s="61" t="s">
        <v>293</v>
      </c>
      <c r="E1052" s="66">
        <v>0</v>
      </c>
      <c r="G1052" s="67">
        <f t="shared" ref="G1052:G1059" si="55">+E1052</f>
        <v>0</v>
      </c>
    </row>
    <row r="1053" spans="2:10" x14ac:dyDescent="0.25">
      <c r="B1053" s="68">
        <v>4784</v>
      </c>
      <c r="C1053" s="61" t="s">
        <v>292</v>
      </c>
      <c r="D1053" s="61" t="s">
        <v>294</v>
      </c>
      <c r="E1053" s="66">
        <v>0</v>
      </c>
      <c r="G1053" s="67">
        <f t="shared" si="55"/>
        <v>0</v>
      </c>
    </row>
    <row r="1054" spans="2:10" x14ac:dyDescent="0.25">
      <c r="B1054" s="68">
        <v>4786</v>
      </c>
      <c r="C1054" s="61" t="s">
        <v>292</v>
      </c>
      <c r="D1054" s="61" t="s">
        <v>294</v>
      </c>
      <c r="E1054" s="66">
        <v>0</v>
      </c>
      <c r="G1054" s="67">
        <f t="shared" si="55"/>
        <v>0</v>
      </c>
    </row>
    <row r="1055" spans="2:10" x14ac:dyDescent="0.25">
      <c r="B1055" s="68">
        <v>4787</v>
      </c>
      <c r="C1055" s="61" t="s">
        <v>292</v>
      </c>
      <c r="D1055" s="61" t="s">
        <v>294</v>
      </c>
      <c r="E1055" s="66">
        <v>0</v>
      </c>
      <c r="G1055" s="67">
        <f t="shared" si="55"/>
        <v>0</v>
      </c>
    </row>
    <row r="1056" spans="2:10" x14ac:dyDescent="0.25">
      <c r="B1056" s="68">
        <v>4788</v>
      </c>
      <c r="C1056" s="61" t="s">
        <v>292</v>
      </c>
      <c r="D1056" s="61" t="s">
        <v>294</v>
      </c>
      <c r="E1056" s="66">
        <v>0</v>
      </c>
      <c r="G1056" s="67">
        <f t="shared" si="55"/>
        <v>0</v>
      </c>
    </row>
    <row r="1057" spans="2:7" x14ac:dyDescent="0.25">
      <c r="B1057" s="68">
        <v>4789</v>
      </c>
      <c r="C1057" s="61" t="s">
        <v>292</v>
      </c>
      <c r="D1057" s="61" t="s">
        <v>294</v>
      </c>
      <c r="E1057" s="66">
        <v>0</v>
      </c>
      <c r="G1057" s="67">
        <f t="shared" si="55"/>
        <v>0</v>
      </c>
    </row>
    <row r="1058" spans="2:7" x14ac:dyDescent="0.25">
      <c r="B1058" s="68">
        <v>4792</v>
      </c>
      <c r="C1058" s="61" t="s">
        <v>292</v>
      </c>
      <c r="D1058" s="61" t="s">
        <v>294</v>
      </c>
      <c r="E1058" s="66">
        <v>0</v>
      </c>
      <c r="G1058" s="67">
        <f t="shared" si="55"/>
        <v>0</v>
      </c>
    </row>
    <row r="1059" spans="2:7" x14ac:dyDescent="0.25">
      <c r="B1059" s="68">
        <v>4793</v>
      </c>
      <c r="C1059" s="61" t="s">
        <v>292</v>
      </c>
      <c r="D1059" s="61" t="s">
        <v>294</v>
      </c>
      <c r="E1059" s="66">
        <v>0</v>
      </c>
      <c r="G1059" s="67">
        <f t="shared" si="55"/>
        <v>0</v>
      </c>
    </row>
    <row r="1060" spans="2:7" x14ac:dyDescent="0.25">
      <c r="B1060" s="68">
        <v>4795</v>
      </c>
      <c r="C1060" s="61" t="s">
        <v>295</v>
      </c>
      <c r="D1060" s="61" t="s">
        <v>296</v>
      </c>
      <c r="E1060" s="66">
        <v>0</v>
      </c>
      <c r="G1060" s="67">
        <f>+E1060</f>
        <v>0</v>
      </c>
    </row>
    <row r="1061" spans="2:7" x14ac:dyDescent="0.25">
      <c r="B1061" s="68">
        <v>4796</v>
      </c>
      <c r="C1061" s="61" t="s">
        <v>295</v>
      </c>
      <c r="D1061" s="61" t="s">
        <v>296</v>
      </c>
      <c r="E1061" s="66">
        <v>0</v>
      </c>
      <c r="G1061" s="67">
        <f t="shared" ref="G1061:G1073" si="56">+E1061</f>
        <v>0</v>
      </c>
    </row>
    <row r="1062" spans="2:7" x14ac:dyDescent="0.25">
      <c r="B1062" s="68">
        <v>4797</v>
      </c>
      <c r="C1062" s="61" t="s">
        <v>295</v>
      </c>
      <c r="D1062" s="61" t="s">
        <v>296</v>
      </c>
      <c r="E1062" s="66">
        <v>0</v>
      </c>
      <c r="G1062" s="67">
        <f t="shared" si="56"/>
        <v>0</v>
      </c>
    </row>
    <row r="1063" spans="2:7" x14ac:dyDescent="0.25">
      <c r="B1063" s="68">
        <v>4798</v>
      </c>
      <c r="C1063" s="61" t="s">
        <v>295</v>
      </c>
      <c r="D1063" s="61" t="s">
        <v>296</v>
      </c>
      <c r="E1063" s="66">
        <v>0</v>
      </c>
      <c r="G1063" s="67">
        <f t="shared" si="56"/>
        <v>0</v>
      </c>
    </row>
    <row r="1064" spans="2:7" x14ac:dyDescent="0.25">
      <c r="B1064" s="68">
        <v>4799</v>
      </c>
      <c r="C1064" s="61" t="s">
        <v>295</v>
      </c>
      <c r="D1064" s="61" t="s">
        <v>296</v>
      </c>
      <c r="E1064" s="66">
        <v>0</v>
      </c>
      <c r="G1064" s="67">
        <f t="shared" si="56"/>
        <v>0</v>
      </c>
    </row>
    <row r="1065" spans="2:7" x14ac:dyDescent="0.25">
      <c r="B1065" s="68">
        <v>4800</v>
      </c>
      <c r="C1065" s="61" t="s">
        <v>295</v>
      </c>
      <c r="D1065" s="61" t="s">
        <v>296</v>
      </c>
      <c r="E1065" s="66">
        <v>0</v>
      </c>
      <c r="G1065" s="67">
        <f t="shared" si="56"/>
        <v>0</v>
      </c>
    </row>
    <row r="1066" spans="2:7" x14ac:dyDescent="0.25">
      <c r="B1066" s="68">
        <v>4801</v>
      </c>
      <c r="C1066" s="61" t="s">
        <v>295</v>
      </c>
      <c r="D1066" s="61" t="s">
        <v>296</v>
      </c>
      <c r="E1066" s="66">
        <v>0</v>
      </c>
      <c r="G1066" s="67">
        <f t="shared" si="56"/>
        <v>0</v>
      </c>
    </row>
    <row r="1067" spans="2:7" x14ac:dyDescent="0.25">
      <c r="B1067" s="68">
        <v>4802</v>
      </c>
      <c r="C1067" s="61" t="s">
        <v>295</v>
      </c>
      <c r="D1067" s="61" t="s">
        <v>296</v>
      </c>
      <c r="E1067" s="66">
        <v>0</v>
      </c>
      <c r="G1067" s="67">
        <f t="shared" si="56"/>
        <v>0</v>
      </c>
    </row>
    <row r="1068" spans="2:7" x14ac:dyDescent="0.25">
      <c r="B1068" s="68">
        <v>4803</v>
      </c>
      <c r="C1068" s="61" t="s">
        <v>295</v>
      </c>
      <c r="D1068" s="61" t="s">
        <v>296</v>
      </c>
      <c r="E1068" s="66">
        <v>0</v>
      </c>
      <c r="G1068" s="67">
        <f t="shared" si="56"/>
        <v>0</v>
      </c>
    </row>
    <row r="1069" spans="2:7" x14ac:dyDescent="0.25">
      <c r="B1069" s="68">
        <v>4804</v>
      </c>
      <c r="C1069" s="61" t="s">
        <v>295</v>
      </c>
      <c r="D1069" s="61" t="s">
        <v>296</v>
      </c>
      <c r="E1069" s="66">
        <v>0</v>
      </c>
      <c r="G1069" s="67">
        <f t="shared" si="56"/>
        <v>0</v>
      </c>
    </row>
    <row r="1070" spans="2:7" x14ac:dyDescent="0.25">
      <c r="B1070" s="68">
        <v>4805</v>
      </c>
      <c r="C1070" s="61" t="s">
        <v>295</v>
      </c>
      <c r="D1070" s="61" t="s">
        <v>296</v>
      </c>
      <c r="E1070" s="66">
        <v>0</v>
      </c>
      <c r="G1070" s="67">
        <f t="shared" si="56"/>
        <v>0</v>
      </c>
    </row>
    <row r="1071" spans="2:7" x14ac:dyDescent="0.25">
      <c r="B1071" s="68">
        <v>4806</v>
      </c>
      <c r="C1071" s="61" t="s">
        <v>292</v>
      </c>
      <c r="D1071" s="61" t="s">
        <v>297</v>
      </c>
      <c r="E1071" s="66">
        <v>0</v>
      </c>
      <c r="G1071" s="67">
        <f t="shared" si="56"/>
        <v>0</v>
      </c>
    </row>
    <row r="1072" spans="2:7" x14ac:dyDescent="0.25">
      <c r="B1072" s="68">
        <v>4807</v>
      </c>
      <c r="C1072" s="61" t="s">
        <v>292</v>
      </c>
      <c r="D1072" s="61" t="s">
        <v>297</v>
      </c>
      <c r="E1072" s="66">
        <v>0</v>
      </c>
      <c r="G1072" s="67">
        <f t="shared" si="56"/>
        <v>0</v>
      </c>
    </row>
    <row r="1073" spans="2:10" x14ac:dyDescent="0.25">
      <c r="B1073" s="68">
        <v>4808</v>
      </c>
      <c r="C1073" s="61" t="s">
        <v>292</v>
      </c>
      <c r="D1073" s="61" t="s">
        <v>297</v>
      </c>
      <c r="E1073" s="66">
        <v>0</v>
      </c>
      <c r="G1073" s="67">
        <f t="shared" si="56"/>
        <v>0</v>
      </c>
    </row>
    <row r="1074" spans="2:10" x14ac:dyDescent="0.25">
      <c r="B1074" s="68">
        <v>4810</v>
      </c>
      <c r="C1074" s="61" t="s">
        <v>121</v>
      </c>
      <c r="D1074" s="61" t="s">
        <v>298</v>
      </c>
      <c r="E1074" s="66">
        <v>517244</v>
      </c>
      <c r="F1074" s="67">
        <f>+E1074</f>
        <v>517244</v>
      </c>
    </row>
    <row r="1075" spans="2:10" x14ac:dyDescent="0.25">
      <c r="B1075" s="68">
        <v>4811</v>
      </c>
      <c r="C1075" s="61" t="s">
        <v>121</v>
      </c>
      <c r="D1075" s="61" t="s">
        <v>298</v>
      </c>
      <c r="E1075" s="66">
        <v>517244</v>
      </c>
      <c r="F1075" s="67">
        <f t="shared" ref="F1075:F1077" si="57">+E1075</f>
        <v>517244</v>
      </c>
    </row>
    <row r="1076" spans="2:10" x14ac:dyDescent="0.25">
      <c r="B1076" s="68">
        <v>4812</v>
      </c>
      <c r="C1076" s="61" t="s">
        <v>121</v>
      </c>
      <c r="D1076" s="61" t="s">
        <v>298</v>
      </c>
      <c r="E1076" s="66">
        <v>517244</v>
      </c>
      <c r="F1076" s="67">
        <f t="shared" si="57"/>
        <v>517244</v>
      </c>
    </row>
    <row r="1077" spans="2:10" x14ac:dyDescent="0.25">
      <c r="B1077" s="68">
        <v>4813</v>
      </c>
      <c r="C1077" s="61" t="s">
        <v>121</v>
      </c>
      <c r="D1077" s="61" t="s">
        <v>298</v>
      </c>
      <c r="E1077" s="66">
        <v>517244</v>
      </c>
      <c r="F1077" s="67">
        <f t="shared" si="57"/>
        <v>517244</v>
      </c>
    </row>
    <row r="1078" spans="2:10" x14ac:dyDescent="0.25">
      <c r="B1078" s="68">
        <v>4814</v>
      </c>
      <c r="C1078" s="61" t="s">
        <v>299</v>
      </c>
      <c r="D1078" s="61" t="s">
        <v>300</v>
      </c>
      <c r="E1078" s="66">
        <v>765600</v>
      </c>
      <c r="G1078" s="67">
        <f>+E1078</f>
        <v>765600</v>
      </c>
    </row>
    <row r="1079" spans="2:10" x14ac:dyDescent="0.25">
      <c r="B1079" s="68">
        <v>4815</v>
      </c>
      <c r="C1079" s="61" t="s">
        <v>299</v>
      </c>
      <c r="D1079" s="61" t="s">
        <v>300</v>
      </c>
      <c r="E1079" s="66">
        <v>765600</v>
      </c>
      <c r="G1079" s="67">
        <f t="shared" ref="G1079:G1084" si="58">+E1079</f>
        <v>765600</v>
      </c>
    </row>
    <row r="1080" spans="2:10" x14ac:dyDescent="0.25">
      <c r="B1080" s="68">
        <v>4816</v>
      </c>
      <c r="C1080" s="61" t="s">
        <v>299</v>
      </c>
      <c r="D1080" s="61" t="s">
        <v>300</v>
      </c>
      <c r="E1080" s="66">
        <v>765600</v>
      </c>
      <c r="G1080" s="67">
        <f t="shared" si="58"/>
        <v>765600</v>
      </c>
    </row>
    <row r="1081" spans="2:10" x14ac:dyDescent="0.25">
      <c r="B1081" s="68">
        <v>4817</v>
      </c>
      <c r="C1081" s="61" t="s">
        <v>299</v>
      </c>
      <c r="D1081" s="61" t="s">
        <v>300</v>
      </c>
      <c r="E1081" s="66">
        <v>765600</v>
      </c>
      <c r="G1081" s="67">
        <f t="shared" si="58"/>
        <v>765600</v>
      </c>
    </row>
    <row r="1082" spans="2:10" x14ac:dyDescent="0.25">
      <c r="B1082" s="68">
        <v>4818</v>
      </c>
      <c r="C1082" s="61" t="s">
        <v>299</v>
      </c>
      <c r="D1082" s="61" t="s">
        <v>300</v>
      </c>
      <c r="E1082" s="66">
        <v>765600</v>
      </c>
      <c r="G1082" s="67">
        <f t="shared" si="58"/>
        <v>765600</v>
      </c>
    </row>
    <row r="1083" spans="2:10" x14ac:dyDescent="0.25">
      <c r="B1083" s="68">
        <v>4819</v>
      </c>
      <c r="C1083" s="61" t="s">
        <v>299</v>
      </c>
      <c r="D1083" s="61" t="s">
        <v>300</v>
      </c>
      <c r="E1083" s="66">
        <v>765600</v>
      </c>
      <c r="G1083" s="67">
        <f t="shared" si="58"/>
        <v>765600</v>
      </c>
    </row>
    <row r="1084" spans="2:10" x14ac:dyDescent="0.25">
      <c r="B1084" s="68">
        <v>4820</v>
      </c>
      <c r="C1084" s="61" t="s">
        <v>299</v>
      </c>
      <c r="D1084" s="61" t="s">
        <v>300</v>
      </c>
      <c r="E1084" s="66">
        <v>765600</v>
      </c>
      <c r="G1084" s="67">
        <f t="shared" si="58"/>
        <v>765600</v>
      </c>
    </row>
    <row r="1085" spans="2:10" x14ac:dyDescent="0.25">
      <c r="B1085" s="68">
        <v>4827</v>
      </c>
      <c r="C1085" s="61" t="s">
        <v>208</v>
      </c>
      <c r="D1085" s="61" t="s">
        <v>301</v>
      </c>
      <c r="E1085" s="66">
        <v>88020</v>
      </c>
      <c r="J1085" s="67">
        <f>+E1085</f>
        <v>88020</v>
      </c>
    </row>
    <row r="1086" spans="2:10" x14ac:dyDescent="0.25">
      <c r="B1086" s="68">
        <v>4836</v>
      </c>
      <c r="C1086" s="61" t="s">
        <v>302</v>
      </c>
      <c r="D1086" s="61" t="s">
        <v>303</v>
      </c>
      <c r="E1086" s="66">
        <v>14690730.68</v>
      </c>
      <c r="G1086" s="67">
        <f>+E1086</f>
        <v>14690730.68</v>
      </c>
    </row>
    <row r="1087" spans="2:10" x14ac:dyDescent="0.25">
      <c r="B1087" s="68">
        <v>4838</v>
      </c>
      <c r="C1087" s="61" t="s">
        <v>302</v>
      </c>
      <c r="D1087" s="61" t="s">
        <v>303</v>
      </c>
      <c r="E1087" s="66">
        <v>14690730.68</v>
      </c>
      <c r="G1087" s="67">
        <f>+E1087</f>
        <v>14690730.68</v>
      </c>
    </row>
    <row r="1088" spans="2:10" x14ac:dyDescent="0.25">
      <c r="B1088" s="68">
        <v>4847</v>
      </c>
      <c r="C1088" s="61" t="s">
        <v>304</v>
      </c>
      <c r="D1088" s="61" t="s">
        <v>305</v>
      </c>
      <c r="E1088" s="66">
        <v>287000</v>
      </c>
      <c r="F1088" s="67">
        <f>+E1088</f>
        <v>287000</v>
      </c>
    </row>
    <row r="1089" spans="2:10" x14ac:dyDescent="0.25">
      <c r="B1089" s="68">
        <v>4848</v>
      </c>
      <c r="C1089" s="61" t="s">
        <v>215</v>
      </c>
      <c r="D1089" s="61" t="s">
        <v>306</v>
      </c>
      <c r="E1089" s="66">
        <v>192000</v>
      </c>
      <c r="J1089" s="67">
        <f t="shared" ref="J1089:J1092" si="59">+E1089</f>
        <v>192000</v>
      </c>
    </row>
    <row r="1090" spans="2:10" x14ac:dyDescent="0.25">
      <c r="B1090" s="68">
        <v>4849</v>
      </c>
      <c r="C1090" s="61" t="s">
        <v>215</v>
      </c>
      <c r="D1090" s="61" t="s">
        <v>306</v>
      </c>
      <c r="E1090" s="66">
        <v>192000</v>
      </c>
      <c r="J1090" s="67">
        <f t="shared" si="59"/>
        <v>192000</v>
      </c>
    </row>
    <row r="1091" spans="2:10" x14ac:dyDescent="0.25">
      <c r="B1091" s="68">
        <v>4850</v>
      </c>
      <c r="C1091" s="61" t="s">
        <v>215</v>
      </c>
      <c r="D1091" s="61" t="s">
        <v>306</v>
      </c>
      <c r="E1091" s="66">
        <v>192000</v>
      </c>
      <c r="J1091" s="67">
        <f t="shared" si="59"/>
        <v>192000</v>
      </c>
    </row>
    <row r="1092" spans="2:10" x14ac:dyDescent="0.25">
      <c r="B1092" s="68">
        <v>4851</v>
      </c>
      <c r="C1092" s="61" t="s">
        <v>215</v>
      </c>
      <c r="D1092" s="61" t="s">
        <v>306</v>
      </c>
      <c r="E1092" s="66">
        <v>192000</v>
      </c>
      <c r="J1092" s="67">
        <f t="shared" si="59"/>
        <v>192000</v>
      </c>
    </row>
    <row r="1093" spans="2:10" x14ac:dyDescent="0.25">
      <c r="B1093" s="68">
        <v>4852</v>
      </c>
      <c r="C1093" s="61" t="s">
        <v>282</v>
      </c>
      <c r="D1093" s="61" t="s">
        <v>283</v>
      </c>
      <c r="E1093" s="66">
        <v>4747882.32</v>
      </c>
      <c r="G1093" s="67">
        <f t="shared" ref="G1093:G1098" si="60">+E1093</f>
        <v>4747882.32</v>
      </c>
    </row>
    <row r="1094" spans="2:10" x14ac:dyDescent="0.25">
      <c r="B1094" s="68">
        <v>4853</v>
      </c>
      <c r="C1094" s="61" t="s">
        <v>282</v>
      </c>
      <c r="D1094" s="61" t="s">
        <v>283</v>
      </c>
      <c r="E1094" s="66">
        <v>4747882.32</v>
      </c>
      <c r="G1094" s="67">
        <f t="shared" si="60"/>
        <v>4747882.32</v>
      </c>
    </row>
    <row r="1095" spans="2:10" x14ac:dyDescent="0.25">
      <c r="B1095" s="68">
        <v>4854</v>
      </c>
      <c r="C1095" s="61" t="s">
        <v>282</v>
      </c>
      <c r="D1095" s="61" t="s">
        <v>283</v>
      </c>
      <c r="E1095" s="66">
        <v>4747882.32</v>
      </c>
      <c r="G1095" s="67">
        <f t="shared" si="60"/>
        <v>4747882.32</v>
      </c>
    </row>
    <row r="1096" spans="2:10" x14ac:dyDescent="0.25">
      <c r="B1096" s="68">
        <v>4857</v>
      </c>
      <c r="C1096" s="61" t="s">
        <v>250</v>
      </c>
      <c r="D1096" s="61" t="s">
        <v>307</v>
      </c>
      <c r="E1096" s="66">
        <v>2261686.7999999998</v>
      </c>
      <c r="G1096" s="67">
        <f t="shared" si="60"/>
        <v>2261686.7999999998</v>
      </c>
    </row>
    <row r="1097" spans="2:10" x14ac:dyDescent="0.25">
      <c r="B1097" s="68">
        <v>4858</v>
      </c>
      <c r="C1097" s="61" t="s">
        <v>250</v>
      </c>
      <c r="D1097" s="61" t="s">
        <v>307</v>
      </c>
      <c r="E1097" s="66">
        <v>2261686.7999999998</v>
      </c>
      <c r="G1097" s="67">
        <f t="shared" si="60"/>
        <v>2261686.7999999998</v>
      </c>
    </row>
    <row r="1098" spans="2:10" x14ac:dyDescent="0.25">
      <c r="B1098" s="68">
        <v>4859</v>
      </c>
      <c r="C1098" s="61" t="s">
        <v>250</v>
      </c>
      <c r="D1098" s="61" t="s">
        <v>307</v>
      </c>
      <c r="E1098" s="66">
        <v>2261686.7999999998</v>
      </c>
      <c r="G1098" s="67">
        <f t="shared" si="60"/>
        <v>2261686.7999999998</v>
      </c>
    </row>
    <row r="1099" spans="2:10" x14ac:dyDescent="0.25">
      <c r="B1099" s="68">
        <v>4861</v>
      </c>
      <c r="C1099" s="61" t="s">
        <v>308</v>
      </c>
      <c r="D1099" s="61" t="s">
        <v>309</v>
      </c>
      <c r="E1099" s="66">
        <v>1020800</v>
      </c>
      <c r="F1099" s="67">
        <f>+E1099</f>
        <v>1020800</v>
      </c>
    </row>
    <row r="1100" spans="2:10" x14ac:dyDescent="0.25">
      <c r="B1100" s="68">
        <v>4865</v>
      </c>
      <c r="C1100" s="61" t="s">
        <v>310</v>
      </c>
      <c r="D1100" s="61" t="s">
        <v>311</v>
      </c>
      <c r="E1100" s="66">
        <v>591600</v>
      </c>
      <c r="G1100" s="67">
        <f t="shared" ref="G1100:G1122" si="61">+E1100</f>
        <v>591600</v>
      </c>
    </row>
    <row r="1101" spans="2:10" x14ac:dyDescent="0.25">
      <c r="B1101" s="68">
        <v>4866</v>
      </c>
      <c r="C1101" s="61" t="s">
        <v>310</v>
      </c>
      <c r="D1101" s="61" t="s">
        <v>311</v>
      </c>
      <c r="E1101" s="66">
        <v>591600</v>
      </c>
      <c r="G1101" s="67">
        <f t="shared" si="61"/>
        <v>591600</v>
      </c>
    </row>
    <row r="1102" spans="2:10" x14ac:dyDescent="0.25">
      <c r="B1102" s="68">
        <v>4867</v>
      </c>
      <c r="C1102" s="61" t="s">
        <v>310</v>
      </c>
      <c r="D1102" s="61" t="s">
        <v>311</v>
      </c>
      <c r="E1102" s="66">
        <v>591600</v>
      </c>
      <c r="G1102" s="67">
        <f t="shared" si="61"/>
        <v>591600</v>
      </c>
    </row>
    <row r="1103" spans="2:10" x14ac:dyDescent="0.25">
      <c r="B1103" s="68">
        <v>4868</v>
      </c>
      <c r="C1103" s="61" t="s">
        <v>208</v>
      </c>
      <c r="D1103" s="61" t="s">
        <v>209</v>
      </c>
      <c r="E1103" s="66">
        <v>92800</v>
      </c>
      <c r="G1103" s="67">
        <f t="shared" si="61"/>
        <v>92800</v>
      </c>
    </row>
    <row r="1104" spans="2:10" x14ac:dyDescent="0.25">
      <c r="B1104" s="68">
        <v>4869</v>
      </c>
      <c r="C1104" s="61" t="s">
        <v>208</v>
      </c>
      <c r="D1104" s="61" t="s">
        <v>209</v>
      </c>
      <c r="E1104" s="66">
        <v>92800</v>
      </c>
      <c r="G1104" s="67">
        <f t="shared" si="61"/>
        <v>92800</v>
      </c>
    </row>
    <row r="1105" spans="2:7" x14ac:dyDescent="0.25">
      <c r="B1105" s="68">
        <v>4870</v>
      </c>
      <c r="C1105" s="61" t="s">
        <v>208</v>
      </c>
      <c r="D1105" s="61" t="s">
        <v>209</v>
      </c>
      <c r="E1105" s="66">
        <v>92800</v>
      </c>
      <c r="G1105" s="67">
        <f t="shared" si="61"/>
        <v>92800</v>
      </c>
    </row>
    <row r="1106" spans="2:7" x14ac:dyDescent="0.25">
      <c r="B1106" s="68">
        <v>4871</v>
      </c>
      <c r="C1106" s="61" t="s">
        <v>208</v>
      </c>
      <c r="D1106" s="61" t="s">
        <v>209</v>
      </c>
      <c r="E1106" s="66">
        <v>92800</v>
      </c>
      <c r="G1106" s="67">
        <f t="shared" si="61"/>
        <v>92800</v>
      </c>
    </row>
    <row r="1107" spans="2:7" x14ac:dyDescent="0.25">
      <c r="B1107" s="68">
        <v>4872</v>
      </c>
      <c r="C1107" s="61" t="s">
        <v>208</v>
      </c>
      <c r="D1107" s="61" t="s">
        <v>209</v>
      </c>
      <c r="E1107" s="66">
        <v>92800</v>
      </c>
      <c r="G1107" s="67">
        <f t="shared" si="61"/>
        <v>92800</v>
      </c>
    </row>
    <row r="1108" spans="2:7" x14ac:dyDescent="0.25">
      <c r="B1108" s="68">
        <v>4873</v>
      </c>
      <c r="C1108" s="61" t="s">
        <v>208</v>
      </c>
      <c r="D1108" s="61" t="s">
        <v>209</v>
      </c>
      <c r="E1108" s="66">
        <v>92800</v>
      </c>
      <c r="G1108" s="67">
        <f t="shared" si="61"/>
        <v>92800</v>
      </c>
    </row>
    <row r="1109" spans="2:7" x14ac:dyDescent="0.25">
      <c r="B1109" s="68">
        <v>4874</v>
      </c>
      <c r="C1109" s="61" t="s">
        <v>208</v>
      </c>
      <c r="D1109" s="61" t="s">
        <v>209</v>
      </c>
      <c r="E1109" s="66">
        <v>92800</v>
      </c>
      <c r="G1109" s="67">
        <f t="shared" si="61"/>
        <v>92800</v>
      </c>
    </row>
    <row r="1110" spans="2:7" x14ac:dyDescent="0.25">
      <c r="B1110" s="68">
        <v>4875</v>
      </c>
      <c r="C1110" s="61" t="s">
        <v>208</v>
      </c>
      <c r="D1110" s="61" t="s">
        <v>209</v>
      </c>
      <c r="E1110" s="66">
        <v>92800</v>
      </c>
      <c r="G1110" s="67">
        <f t="shared" si="61"/>
        <v>92800</v>
      </c>
    </row>
    <row r="1111" spans="2:7" x14ac:dyDescent="0.25">
      <c r="B1111" s="68">
        <v>4879</v>
      </c>
      <c r="C1111" s="61" t="s">
        <v>214</v>
      </c>
      <c r="D1111" s="61" t="s">
        <v>258</v>
      </c>
      <c r="E1111" s="66">
        <v>371200</v>
      </c>
      <c r="G1111" s="67">
        <f t="shared" si="61"/>
        <v>371200</v>
      </c>
    </row>
    <row r="1112" spans="2:7" x14ac:dyDescent="0.25">
      <c r="B1112" s="68">
        <v>4880</v>
      </c>
      <c r="C1112" s="61" t="s">
        <v>214</v>
      </c>
      <c r="D1112" s="61" t="s">
        <v>258</v>
      </c>
      <c r="E1112" s="66">
        <v>371200</v>
      </c>
      <c r="G1112" s="67">
        <f t="shared" si="61"/>
        <v>371200</v>
      </c>
    </row>
    <row r="1113" spans="2:7" x14ac:dyDescent="0.25">
      <c r="B1113" s="68">
        <v>4881</v>
      </c>
      <c r="C1113" s="61" t="s">
        <v>282</v>
      </c>
      <c r="D1113" s="61" t="s">
        <v>283</v>
      </c>
      <c r="E1113" s="66">
        <v>4747882.32</v>
      </c>
      <c r="G1113" s="67">
        <f t="shared" si="61"/>
        <v>4747882.32</v>
      </c>
    </row>
    <row r="1114" spans="2:7" x14ac:dyDescent="0.25">
      <c r="B1114" s="68">
        <v>4882</v>
      </c>
      <c r="C1114" s="61" t="s">
        <v>282</v>
      </c>
      <c r="D1114" s="61" t="s">
        <v>283</v>
      </c>
      <c r="E1114" s="66">
        <v>4747882.32</v>
      </c>
      <c r="G1114" s="67">
        <f t="shared" si="61"/>
        <v>4747882.32</v>
      </c>
    </row>
    <row r="1115" spans="2:7" x14ac:dyDescent="0.25">
      <c r="B1115" s="68">
        <v>4889</v>
      </c>
      <c r="C1115" s="61" t="s">
        <v>312</v>
      </c>
      <c r="D1115" s="61" t="s">
        <v>313</v>
      </c>
      <c r="E1115" s="66">
        <v>759000</v>
      </c>
      <c r="G1115" s="67">
        <f t="shared" si="61"/>
        <v>759000</v>
      </c>
    </row>
    <row r="1116" spans="2:7" x14ac:dyDescent="0.25">
      <c r="B1116" s="68">
        <v>4891</v>
      </c>
      <c r="C1116" s="61" t="s">
        <v>312</v>
      </c>
      <c r="D1116" s="61" t="s">
        <v>313</v>
      </c>
      <c r="E1116" s="66">
        <v>759000</v>
      </c>
      <c r="G1116" s="67">
        <f t="shared" si="61"/>
        <v>759000</v>
      </c>
    </row>
    <row r="1117" spans="2:7" x14ac:dyDescent="0.25">
      <c r="B1117" s="68">
        <v>4892</v>
      </c>
      <c r="C1117" s="61" t="s">
        <v>312</v>
      </c>
      <c r="D1117" s="61" t="s">
        <v>313</v>
      </c>
      <c r="E1117" s="66">
        <v>759000</v>
      </c>
      <c r="G1117" s="67">
        <f t="shared" si="61"/>
        <v>759000</v>
      </c>
    </row>
    <row r="1118" spans="2:7" x14ac:dyDescent="0.25">
      <c r="B1118" s="68">
        <v>4893</v>
      </c>
      <c r="C1118" s="61" t="s">
        <v>312</v>
      </c>
      <c r="D1118" s="61" t="s">
        <v>313</v>
      </c>
      <c r="E1118" s="66">
        <v>759000</v>
      </c>
      <c r="G1118" s="67">
        <f t="shared" si="61"/>
        <v>759000</v>
      </c>
    </row>
    <row r="1119" spans="2:7" x14ac:dyDescent="0.25">
      <c r="B1119" s="68">
        <v>4894</v>
      </c>
      <c r="C1119" s="61" t="s">
        <v>312</v>
      </c>
      <c r="D1119" s="61" t="s">
        <v>313</v>
      </c>
      <c r="E1119" s="66">
        <v>759000</v>
      </c>
      <c r="G1119" s="67">
        <f t="shared" si="61"/>
        <v>759000</v>
      </c>
    </row>
    <row r="1120" spans="2:7" x14ac:dyDescent="0.25">
      <c r="B1120" s="68">
        <v>4895</v>
      </c>
      <c r="C1120" s="61" t="s">
        <v>312</v>
      </c>
      <c r="D1120" s="61" t="s">
        <v>313</v>
      </c>
      <c r="E1120" s="66">
        <v>759000</v>
      </c>
      <c r="G1120" s="67">
        <f t="shared" si="61"/>
        <v>759000</v>
      </c>
    </row>
    <row r="1121" spans="2:7" x14ac:dyDescent="0.25">
      <c r="B1121" s="68">
        <v>4896</v>
      </c>
      <c r="C1121" s="61" t="s">
        <v>312</v>
      </c>
      <c r="D1121" s="61" t="s">
        <v>313</v>
      </c>
      <c r="E1121" s="66">
        <v>759000</v>
      </c>
      <c r="G1121" s="67">
        <f t="shared" si="61"/>
        <v>759000</v>
      </c>
    </row>
    <row r="1122" spans="2:7" x14ac:dyDescent="0.25">
      <c r="B1122" s="68">
        <v>4897</v>
      </c>
      <c r="C1122" s="61" t="s">
        <v>312</v>
      </c>
      <c r="D1122" s="61" t="s">
        <v>313</v>
      </c>
      <c r="E1122" s="66">
        <v>759000</v>
      </c>
      <c r="G1122" s="67">
        <f t="shared" si="61"/>
        <v>759000</v>
      </c>
    </row>
    <row r="1123" spans="2:7" x14ac:dyDescent="0.25">
      <c r="B1123" s="68">
        <v>4905</v>
      </c>
      <c r="C1123" s="61" t="s">
        <v>109</v>
      </c>
      <c r="D1123" s="61" t="s">
        <v>314</v>
      </c>
      <c r="E1123" s="66">
        <v>1276000</v>
      </c>
      <c r="F1123" s="67">
        <f t="shared" ref="F1123:F1160" si="62">+E1123</f>
        <v>1276000</v>
      </c>
    </row>
    <row r="1124" spans="2:7" x14ac:dyDescent="0.25">
      <c r="B1124" s="68">
        <v>4906</v>
      </c>
      <c r="C1124" s="61" t="s">
        <v>109</v>
      </c>
      <c r="D1124" s="61" t="s">
        <v>314</v>
      </c>
      <c r="E1124" s="66">
        <v>1276000</v>
      </c>
      <c r="F1124" s="67">
        <f t="shared" si="62"/>
        <v>1276000</v>
      </c>
    </row>
    <row r="1125" spans="2:7" x14ac:dyDescent="0.25">
      <c r="B1125" s="68">
        <v>4907</v>
      </c>
      <c r="C1125" s="61" t="s">
        <v>109</v>
      </c>
      <c r="D1125" s="61" t="s">
        <v>314</v>
      </c>
      <c r="E1125" s="66">
        <v>1276000</v>
      </c>
      <c r="F1125" s="67">
        <f t="shared" si="62"/>
        <v>1276000</v>
      </c>
    </row>
    <row r="1126" spans="2:7" x14ac:dyDescent="0.25">
      <c r="B1126" s="68">
        <v>4908</v>
      </c>
      <c r="C1126" s="61" t="s">
        <v>109</v>
      </c>
      <c r="D1126" s="61" t="s">
        <v>314</v>
      </c>
      <c r="E1126" s="66">
        <v>1276000</v>
      </c>
      <c r="F1126" s="67">
        <f t="shared" si="62"/>
        <v>1276000</v>
      </c>
    </row>
    <row r="1127" spans="2:7" x14ac:dyDescent="0.25">
      <c r="B1127" s="68">
        <v>4909</v>
      </c>
      <c r="C1127" s="61" t="s">
        <v>119</v>
      </c>
      <c r="D1127" s="61" t="s">
        <v>267</v>
      </c>
      <c r="E1127" s="66">
        <v>1102000</v>
      </c>
      <c r="F1127" s="67">
        <f t="shared" si="62"/>
        <v>1102000</v>
      </c>
    </row>
    <row r="1128" spans="2:7" x14ac:dyDescent="0.25">
      <c r="B1128" s="68">
        <v>4910</v>
      </c>
      <c r="C1128" s="61" t="s">
        <v>119</v>
      </c>
      <c r="D1128" s="61" t="s">
        <v>267</v>
      </c>
      <c r="E1128" s="66">
        <v>1102000</v>
      </c>
      <c r="F1128" s="67">
        <f t="shared" si="62"/>
        <v>1102000</v>
      </c>
    </row>
    <row r="1129" spans="2:7" x14ac:dyDescent="0.25">
      <c r="B1129" s="68">
        <v>4911</v>
      </c>
      <c r="C1129" s="61" t="s">
        <v>109</v>
      </c>
      <c r="D1129" s="61" t="s">
        <v>268</v>
      </c>
      <c r="E1129" s="66">
        <v>104400</v>
      </c>
      <c r="F1129" s="67">
        <f t="shared" si="62"/>
        <v>104400</v>
      </c>
    </row>
    <row r="1130" spans="2:7" x14ac:dyDescent="0.25">
      <c r="B1130" s="68">
        <v>4912</v>
      </c>
      <c r="C1130" s="61" t="s">
        <v>109</v>
      </c>
      <c r="D1130" s="61" t="s">
        <v>268</v>
      </c>
      <c r="E1130" s="66">
        <v>104400</v>
      </c>
      <c r="F1130" s="67">
        <f t="shared" si="62"/>
        <v>104400</v>
      </c>
    </row>
    <row r="1131" spans="2:7" x14ac:dyDescent="0.25">
      <c r="B1131" s="68">
        <v>4913</v>
      </c>
      <c r="C1131" s="61" t="s">
        <v>109</v>
      </c>
      <c r="D1131" s="61" t="s">
        <v>268</v>
      </c>
      <c r="E1131" s="66">
        <v>104400</v>
      </c>
      <c r="F1131" s="67">
        <f t="shared" si="62"/>
        <v>104400</v>
      </c>
    </row>
    <row r="1132" spans="2:7" x14ac:dyDescent="0.25">
      <c r="B1132" s="68">
        <v>4915</v>
      </c>
      <c r="C1132" s="61" t="s">
        <v>109</v>
      </c>
      <c r="D1132" s="61" t="s">
        <v>268</v>
      </c>
      <c r="E1132" s="66">
        <v>104400</v>
      </c>
      <c r="F1132" s="67">
        <f t="shared" si="62"/>
        <v>104400</v>
      </c>
    </row>
    <row r="1133" spans="2:7" x14ac:dyDescent="0.25">
      <c r="B1133" s="68">
        <v>4916</v>
      </c>
      <c r="C1133" s="61" t="s">
        <v>109</v>
      </c>
      <c r="D1133" s="61" t="s">
        <v>268</v>
      </c>
      <c r="E1133" s="66">
        <v>104400</v>
      </c>
      <c r="F1133" s="67">
        <f t="shared" si="62"/>
        <v>104400</v>
      </c>
    </row>
    <row r="1134" spans="2:7" x14ac:dyDescent="0.25">
      <c r="B1134" s="68">
        <v>4917</v>
      </c>
      <c r="C1134" s="61" t="s">
        <v>109</v>
      </c>
      <c r="D1134" s="61" t="s">
        <v>268</v>
      </c>
      <c r="E1134" s="66">
        <v>104400</v>
      </c>
      <c r="F1134" s="67">
        <f t="shared" si="62"/>
        <v>104400</v>
      </c>
    </row>
    <row r="1135" spans="2:7" x14ac:dyDescent="0.25">
      <c r="B1135" s="68">
        <v>4918</v>
      </c>
      <c r="C1135" s="61" t="s">
        <v>109</v>
      </c>
      <c r="D1135" s="61" t="s">
        <v>268</v>
      </c>
      <c r="E1135" s="66">
        <v>104400</v>
      </c>
      <c r="F1135" s="67">
        <f t="shared" si="62"/>
        <v>104400</v>
      </c>
    </row>
    <row r="1136" spans="2:7" x14ac:dyDescent="0.25">
      <c r="B1136" s="68">
        <v>4919</v>
      </c>
      <c r="C1136" s="61" t="s">
        <v>109</v>
      </c>
      <c r="D1136" s="61" t="s">
        <v>315</v>
      </c>
      <c r="E1136" s="66">
        <v>248240</v>
      </c>
      <c r="F1136" s="67">
        <f t="shared" si="62"/>
        <v>248240</v>
      </c>
    </row>
    <row r="1137" spans="2:6" x14ac:dyDescent="0.25">
      <c r="B1137" s="68">
        <v>4920</v>
      </c>
      <c r="C1137" s="61" t="s">
        <v>109</v>
      </c>
      <c r="D1137" s="61" t="s">
        <v>315</v>
      </c>
      <c r="E1137" s="66">
        <v>248240</v>
      </c>
      <c r="F1137" s="67">
        <f t="shared" si="62"/>
        <v>248240</v>
      </c>
    </row>
    <row r="1138" spans="2:6" x14ac:dyDescent="0.25">
      <c r="B1138" s="68">
        <v>4921</v>
      </c>
      <c r="C1138" s="61" t="s">
        <v>109</v>
      </c>
      <c r="D1138" s="61" t="s">
        <v>315</v>
      </c>
      <c r="E1138" s="66">
        <v>248240</v>
      </c>
      <c r="F1138" s="67">
        <f t="shared" si="62"/>
        <v>248240</v>
      </c>
    </row>
    <row r="1139" spans="2:6" x14ac:dyDescent="0.25">
      <c r="B1139" s="68">
        <v>4922</v>
      </c>
      <c r="C1139" s="61" t="s">
        <v>109</v>
      </c>
      <c r="D1139" s="61" t="s">
        <v>315</v>
      </c>
      <c r="E1139" s="66">
        <v>248240</v>
      </c>
      <c r="F1139" s="67">
        <f t="shared" si="62"/>
        <v>248240</v>
      </c>
    </row>
    <row r="1140" spans="2:6" x14ac:dyDescent="0.25">
      <c r="B1140" s="68">
        <v>4923</v>
      </c>
      <c r="C1140" s="61" t="s">
        <v>109</v>
      </c>
      <c r="D1140" s="61" t="s">
        <v>315</v>
      </c>
      <c r="E1140" s="66">
        <v>248240</v>
      </c>
      <c r="F1140" s="67">
        <f t="shared" si="62"/>
        <v>248240</v>
      </c>
    </row>
    <row r="1141" spans="2:6" x14ac:dyDescent="0.25">
      <c r="B1141" s="68">
        <v>4924</v>
      </c>
      <c r="C1141" s="61" t="s">
        <v>109</v>
      </c>
      <c r="D1141" s="61" t="s">
        <v>315</v>
      </c>
      <c r="E1141" s="66">
        <v>248240</v>
      </c>
      <c r="F1141" s="67">
        <f t="shared" si="62"/>
        <v>248240</v>
      </c>
    </row>
    <row r="1142" spans="2:6" x14ac:dyDescent="0.25">
      <c r="B1142" s="68">
        <v>4925</v>
      </c>
      <c r="C1142" s="61" t="s">
        <v>109</v>
      </c>
      <c r="D1142" s="61" t="s">
        <v>315</v>
      </c>
      <c r="E1142" s="66">
        <v>248240</v>
      </c>
      <c r="F1142" s="67">
        <f t="shared" si="62"/>
        <v>248240</v>
      </c>
    </row>
    <row r="1143" spans="2:6" x14ac:dyDescent="0.25">
      <c r="B1143" s="68">
        <v>4926</v>
      </c>
      <c r="C1143" s="61" t="s">
        <v>109</v>
      </c>
      <c r="D1143" s="61" t="s">
        <v>315</v>
      </c>
      <c r="E1143" s="66">
        <v>248240</v>
      </c>
      <c r="F1143" s="67">
        <f t="shared" si="62"/>
        <v>248240</v>
      </c>
    </row>
    <row r="1144" spans="2:6" x14ac:dyDescent="0.25">
      <c r="B1144" s="68">
        <v>4927</v>
      </c>
      <c r="C1144" s="61" t="s">
        <v>109</v>
      </c>
      <c r="D1144" s="61" t="s">
        <v>315</v>
      </c>
      <c r="E1144" s="66">
        <v>248240</v>
      </c>
      <c r="F1144" s="67">
        <f t="shared" si="62"/>
        <v>248240</v>
      </c>
    </row>
    <row r="1145" spans="2:6" x14ac:dyDescent="0.25">
      <c r="B1145" s="68">
        <v>4928</v>
      </c>
      <c r="C1145" s="61" t="s">
        <v>109</v>
      </c>
      <c r="D1145" s="61" t="s">
        <v>315</v>
      </c>
      <c r="E1145" s="66">
        <v>248240</v>
      </c>
      <c r="F1145" s="67">
        <f t="shared" si="62"/>
        <v>248240</v>
      </c>
    </row>
    <row r="1146" spans="2:6" x14ac:dyDescent="0.25">
      <c r="B1146" s="68">
        <v>4929</v>
      </c>
      <c r="C1146" s="61" t="s">
        <v>109</v>
      </c>
      <c r="D1146" s="61" t="s">
        <v>315</v>
      </c>
      <c r="E1146" s="66">
        <v>248240</v>
      </c>
      <c r="F1146" s="67">
        <f t="shared" si="62"/>
        <v>248240</v>
      </c>
    </row>
    <row r="1147" spans="2:6" x14ac:dyDescent="0.25">
      <c r="B1147" s="68">
        <v>4930</v>
      </c>
      <c r="C1147" s="61" t="s">
        <v>109</v>
      </c>
      <c r="D1147" s="61" t="s">
        <v>315</v>
      </c>
      <c r="E1147" s="66">
        <v>248240</v>
      </c>
      <c r="F1147" s="67">
        <f t="shared" si="62"/>
        <v>248240</v>
      </c>
    </row>
    <row r="1148" spans="2:6" x14ac:dyDescent="0.25">
      <c r="B1148" s="68">
        <v>4931</v>
      </c>
      <c r="C1148" s="61" t="s">
        <v>109</v>
      </c>
      <c r="D1148" s="61" t="s">
        <v>315</v>
      </c>
      <c r="E1148" s="66">
        <v>248240</v>
      </c>
      <c r="F1148" s="67">
        <f t="shared" si="62"/>
        <v>248240</v>
      </c>
    </row>
    <row r="1149" spans="2:6" x14ac:dyDescent="0.25">
      <c r="B1149" s="68">
        <v>4932</v>
      </c>
      <c r="C1149" s="61" t="s">
        <v>109</v>
      </c>
      <c r="D1149" s="61" t="s">
        <v>315</v>
      </c>
      <c r="E1149" s="66">
        <v>248240</v>
      </c>
      <c r="F1149" s="67">
        <f t="shared" si="62"/>
        <v>248240</v>
      </c>
    </row>
    <row r="1150" spans="2:6" x14ac:dyDescent="0.25">
      <c r="B1150" s="68">
        <v>4933</v>
      </c>
      <c r="C1150" s="61" t="s">
        <v>109</v>
      </c>
      <c r="D1150" s="61" t="s">
        <v>315</v>
      </c>
      <c r="E1150" s="66">
        <v>248240</v>
      </c>
      <c r="F1150" s="67">
        <f t="shared" si="62"/>
        <v>248240</v>
      </c>
    </row>
    <row r="1151" spans="2:6" x14ac:dyDescent="0.25">
      <c r="B1151" s="68">
        <v>4934</v>
      </c>
      <c r="C1151" s="61" t="s">
        <v>109</v>
      </c>
      <c r="D1151" s="61" t="s">
        <v>315</v>
      </c>
      <c r="E1151" s="66">
        <v>248240</v>
      </c>
      <c r="F1151" s="67">
        <f t="shared" si="62"/>
        <v>248240</v>
      </c>
    </row>
    <row r="1152" spans="2:6" x14ac:dyDescent="0.25">
      <c r="B1152" s="68">
        <v>4935</v>
      </c>
      <c r="C1152" s="61" t="s">
        <v>109</v>
      </c>
      <c r="D1152" s="61" t="s">
        <v>315</v>
      </c>
      <c r="E1152" s="66">
        <v>248240</v>
      </c>
      <c r="F1152" s="67">
        <f t="shared" si="62"/>
        <v>248240</v>
      </c>
    </row>
    <row r="1153" spans="2:6" x14ac:dyDescent="0.25">
      <c r="B1153" s="68">
        <v>4936</v>
      </c>
      <c r="C1153" s="61" t="s">
        <v>109</v>
      </c>
      <c r="D1153" s="61" t="s">
        <v>315</v>
      </c>
      <c r="E1153" s="66">
        <v>248240</v>
      </c>
      <c r="F1153" s="67">
        <f t="shared" si="62"/>
        <v>248240</v>
      </c>
    </row>
    <row r="1154" spans="2:6" x14ac:dyDescent="0.25">
      <c r="B1154" s="68">
        <v>4937</v>
      </c>
      <c r="C1154" s="61" t="s">
        <v>109</v>
      </c>
      <c r="D1154" s="61" t="s">
        <v>315</v>
      </c>
      <c r="E1154" s="66">
        <v>248240</v>
      </c>
      <c r="F1154" s="67">
        <f t="shared" si="62"/>
        <v>248240</v>
      </c>
    </row>
    <row r="1155" spans="2:6" x14ac:dyDescent="0.25">
      <c r="B1155" s="68">
        <v>4938</v>
      </c>
      <c r="C1155" s="61" t="s">
        <v>109</v>
      </c>
      <c r="D1155" s="61" t="s">
        <v>315</v>
      </c>
      <c r="E1155" s="66">
        <v>248240</v>
      </c>
      <c r="F1155" s="67">
        <f t="shared" si="62"/>
        <v>248240</v>
      </c>
    </row>
    <row r="1156" spans="2:6" x14ac:dyDescent="0.25">
      <c r="B1156" s="68">
        <v>4939</v>
      </c>
      <c r="C1156" s="61" t="s">
        <v>109</v>
      </c>
      <c r="D1156" s="61" t="s">
        <v>315</v>
      </c>
      <c r="E1156" s="66">
        <v>248240</v>
      </c>
      <c r="F1156" s="67">
        <f t="shared" si="62"/>
        <v>248240</v>
      </c>
    </row>
    <row r="1157" spans="2:6" x14ac:dyDescent="0.25">
      <c r="B1157" s="68">
        <v>4940</v>
      </c>
      <c r="C1157" s="61" t="s">
        <v>109</v>
      </c>
      <c r="D1157" s="61" t="s">
        <v>315</v>
      </c>
      <c r="E1157" s="66">
        <v>248240</v>
      </c>
      <c r="F1157" s="67">
        <f t="shared" si="62"/>
        <v>248240</v>
      </c>
    </row>
    <row r="1158" spans="2:6" x14ac:dyDescent="0.25">
      <c r="B1158" s="68">
        <v>4941</v>
      </c>
      <c r="C1158" s="61" t="s">
        <v>109</v>
      </c>
      <c r="D1158" s="61" t="s">
        <v>315</v>
      </c>
      <c r="E1158" s="66">
        <v>248240</v>
      </c>
      <c r="F1158" s="67">
        <f t="shared" si="62"/>
        <v>248240</v>
      </c>
    </row>
    <row r="1159" spans="2:6" x14ac:dyDescent="0.25">
      <c r="B1159" s="68">
        <v>4942</v>
      </c>
      <c r="C1159" s="61" t="s">
        <v>109</v>
      </c>
      <c r="D1159" s="61" t="s">
        <v>315</v>
      </c>
      <c r="E1159" s="66">
        <v>248240</v>
      </c>
      <c r="F1159" s="67">
        <f t="shared" si="62"/>
        <v>248240</v>
      </c>
    </row>
    <row r="1160" spans="2:6" x14ac:dyDescent="0.25">
      <c r="B1160" s="68">
        <v>4943</v>
      </c>
      <c r="C1160" s="61" t="s">
        <v>109</v>
      </c>
      <c r="D1160" s="61" t="s">
        <v>315</v>
      </c>
      <c r="E1160" s="66">
        <v>248240</v>
      </c>
      <c r="F1160" s="67">
        <f t="shared" si="62"/>
        <v>248240</v>
      </c>
    </row>
    <row r="1161" spans="2:6" x14ac:dyDescent="0.25">
      <c r="B1161" s="68">
        <v>4944</v>
      </c>
      <c r="C1161" s="61" t="s">
        <v>203</v>
      </c>
      <c r="D1161" s="61" t="s">
        <v>316</v>
      </c>
      <c r="E1161" s="66">
        <v>1223200</v>
      </c>
      <c r="F1161" s="67">
        <f>+E1161</f>
        <v>1223200</v>
      </c>
    </row>
    <row r="1162" spans="2:6" x14ac:dyDescent="0.25">
      <c r="B1162" s="68">
        <v>4945</v>
      </c>
      <c r="C1162" s="61" t="s">
        <v>119</v>
      </c>
      <c r="D1162" s="61" t="s">
        <v>317</v>
      </c>
      <c r="E1162" s="66">
        <v>1044000</v>
      </c>
      <c r="F1162" s="67">
        <f t="shared" ref="F1162:F1225" si="63">+E1162</f>
        <v>1044000</v>
      </c>
    </row>
    <row r="1163" spans="2:6" x14ac:dyDescent="0.25">
      <c r="B1163" s="68">
        <v>4946</v>
      </c>
      <c r="C1163" s="61" t="s">
        <v>119</v>
      </c>
      <c r="D1163" s="61" t="s">
        <v>317</v>
      </c>
      <c r="E1163" s="66">
        <v>1044000</v>
      </c>
      <c r="F1163" s="67">
        <f t="shared" si="63"/>
        <v>1044000</v>
      </c>
    </row>
    <row r="1164" spans="2:6" x14ac:dyDescent="0.25">
      <c r="B1164" s="68">
        <v>4947</v>
      </c>
      <c r="C1164" s="61" t="s">
        <v>199</v>
      </c>
      <c r="D1164" s="61" t="s">
        <v>200</v>
      </c>
      <c r="E1164" s="66">
        <v>429200</v>
      </c>
      <c r="F1164" s="67">
        <f t="shared" si="63"/>
        <v>429200</v>
      </c>
    </row>
    <row r="1165" spans="2:6" x14ac:dyDescent="0.25">
      <c r="B1165" s="68">
        <v>4948</v>
      </c>
      <c r="C1165" s="61" t="s">
        <v>199</v>
      </c>
      <c r="D1165" s="61" t="s">
        <v>200</v>
      </c>
      <c r="E1165" s="66">
        <v>429200</v>
      </c>
      <c r="F1165" s="67">
        <f t="shared" si="63"/>
        <v>429200</v>
      </c>
    </row>
    <row r="1166" spans="2:6" x14ac:dyDescent="0.25">
      <c r="B1166" s="68">
        <v>4949</v>
      </c>
      <c r="C1166" s="61" t="s">
        <v>199</v>
      </c>
      <c r="D1166" s="61" t="s">
        <v>200</v>
      </c>
      <c r="E1166" s="66">
        <v>429200</v>
      </c>
      <c r="F1166" s="67">
        <f t="shared" si="63"/>
        <v>429200</v>
      </c>
    </row>
    <row r="1167" spans="2:6" x14ac:dyDescent="0.25">
      <c r="B1167" s="68">
        <v>4950</v>
      </c>
      <c r="C1167" s="61" t="s">
        <v>199</v>
      </c>
      <c r="D1167" s="61" t="s">
        <v>200</v>
      </c>
      <c r="E1167" s="66">
        <v>429200</v>
      </c>
      <c r="F1167" s="67">
        <f t="shared" si="63"/>
        <v>429200</v>
      </c>
    </row>
    <row r="1168" spans="2:6" x14ac:dyDescent="0.25">
      <c r="B1168" s="68">
        <v>4951</v>
      </c>
      <c r="C1168" s="61" t="s">
        <v>199</v>
      </c>
      <c r="D1168" s="61" t="s">
        <v>200</v>
      </c>
      <c r="E1168" s="66">
        <v>429200</v>
      </c>
      <c r="F1168" s="67">
        <f t="shared" si="63"/>
        <v>429200</v>
      </c>
    </row>
    <row r="1169" spans="2:6" x14ac:dyDescent="0.25">
      <c r="B1169" s="68">
        <v>4952</v>
      </c>
      <c r="C1169" s="61" t="s">
        <v>199</v>
      </c>
      <c r="D1169" s="61" t="s">
        <v>200</v>
      </c>
      <c r="E1169" s="66">
        <v>429200</v>
      </c>
      <c r="F1169" s="67">
        <f t="shared" si="63"/>
        <v>429200</v>
      </c>
    </row>
    <row r="1170" spans="2:6" x14ac:dyDescent="0.25">
      <c r="B1170" s="68">
        <v>4953</v>
      </c>
      <c r="C1170" s="61" t="s">
        <v>199</v>
      </c>
      <c r="D1170" s="61" t="s">
        <v>200</v>
      </c>
      <c r="E1170" s="66">
        <v>429200</v>
      </c>
      <c r="F1170" s="67">
        <f t="shared" si="63"/>
        <v>429200</v>
      </c>
    </row>
    <row r="1171" spans="2:6" x14ac:dyDescent="0.25">
      <c r="B1171" s="68">
        <v>4954</v>
      </c>
      <c r="C1171" s="61" t="s">
        <v>199</v>
      </c>
      <c r="D1171" s="61" t="s">
        <v>200</v>
      </c>
      <c r="E1171" s="66">
        <v>429200</v>
      </c>
      <c r="F1171" s="67">
        <f t="shared" si="63"/>
        <v>429200</v>
      </c>
    </row>
    <row r="1172" spans="2:6" x14ac:dyDescent="0.25">
      <c r="B1172" s="68">
        <v>4955</v>
      </c>
      <c r="C1172" s="61" t="s">
        <v>199</v>
      </c>
      <c r="D1172" s="61" t="s">
        <v>200</v>
      </c>
      <c r="E1172" s="66">
        <v>429200</v>
      </c>
      <c r="F1172" s="67">
        <f t="shared" si="63"/>
        <v>429200</v>
      </c>
    </row>
    <row r="1173" spans="2:6" x14ac:dyDescent="0.25">
      <c r="B1173" s="68">
        <v>4956</v>
      </c>
      <c r="C1173" s="61" t="s">
        <v>199</v>
      </c>
      <c r="D1173" s="61" t="s">
        <v>200</v>
      </c>
      <c r="E1173" s="66">
        <v>429200</v>
      </c>
      <c r="F1173" s="67">
        <f t="shared" si="63"/>
        <v>429200</v>
      </c>
    </row>
    <row r="1174" spans="2:6" x14ac:dyDescent="0.25">
      <c r="B1174" s="68">
        <v>4957</v>
      </c>
      <c r="C1174" s="61" t="s">
        <v>199</v>
      </c>
      <c r="D1174" s="61" t="s">
        <v>200</v>
      </c>
      <c r="E1174" s="66">
        <v>429200</v>
      </c>
      <c r="F1174" s="67">
        <f t="shared" si="63"/>
        <v>429200</v>
      </c>
    </row>
    <row r="1175" spans="2:6" x14ac:dyDescent="0.25">
      <c r="B1175" s="68">
        <v>4958</v>
      </c>
      <c r="C1175" s="61" t="s">
        <v>199</v>
      </c>
      <c r="D1175" s="61" t="s">
        <v>200</v>
      </c>
      <c r="E1175" s="66">
        <v>429200</v>
      </c>
      <c r="F1175" s="67">
        <f t="shared" si="63"/>
        <v>429200</v>
      </c>
    </row>
    <row r="1176" spans="2:6" x14ac:dyDescent="0.25">
      <c r="B1176" s="68">
        <v>4959</v>
      </c>
      <c r="C1176" s="61" t="s">
        <v>199</v>
      </c>
      <c r="D1176" s="61" t="s">
        <v>200</v>
      </c>
      <c r="E1176" s="66">
        <v>429200</v>
      </c>
      <c r="F1176" s="67">
        <f t="shared" si="63"/>
        <v>429200</v>
      </c>
    </row>
    <row r="1177" spans="2:6" x14ac:dyDescent="0.25">
      <c r="B1177" s="68">
        <v>4960</v>
      </c>
      <c r="C1177" s="61" t="s">
        <v>199</v>
      </c>
      <c r="D1177" s="61" t="s">
        <v>200</v>
      </c>
      <c r="E1177" s="66">
        <v>429200</v>
      </c>
      <c r="F1177" s="67">
        <f t="shared" si="63"/>
        <v>429200</v>
      </c>
    </row>
    <row r="1178" spans="2:6" x14ac:dyDescent="0.25">
      <c r="B1178" s="68">
        <v>4961</v>
      </c>
      <c r="C1178" s="61" t="s">
        <v>199</v>
      </c>
      <c r="D1178" s="61" t="s">
        <v>200</v>
      </c>
      <c r="E1178" s="66">
        <v>429200</v>
      </c>
      <c r="F1178" s="67">
        <f t="shared" si="63"/>
        <v>429200</v>
      </c>
    </row>
    <row r="1179" spans="2:6" x14ac:dyDescent="0.25">
      <c r="B1179" s="68">
        <v>4962</v>
      </c>
      <c r="C1179" s="61" t="s">
        <v>199</v>
      </c>
      <c r="D1179" s="61" t="s">
        <v>200</v>
      </c>
      <c r="E1179" s="66">
        <v>429200</v>
      </c>
      <c r="F1179" s="67">
        <f t="shared" si="63"/>
        <v>429200</v>
      </c>
    </row>
    <row r="1180" spans="2:6" x14ac:dyDescent="0.25">
      <c r="B1180" s="68">
        <v>4963</v>
      </c>
      <c r="C1180" s="61" t="s">
        <v>199</v>
      </c>
      <c r="D1180" s="61" t="s">
        <v>200</v>
      </c>
      <c r="E1180" s="66">
        <v>429200</v>
      </c>
      <c r="F1180" s="67">
        <f t="shared" si="63"/>
        <v>429200</v>
      </c>
    </row>
    <row r="1181" spans="2:6" x14ac:dyDescent="0.25">
      <c r="B1181" s="68">
        <v>4964</v>
      </c>
      <c r="C1181" s="61" t="s">
        <v>199</v>
      </c>
      <c r="D1181" s="61" t="s">
        <v>200</v>
      </c>
      <c r="E1181" s="66">
        <v>429200</v>
      </c>
      <c r="F1181" s="67">
        <f t="shared" si="63"/>
        <v>429200</v>
      </c>
    </row>
    <row r="1182" spans="2:6" x14ac:dyDescent="0.25">
      <c r="B1182" s="68">
        <v>4965</v>
      </c>
      <c r="C1182" s="61" t="s">
        <v>199</v>
      </c>
      <c r="D1182" s="61" t="s">
        <v>200</v>
      </c>
      <c r="E1182" s="66">
        <v>429200</v>
      </c>
      <c r="F1182" s="67">
        <f t="shared" si="63"/>
        <v>429200</v>
      </c>
    </row>
    <row r="1183" spans="2:6" x14ac:dyDescent="0.25">
      <c r="B1183" s="68">
        <v>4966</v>
      </c>
      <c r="C1183" s="61" t="s">
        <v>199</v>
      </c>
      <c r="D1183" s="61" t="s">
        <v>200</v>
      </c>
      <c r="E1183" s="66">
        <v>429200</v>
      </c>
      <c r="F1183" s="67">
        <f t="shared" si="63"/>
        <v>429200</v>
      </c>
    </row>
    <row r="1184" spans="2:6" x14ac:dyDescent="0.25">
      <c r="B1184" s="68">
        <v>4967</v>
      </c>
      <c r="C1184" s="61" t="s">
        <v>199</v>
      </c>
      <c r="D1184" s="61" t="s">
        <v>200</v>
      </c>
      <c r="E1184" s="66">
        <v>429200</v>
      </c>
      <c r="F1184" s="67">
        <f t="shared" si="63"/>
        <v>429200</v>
      </c>
    </row>
    <row r="1185" spans="2:6" x14ac:dyDescent="0.25">
      <c r="B1185" s="68">
        <v>4968</v>
      </c>
      <c r="C1185" s="61" t="s">
        <v>199</v>
      </c>
      <c r="D1185" s="61" t="s">
        <v>200</v>
      </c>
      <c r="E1185" s="66">
        <v>429200</v>
      </c>
      <c r="F1185" s="67">
        <f t="shared" si="63"/>
        <v>429200</v>
      </c>
    </row>
    <row r="1186" spans="2:6" x14ac:dyDescent="0.25">
      <c r="B1186" s="68">
        <v>4969</v>
      </c>
      <c r="C1186" s="61" t="s">
        <v>199</v>
      </c>
      <c r="D1186" s="61" t="s">
        <v>200</v>
      </c>
      <c r="E1186" s="66">
        <v>429200</v>
      </c>
      <c r="F1186" s="67">
        <f t="shared" si="63"/>
        <v>429200</v>
      </c>
    </row>
    <row r="1187" spans="2:6" x14ac:dyDescent="0.25">
      <c r="B1187" s="68">
        <v>4970</v>
      </c>
      <c r="C1187" s="61" t="s">
        <v>199</v>
      </c>
      <c r="D1187" s="61" t="s">
        <v>200</v>
      </c>
      <c r="E1187" s="66">
        <v>429200</v>
      </c>
      <c r="F1187" s="67">
        <f t="shared" si="63"/>
        <v>429200</v>
      </c>
    </row>
    <row r="1188" spans="2:6" x14ac:dyDescent="0.25">
      <c r="B1188" s="68">
        <v>4971</v>
      </c>
      <c r="C1188" s="61" t="s">
        <v>199</v>
      </c>
      <c r="D1188" s="61" t="s">
        <v>200</v>
      </c>
      <c r="E1188" s="66">
        <v>429200</v>
      </c>
      <c r="F1188" s="67">
        <f t="shared" si="63"/>
        <v>429200</v>
      </c>
    </row>
    <row r="1189" spans="2:6" x14ac:dyDescent="0.25">
      <c r="B1189" s="68">
        <v>4972</v>
      </c>
      <c r="C1189" s="61" t="s">
        <v>199</v>
      </c>
      <c r="D1189" s="61" t="s">
        <v>200</v>
      </c>
      <c r="E1189" s="66">
        <v>429200</v>
      </c>
      <c r="F1189" s="67">
        <f t="shared" si="63"/>
        <v>429200</v>
      </c>
    </row>
    <row r="1190" spans="2:6" x14ac:dyDescent="0.25">
      <c r="B1190" s="68">
        <v>4973</v>
      </c>
      <c r="C1190" s="61" t="s">
        <v>199</v>
      </c>
      <c r="D1190" s="61" t="s">
        <v>200</v>
      </c>
      <c r="E1190" s="66">
        <v>429200</v>
      </c>
      <c r="F1190" s="67">
        <f t="shared" si="63"/>
        <v>429200</v>
      </c>
    </row>
    <row r="1191" spans="2:6" x14ac:dyDescent="0.25">
      <c r="B1191" s="68">
        <v>4974</v>
      </c>
      <c r="C1191" s="61" t="s">
        <v>199</v>
      </c>
      <c r="D1191" s="61" t="s">
        <v>200</v>
      </c>
      <c r="E1191" s="66">
        <v>429200</v>
      </c>
      <c r="F1191" s="67">
        <f t="shared" si="63"/>
        <v>429200</v>
      </c>
    </row>
    <row r="1192" spans="2:6" x14ac:dyDescent="0.25">
      <c r="B1192" s="68">
        <v>4975</v>
      </c>
      <c r="C1192" s="61" t="s">
        <v>199</v>
      </c>
      <c r="D1192" s="61" t="s">
        <v>200</v>
      </c>
      <c r="E1192" s="66">
        <v>429200</v>
      </c>
      <c r="F1192" s="67">
        <f t="shared" si="63"/>
        <v>429200</v>
      </c>
    </row>
    <row r="1193" spans="2:6" x14ac:dyDescent="0.25">
      <c r="B1193" s="68">
        <v>4976</v>
      </c>
      <c r="C1193" s="61" t="s">
        <v>199</v>
      </c>
      <c r="D1193" s="61" t="s">
        <v>200</v>
      </c>
      <c r="E1193" s="66">
        <v>429200</v>
      </c>
      <c r="F1193" s="67">
        <f t="shared" si="63"/>
        <v>429200</v>
      </c>
    </row>
    <row r="1194" spans="2:6" x14ac:dyDescent="0.25">
      <c r="B1194" s="68">
        <v>4977</v>
      </c>
      <c r="C1194" s="61" t="s">
        <v>199</v>
      </c>
      <c r="D1194" s="61" t="s">
        <v>200</v>
      </c>
      <c r="E1194" s="66">
        <v>429200</v>
      </c>
      <c r="F1194" s="67">
        <f t="shared" si="63"/>
        <v>429200</v>
      </c>
    </row>
    <row r="1195" spans="2:6" x14ac:dyDescent="0.25">
      <c r="B1195" s="68">
        <v>4978</v>
      </c>
      <c r="C1195" s="61" t="s">
        <v>199</v>
      </c>
      <c r="D1195" s="61" t="s">
        <v>200</v>
      </c>
      <c r="E1195" s="66">
        <v>429200</v>
      </c>
      <c r="F1195" s="67">
        <f t="shared" si="63"/>
        <v>429200</v>
      </c>
    </row>
    <row r="1196" spans="2:6" x14ac:dyDescent="0.25">
      <c r="B1196" s="68">
        <v>4979</v>
      </c>
      <c r="C1196" s="61" t="s">
        <v>199</v>
      </c>
      <c r="D1196" s="61" t="s">
        <v>200</v>
      </c>
      <c r="E1196" s="66">
        <v>429200</v>
      </c>
      <c r="F1196" s="67">
        <f t="shared" si="63"/>
        <v>429200</v>
      </c>
    </row>
    <row r="1197" spans="2:6" x14ac:dyDescent="0.25">
      <c r="B1197" s="68">
        <v>4980</v>
      </c>
      <c r="C1197" s="61" t="s">
        <v>199</v>
      </c>
      <c r="D1197" s="61" t="s">
        <v>200</v>
      </c>
      <c r="E1197" s="66">
        <v>429200</v>
      </c>
      <c r="F1197" s="67">
        <f t="shared" si="63"/>
        <v>429200</v>
      </c>
    </row>
    <row r="1198" spans="2:6" x14ac:dyDescent="0.25">
      <c r="B1198" s="68">
        <v>4981</v>
      </c>
      <c r="C1198" s="61" t="s">
        <v>199</v>
      </c>
      <c r="D1198" s="61" t="s">
        <v>200</v>
      </c>
      <c r="E1198" s="66">
        <v>429200</v>
      </c>
      <c r="F1198" s="67">
        <f t="shared" si="63"/>
        <v>429200</v>
      </c>
    </row>
    <row r="1199" spans="2:6" x14ac:dyDescent="0.25">
      <c r="B1199" s="68">
        <v>4982</v>
      </c>
      <c r="C1199" s="61" t="s">
        <v>199</v>
      </c>
      <c r="D1199" s="61" t="s">
        <v>200</v>
      </c>
      <c r="E1199" s="66">
        <v>429200</v>
      </c>
      <c r="F1199" s="67">
        <f t="shared" si="63"/>
        <v>429200</v>
      </c>
    </row>
    <row r="1200" spans="2:6" x14ac:dyDescent="0.25">
      <c r="B1200" s="68">
        <v>4983</v>
      </c>
      <c r="C1200" s="61" t="s">
        <v>199</v>
      </c>
      <c r="D1200" s="61" t="s">
        <v>200</v>
      </c>
      <c r="E1200" s="66">
        <v>429200</v>
      </c>
      <c r="F1200" s="67">
        <f t="shared" si="63"/>
        <v>429200</v>
      </c>
    </row>
    <row r="1201" spans="2:6" x14ac:dyDescent="0.25">
      <c r="B1201" s="68">
        <v>4984</v>
      </c>
      <c r="C1201" s="61" t="s">
        <v>199</v>
      </c>
      <c r="D1201" s="61" t="s">
        <v>200</v>
      </c>
      <c r="E1201" s="66">
        <v>429200</v>
      </c>
      <c r="F1201" s="67">
        <f t="shared" si="63"/>
        <v>429200</v>
      </c>
    </row>
    <row r="1202" spans="2:6" x14ac:dyDescent="0.25">
      <c r="B1202" s="68">
        <v>4985</v>
      </c>
      <c r="C1202" s="61" t="s">
        <v>199</v>
      </c>
      <c r="D1202" s="61" t="s">
        <v>200</v>
      </c>
      <c r="E1202" s="66">
        <v>429200</v>
      </c>
      <c r="F1202" s="67">
        <f t="shared" si="63"/>
        <v>429200</v>
      </c>
    </row>
    <row r="1203" spans="2:6" x14ac:dyDescent="0.25">
      <c r="B1203" s="68">
        <v>4986</v>
      </c>
      <c r="C1203" s="61" t="s">
        <v>199</v>
      </c>
      <c r="D1203" s="61" t="s">
        <v>200</v>
      </c>
      <c r="E1203" s="66">
        <v>429200</v>
      </c>
      <c r="F1203" s="67">
        <f t="shared" si="63"/>
        <v>429200</v>
      </c>
    </row>
    <row r="1204" spans="2:6" x14ac:dyDescent="0.25">
      <c r="B1204" s="68">
        <v>4987</v>
      </c>
      <c r="C1204" s="61" t="s">
        <v>199</v>
      </c>
      <c r="D1204" s="61" t="s">
        <v>200</v>
      </c>
      <c r="E1204" s="66">
        <v>429200</v>
      </c>
      <c r="F1204" s="67">
        <f t="shared" si="63"/>
        <v>429200</v>
      </c>
    </row>
    <row r="1205" spans="2:6" x14ac:dyDescent="0.25">
      <c r="B1205" s="68">
        <v>4988</v>
      </c>
      <c r="C1205" s="61" t="s">
        <v>199</v>
      </c>
      <c r="D1205" s="61" t="s">
        <v>200</v>
      </c>
      <c r="E1205" s="66">
        <v>429200</v>
      </c>
      <c r="F1205" s="67">
        <f t="shared" si="63"/>
        <v>429200</v>
      </c>
    </row>
    <row r="1206" spans="2:6" x14ac:dyDescent="0.25">
      <c r="B1206" s="68">
        <v>4989</v>
      </c>
      <c r="C1206" s="61" t="s">
        <v>199</v>
      </c>
      <c r="D1206" s="61" t="s">
        <v>200</v>
      </c>
      <c r="E1206" s="66">
        <v>429200</v>
      </c>
      <c r="F1206" s="67">
        <f t="shared" si="63"/>
        <v>429200</v>
      </c>
    </row>
    <row r="1207" spans="2:6" x14ac:dyDescent="0.25">
      <c r="B1207" s="68">
        <v>4990</v>
      </c>
      <c r="C1207" s="61" t="s">
        <v>199</v>
      </c>
      <c r="D1207" s="61" t="s">
        <v>200</v>
      </c>
      <c r="E1207" s="66">
        <v>429200</v>
      </c>
      <c r="F1207" s="67">
        <f t="shared" si="63"/>
        <v>429200</v>
      </c>
    </row>
    <row r="1208" spans="2:6" x14ac:dyDescent="0.25">
      <c r="B1208" s="68">
        <v>4991</v>
      </c>
      <c r="C1208" s="61" t="s">
        <v>199</v>
      </c>
      <c r="D1208" s="61" t="s">
        <v>200</v>
      </c>
      <c r="E1208" s="66">
        <v>429200</v>
      </c>
      <c r="F1208" s="67">
        <f t="shared" si="63"/>
        <v>429200</v>
      </c>
    </row>
    <row r="1209" spans="2:6" x14ac:dyDescent="0.25">
      <c r="B1209" s="68">
        <v>4992</v>
      </c>
      <c r="C1209" s="61" t="s">
        <v>199</v>
      </c>
      <c r="D1209" s="61" t="s">
        <v>200</v>
      </c>
      <c r="E1209" s="66">
        <v>429200</v>
      </c>
      <c r="F1209" s="67">
        <f t="shared" si="63"/>
        <v>429200</v>
      </c>
    </row>
    <row r="1210" spans="2:6" x14ac:dyDescent="0.25">
      <c r="B1210" s="68">
        <v>4993</v>
      </c>
      <c r="C1210" s="61" t="s">
        <v>199</v>
      </c>
      <c r="D1210" s="61" t="s">
        <v>200</v>
      </c>
      <c r="E1210" s="66">
        <v>429200</v>
      </c>
      <c r="F1210" s="67">
        <f t="shared" si="63"/>
        <v>429200</v>
      </c>
    </row>
    <row r="1211" spans="2:6" x14ac:dyDescent="0.25">
      <c r="B1211" s="68">
        <v>4994</v>
      </c>
      <c r="C1211" s="61" t="s">
        <v>199</v>
      </c>
      <c r="D1211" s="61" t="s">
        <v>200</v>
      </c>
      <c r="E1211" s="66">
        <v>429200</v>
      </c>
      <c r="F1211" s="67">
        <f t="shared" si="63"/>
        <v>429200</v>
      </c>
    </row>
    <row r="1212" spans="2:6" x14ac:dyDescent="0.25">
      <c r="B1212" s="68">
        <v>4995</v>
      </c>
      <c r="C1212" s="61" t="s">
        <v>199</v>
      </c>
      <c r="D1212" s="61" t="s">
        <v>200</v>
      </c>
      <c r="E1212" s="66">
        <v>429200</v>
      </c>
      <c r="F1212" s="67">
        <f t="shared" si="63"/>
        <v>429200</v>
      </c>
    </row>
    <row r="1213" spans="2:6" x14ac:dyDescent="0.25">
      <c r="B1213" s="68">
        <v>4996</v>
      </c>
      <c r="C1213" s="61" t="s">
        <v>199</v>
      </c>
      <c r="D1213" s="61" t="s">
        <v>200</v>
      </c>
      <c r="E1213" s="66">
        <v>429200</v>
      </c>
      <c r="F1213" s="67">
        <f t="shared" si="63"/>
        <v>429200</v>
      </c>
    </row>
    <row r="1214" spans="2:6" x14ac:dyDescent="0.25">
      <c r="B1214" s="68">
        <v>4997</v>
      </c>
      <c r="C1214" s="61" t="s">
        <v>199</v>
      </c>
      <c r="D1214" s="61" t="s">
        <v>200</v>
      </c>
      <c r="E1214" s="66">
        <v>429200</v>
      </c>
      <c r="F1214" s="67">
        <f t="shared" si="63"/>
        <v>429200</v>
      </c>
    </row>
    <row r="1215" spans="2:6" x14ac:dyDescent="0.25">
      <c r="B1215" s="68">
        <v>4998</v>
      </c>
      <c r="C1215" s="61" t="s">
        <v>199</v>
      </c>
      <c r="D1215" s="61" t="s">
        <v>200</v>
      </c>
      <c r="E1215" s="66">
        <v>429200</v>
      </c>
      <c r="F1215" s="67">
        <f t="shared" si="63"/>
        <v>429200</v>
      </c>
    </row>
    <row r="1216" spans="2:6" x14ac:dyDescent="0.25">
      <c r="B1216" s="68">
        <v>4999</v>
      </c>
      <c r="C1216" s="61" t="s">
        <v>199</v>
      </c>
      <c r="D1216" s="61" t="s">
        <v>200</v>
      </c>
      <c r="E1216" s="66">
        <v>429200</v>
      </c>
      <c r="F1216" s="67">
        <f t="shared" si="63"/>
        <v>429200</v>
      </c>
    </row>
    <row r="1217" spans="2:7" x14ac:dyDescent="0.25">
      <c r="B1217" s="68">
        <v>5000</v>
      </c>
      <c r="C1217" s="61" t="s">
        <v>199</v>
      </c>
      <c r="D1217" s="61" t="s">
        <v>200</v>
      </c>
      <c r="E1217" s="66">
        <v>429200</v>
      </c>
      <c r="F1217" s="67">
        <f t="shared" si="63"/>
        <v>429200</v>
      </c>
    </row>
    <row r="1218" spans="2:7" x14ac:dyDescent="0.25">
      <c r="B1218" s="68">
        <v>5001</v>
      </c>
      <c r="C1218" s="61" t="s">
        <v>199</v>
      </c>
      <c r="D1218" s="61" t="s">
        <v>200</v>
      </c>
      <c r="E1218" s="66">
        <v>429200</v>
      </c>
      <c r="F1218" s="67">
        <f t="shared" si="63"/>
        <v>429200</v>
      </c>
    </row>
    <row r="1219" spans="2:7" x14ac:dyDescent="0.25">
      <c r="B1219" s="68">
        <v>5002</v>
      </c>
      <c r="C1219" s="61" t="s">
        <v>199</v>
      </c>
      <c r="D1219" s="61" t="s">
        <v>200</v>
      </c>
      <c r="E1219" s="66">
        <v>429200</v>
      </c>
      <c r="F1219" s="67">
        <f t="shared" si="63"/>
        <v>429200</v>
      </c>
    </row>
    <row r="1220" spans="2:7" x14ac:dyDescent="0.25">
      <c r="B1220" s="68">
        <v>5003</v>
      </c>
      <c r="C1220" s="61" t="s">
        <v>199</v>
      </c>
      <c r="D1220" s="61" t="s">
        <v>200</v>
      </c>
      <c r="E1220" s="66">
        <v>429200</v>
      </c>
      <c r="F1220" s="67">
        <f t="shared" si="63"/>
        <v>429200</v>
      </c>
    </row>
    <row r="1221" spans="2:7" x14ac:dyDescent="0.25">
      <c r="B1221" s="68">
        <v>5004</v>
      </c>
      <c r="C1221" s="61" t="s">
        <v>199</v>
      </c>
      <c r="D1221" s="61" t="s">
        <v>200</v>
      </c>
      <c r="E1221" s="66">
        <v>429200</v>
      </c>
      <c r="F1221" s="67">
        <f t="shared" si="63"/>
        <v>429200</v>
      </c>
    </row>
    <row r="1222" spans="2:7" x14ac:dyDescent="0.25">
      <c r="B1222" s="68">
        <v>5005</v>
      </c>
      <c r="C1222" s="61" t="s">
        <v>199</v>
      </c>
      <c r="D1222" s="61" t="s">
        <v>200</v>
      </c>
      <c r="E1222" s="66">
        <v>429200</v>
      </c>
      <c r="F1222" s="67">
        <f t="shared" si="63"/>
        <v>429200</v>
      </c>
    </row>
    <row r="1223" spans="2:7" x14ac:dyDescent="0.25">
      <c r="B1223" s="68">
        <v>5006</v>
      </c>
      <c r="C1223" s="61" t="s">
        <v>199</v>
      </c>
      <c r="D1223" s="61" t="s">
        <v>200</v>
      </c>
      <c r="E1223" s="66">
        <v>429200</v>
      </c>
      <c r="F1223" s="67">
        <f t="shared" si="63"/>
        <v>429200</v>
      </c>
    </row>
    <row r="1224" spans="2:7" x14ac:dyDescent="0.25">
      <c r="B1224" s="68">
        <v>5007</v>
      </c>
      <c r="C1224" s="61" t="s">
        <v>199</v>
      </c>
      <c r="D1224" s="61" t="s">
        <v>200</v>
      </c>
      <c r="E1224" s="66">
        <v>429200</v>
      </c>
      <c r="F1224" s="67">
        <f t="shared" si="63"/>
        <v>429200</v>
      </c>
    </row>
    <row r="1225" spans="2:7" x14ac:dyDescent="0.25">
      <c r="B1225" s="68">
        <v>5008</v>
      </c>
      <c r="C1225" s="61" t="s">
        <v>199</v>
      </c>
      <c r="D1225" s="61" t="s">
        <v>200</v>
      </c>
      <c r="E1225" s="66">
        <v>429200</v>
      </c>
      <c r="F1225" s="67">
        <f t="shared" si="63"/>
        <v>429200</v>
      </c>
    </row>
    <row r="1226" spans="2:7" x14ac:dyDescent="0.25">
      <c r="B1226" s="68">
        <v>5009</v>
      </c>
      <c r="C1226" s="61" t="s">
        <v>199</v>
      </c>
      <c r="D1226" s="61" t="s">
        <v>200</v>
      </c>
      <c r="E1226" s="66">
        <v>429200</v>
      </c>
      <c r="F1226" s="67">
        <f t="shared" ref="F1226" si="64">+E1226</f>
        <v>429200</v>
      </c>
    </row>
    <row r="1227" spans="2:7" x14ac:dyDescent="0.25">
      <c r="B1227" s="68">
        <v>5010</v>
      </c>
      <c r="C1227" s="61" t="s">
        <v>299</v>
      </c>
      <c r="D1227" s="61" t="s">
        <v>318</v>
      </c>
      <c r="E1227" s="66">
        <v>25380800</v>
      </c>
      <c r="G1227" s="67">
        <f>+E1227</f>
        <v>25380800</v>
      </c>
    </row>
    <row r="1228" spans="2:7" x14ac:dyDescent="0.25">
      <c r="B1228" s="68">
        <v>5011</v>
      </c>
      <c r="C1228" s="61" t="s">
        <v>242</v>
      </c>
      <c r="D1228" s="61" t="s">
        <v>319</v>
      </c>
      <c r="E1228" s="66">
        <v>189000</v>
      </c>
      <c r="G1228" s="67">
        <f>+E1228</f>
        <v>189000</v>
      </c>
    </row>
    <row r="1229" spans="2:7" x14ac:dyDescent="0.25">
      <c r="B1229" s="68">
        <v>5012</v>
      </c>
      <c r="C1229" s="61" t="s">
        <v>292</v>
      </c>
      <c r="D1229" s="61" t="s">
        <v>320</v>
      </c>
      <c r="E1229" s="66">
        <v>3132000</v>
      </c>
      <c r="G1229" s="67">
        <f t="shared" ref="G1229:G1292" si="65">+E1229</f>
        <v>3132000</v>
      </c>
    </row>
    <row r="1230" spans="2:7" x14ac:dyDescent="0.25">
      <c r="B1230" s="68">
        <v>5013</v>
      </c>
      <c r="C1230" s="61" t="s">
        <v>292</v>
      </c>
      <c r="D1230" s="61" t="s">
        <v>320</v>
      </c>
      <c r="E1230" s="66">
        <v>3132000</v>
      </c>
      <c r="G1230" s="67">
        <f t="shared" si="65"/>
        <v>3132000</v>
      </c>
    </row>
    <row r="1231" spans="2:7" x14ac:dyDescent="0.25">
      <c r="B1231" s="68">
        <v>5014</v>
      </c>
      <c r="C1231" s="61" t="s">
        <v>292</v>
      </c>
      <c r="D1231" s="61" t="s">
        <v>320</v>
      </c>
      <c r="E1231" s="66">
        <v>3132000</v>
      </c>
      <c r="G1231" s="67">
        <f t="shared" si="65"/>
        <v>3132000</v>
      </c>
    </row>
    <row r="1232" spans="2:7" x14ac:dyDescent="0.25">
      <c r="B1232" s="68">
        <v>5015</v>
      </c>
      <c r="C1232" s="61" t="s">
        <v>292</v>
      </c>
      <c r="D1232" s="61" t="s">
        <v>320</v>
      </c>
      <c r="E1232" s="66">
        <v>3132000</v>
      </c>
      <c r="G1232" s="67">
        <f t="shared" si="65"/>
        <v>3132000</v>
      </c>
    </row>
    <row r="1233" spans="2:7" x14ac:dyDescent="0.25">
      <c r="B1233" s="68">
        <v>5016</v>
      </c>
      <c r="C1233" s="61" t="s">
        <v>292</v>
      </c>
      <c r="D1233" s="61" t="s">
        <v>320</v>
      </c>
      <c r="E1233" s="66">
        <v>3132000</v>
      </c>
      <c r="G1233" s="67">
        <f t="shared" si="65"/>
        <v>3132000</v>
      </c>
    </row>
    <row r="1234" spans="2:7" x14ac:dyDescent="0.25">
      <c r="B1234" s="68">
        <v>5018</v>
      </c>
      <c r="C1234" s="61" t="s">
        <v>292</v>
      </c>
      <c r="D1234" s="61" t="s">
        <v>321</v>
      </c>
      <c r="E1234" s="66">
        <v>928000</v>
      </c>
      <c r="G1234" s="67">
        <f t="shared" si="65"/>
        <v>928000</v>
      </c>
    </row>
    <row r="1235" spans="2:7" x14ac:dyDescent="0.25">
      <c r="B1235" s="68">
        <v>5020</v>
      </c>
      <c r="C1235" s="61" t="s">
        <v>292</v>
      </c>
      <c r="D1235" s="61" t="s">
        <v>321</v>
      </c>
      <c r="E1235" s="66">
        <v>928000</v>
      </c>
      <c r="G1235" s="67">
        <f t="shared" si="65"/>
        <v>928000</v>
      </c>
    </row>
    <row r="1236" spans="2:7" x14ac:dyDescent="0.25">
      <c r="B1236" s="68">
        <v>5022</v>
      </c>
      <c r="C1236" s="61" t="s">
        <v>247</v>
      </c>
      <c r="D1236" s="61" t="s">
        <v>322</v>
      </c>
      <c r="E1236" s="66">
        <v>1811667</v>
      </c>
      <c r="G1236" s="67">
        <f t="shared" si="65"/>
        <v>1811667</v>
      </c>
    </row>
    <row r="1237" spans="2:7" x14ac:dyDescent="0.25">
      <c r="B1237" s="68">
        <v>5023</v>
      </c>
      <c r="C1237" s="61" t="s">
        <v>247</v>
      </c>
      <c r="D1237" s="61" t="s">
        <v>322</v>
      </c>
      <c r="E1237" s="66">
        <v>1811667</v>
      </c>
      <c r="G1237" s="67">
        <f t="shared" si="65"/>
        <v>1811667</v>
      </c>
    </row>
    <row r="1238" spans="2:7" x14ac:dyDescent="0.25">
      <c r="B1238" s="68">
        <v>5024</v>
      </c>
      <c r="C1238" s="61" t="s">
        <v>247</v>
      </c>
      <c r="D1238" s="61" t="s">
        <v>322</v>
      </c>
      <c r="E1238" s="66">
        <v>1811667</v>
      </c>
      <c r="G1238" s="67">
        <f t="shared" si="65"/>
        <v>1811667</v>
      </c>
    </row>
    <row r="1239" spans="2:7" x14ac:dyDescent="0.25">
      <c r="B1239" s="68">
        <v>5025</v>
      </c>
      <c r="C1239" s="61" t="s">
        <v>247</v>
      </c>
      <c r="D1239" s="61" t="s">
        <v>322</v>
      </c>
      <c r="E1239" s="66">
        <v>1811667</v>
      </c>
      <c r="G1239" s="67">
        <f t="shared" si="65"/>
        <v>1811667</v>
      </c>
    </row>
    <row r="1240" spans="2:7" x14ac:dyDescent="0.25">
      <c r="B1240" s="68">
        <v>5026</v>
      </c>
      <c r="C1240" s="61" t="s">
        <v>247</v>
      </c>
      <c r="D1240" s="61" t="s">
        <v>322</v>
      </c>
      <c r="E1240" s="66">
        <v>1811667</v>
      </c>
      <c r="G1240" s="67">
        <f t="shared" si="65"/>
        <v>1811667</v>
      </c>
    </row>
    <row r="1241" spans="2:7" x14ac:dyDescent="0.25">
      <c r="B1241" s="68">
        <v>5027</v>
      </c>
      <c r="C1241" s="61" t="s">
        <v>247</v>
      </c>
      <c r="D1241" s="61" t="s">
        <v>322</v>
      </c>
      <c r="E1241" s="66">
        <v>1811667</v>
      </c>
      <c r="G1241" s="67">
        <f t="shared" si="65"/>
        <v>1811667</v>
      </c>
    </row>
    <row r="1242" spans="2:7" x14ac:dyDescent="0.25">
      <c r="B1242" s="68">
        <v>5028</v>
      </c>
      <c r="C1242" s="61" t="s">
        <v>247</v>
      </c>
      <c r="D1242" s="61" t="s">
        <v>322</v>
      </c>
      <c r="E1242" s="66">
        <v>1811667</v>
      </c>
      <c r="G1242" s="67">
        <f t="shared" si="65"/>
        <v>1811667</v>
      </c>
    </row>
    <row r="1243" spans="2:7" x14ac:dyDescent="0.25">
      <c r="B1243" s="68">
        <v>5029</v>
      </c>
      <c r="C1243" s="61" t="s">
        <v>247</v>
      </c>
      <c r="D1243" s="61" t="s">
        <v>322</v>
      </c>
      <c r="E1243" s="66">
        <v>1811667</v>
      </c>
      <c r="G1243" s="67">
        <f t="shared" si="65"/>
        <v>1811667</v>
      </c>
    </row>
    <row r="1244" spans="2:7" x14ac:dyDescent="0.25">
      <c r="B1244" s="68">
        <v>5030</v>
      </c>
      <c r="C1244" s="61" t="s">
        <v>247</v>
      </c>
      <c r="D1244" s="61" t="s">
        <v>322</v>
      </c>
      <c r="E1244" s="66">
        <v>1811667</v>
      </c>
      <c r="G1244" s="67">
        <f t="shared" si="65"/>
        <v>1811667</v>
      </c>
    </row>
    <row r="1245" spans="2:7" x14ac:dyDescent="0.25">
      <c r="B1245" s="68">
        <v>5031</v>
      </c>
      <c r="C1245" s="61" t="s">
        <v>247</v>
      </c>
      <c r="D1245" s="61" t="s">
        <v>322</v>
      </c>
      <c r="E1245" s="66">
        <v>1811667</v>
      </c>
      <c r="G1245" s="67">
        <f t="shared" si="65"/>
        <v>1811667</v>
      </c>
    </row>
    <row r="1246" spans="2:7" x14ac:dyDescent="0.25">
      <c r="B1246" s="68">
        <v>5032</v>
      </c>
      <c r="C1246" s="61" t="s">
        <v>247</v>
      </c>
      <c r="D1246" s="61" t="s">
        <v>322</v>
      </c>
      <c r="E1246" s="66">
        <v>1811667</v>
      </c>
      <c r="G1246" s="67">
        <f t="shared" si="65"/>
        <v>1811667</v>
      </c>
    </row>
    <row r="1247" spans="2:7" x14ac:dyDescent="0.25">
      <c r="B1247" s="68">
        <v>5033</v>
      </c>
      <c r="C1247" s="61" t="s">
        <v>247</v>
      </c>
      <c r="D1247" s="61" t="s">
        <v>322</v>
      </c>
      <c r="E1247" s="66">
        <v>1811667</v>
      </c>
      <c r="G1247" s="67">
        <f t="shared" si="65"/>
        <v>1811667</v>
      </c>
    </row>
    <row r="1248" spans="2:7" x14ac:dyDescent="0.25">
      <c r="B1248" s="68">
        <v>5034</v>
      </c>
      <c r="C1248" s="61" t="s">
        <v>247</v>
      </c>
      <c r="D1248" s="61" t="s">
        <v>322</v>
      </c>
      <c r="E1248" s="66">
        <v>1811667</v>
      </c>
      <c r="G1248" s="67">
        <f t="shared" si="65"/>
        <v>1811667</v>
      </c>
    </row>
    <row r="1249" spans="2:7" x14ac:dyDescent="0.25">
      <c r="B1249" s="68">
        <v>5035</v>
      </c>
      <c r="C1249" s="61" t="s">
        <v>247</v>
      </c>
      <c r="D1249" s="61" t="s">
        <v>322</v>
      </c>
      <c r="E1249" s="66">
        <v>1811667</v>
      </c>
      <c r="G1249" s="67">
        <f t="shared" si="65"/>
        <v>1811667</v>
      </c>
    </row>
    <row r="1250" spans="2:7" x14ac:dyDescent="0.25">
      <c r="B1250" s="68">
        <v>5036</v>
      </c>
      <c r="C1250" s="61" t="s">
        <v>247</v>
      </c>
      <c r="D1250" s="61" t="s">
        <v>322</v>
      </c>
      <c r="E1250" s="66">
        <v>1811667</v>
      </c>
      <c r="G1250" s="67">
        <f t="shared" si="65"/>
        <v>1811667</v>
      </c>
    </row>
    <row r="1251" spans="2:7" x14ac:dyDescent="0.25">
      <c r="B1251" s="68">
        <v>5037</v>
      </c>
      <c r="C1251" s="61" t="s">
        <v>247</v>
      </c>
      <c r="D1251" s="61" t="s">
        <v>322</v>
      </c>
      <c r="E1251" s="66">
        <v>1811667</v>
      </c>
      <c r="G1251" s="67">
        <f t="shared" si="65"/>
        <v>1811667</v>
      </c>
    </row>
    <row r="1252" spans="2:7" x14ac:dyDescent="0.25">
      <c r="B1252" s="68">
        <v>5038</v>
      </c>
      <c r="C1252" s="61" t="s">
        <v>247</v>
      </c>
      <c r="D1252" s="61" t="s">
        <v>322</v>
      </c>
      <c r="E1252" s="66">
        <v>1811667</v>
      </c>
      <c r="G1252" s="67">
        <f t="shared" si="65"/>
        <v>1811667</v>
      </c>
    </row>
    <row r="1253" spans="2:7" x14ac:dyDescent="0.25">
      <c r="B1253" s="68">
        <v>5039</v>
      </c>
      <c r="C1253" s="61" t="s">
        <v>247</v>
      </c>
      <c r="D1253" s="61" t="s">
        <v>322</v>
      </c>
      <c r="E1253" s="66">
        <v>1811667</v>
      </c>
      <c r="G1253" s="67">
        <f t="shared" si="65"/>
        <v>1811667</v>
      </c>
    </row>
    <row r="1254" spans="2:7" x14ac:dyDescent="0.25">
      <c r="B1254" s="68">
        <v>5040</v>
      </c>
      <c r="C1254" s="61" t="s">
        <v>247</v>
      </c>
      <c r="D1254" s="61" t="s">
        <v>322</v>
      </c>
      <c r="E1254" s="66">
        <v>1811667</v>
      </c>
      <c r="G1254" s="67">
        <f t="shared" si="65"/>
        <v>1811667</v>
      </c>
    </row>
    <row r="1255" spans="2:7" x14ac:dyDescent="0.25">
      <c r="B1255" s="68">
        <v>5041</v>
      </c>
      <c r="C1255" s="61" t="s">
        <v>247</v>
      </c>
      <c r="D1255" s="61" t="s">
        <v>322</v>
      </c>
      <c r="E1255" s="66">
        <v>1811667</v>
      </c>
      <c r="G1255" s="67">
        <f t="shared" si="65"/>
        <v>1811667</v>
      </c>
    </row>
    <row r="1256" spans="2:7" x14ac:dyDescent="0.25">
      <c r="B1256" s="68">
        <v>5042</v>
      </c>
      <c r="C1256" s="61" t="s">
        <v>247</v>
      </c>
      <c r="D1256" s="61" t="s">
        <v>322</v>
      </c>
      <c r="E1256" s="66">
        <v>1811667</v>
      </c>
      <c r="G1256" s="67">
        <f t="shared" si="65"/>
        <v>1811667</v>
      </c>
    </row>
    <row r="1257" spans="2:7" x14ac:dyDescent="0.25">
      <c r="B1257" s="68">
        <v>5043</v>
      </c>
      <c r="C1257" s="61" t="s">
        <v>247</v>
      </c>
      <c r="D1257" s="61" t="s">
        <v>322</v>
      </c>
      <c r="E1257" s="66">
        <v>1811667</v>
      </c>
      <c r="G1257" s="67">
        <f t="shared" si="65"/>
        <v>1811667</v>
      </c>
    </row>
    <row r="1258" spans="2:7" x14ac:dyDescent="0.25">
      <c r="B1258" s="68">
        <v>5044</v>
      </c>
      <c r="C1258" s="61" t="s">
        <v>247</v>
      </c>
      <c r="D1258" s="61" t="s">
        <v>322</v>
      </c>
      <c r="E1258" s="66">
        <v>1811667</v>
      </c>
      <c r="G1258" s="67">
        <f t="shared" si="65"/>
        <v>1811667</v>
      </c>
    </row>
    <row r="1259" spans="2:7" x14ac:dyDescent="0.25">
      <c r="B1259" s="68">
        <v>5045</v>
      </c>
      <c r="C1259" s="61" t="s">
        <v>247</v>
      </c>
      <c r="D1259" s="61" t="s">
        <v>322</v>
      </c>
      <c r="E1259" s="66">
        <v>1811667</v>
      </c>
      <c r="G1259" s="67">
        <f t="shared" si="65"/>
        <v>1811667</v>
      </c>
    </row>
    <row r="1260" spans="2:7" x14ac:dyDescent="0.25">
      <c r="B1260" s="68">
        <v>5046</v>
      </c>
      <c r="C1260" s="61" t="s">
        <v>247</v>
      </c>
      <c r="D1260" s="61" t="s">
        <v>322</v>
      </c>
      <c r="E1260" s="66">
        <v>1811667</v>
      </c>
      <c r="G1260" s="67">
        <f t="shared" si="65"/>
        <v>1811667</v>
      </c>
    </row>
    <row r="1261" spans="2:7" x14ac:dyDescent="0.25">
      <c r="B1261" s="68">
        <v>5047</v>
      </c>
      <c r="C1261" s="61" t="s">
        <v>247</v>
      </c>
      <c r="D1261" s="61" t="s">
        <v>322</v>
      </c>
      <c r="E1261" s="66">
        <v>1811667</v>
      </c>
      <c r="G1261" s="67">
        <f t="shared" si="65"/>
        <v>1811667</v>
      </c>
    </row>
    <row r="1262" spans="2:7" x14ac:dyDescent="0.25">
      <c r="B1262" s="68">
        <v>5048</v>
      </c>
      <c r="C1262" s="61" t="s">
        <v>247</v>
      </c>
      <c r="D1262" s="61" t="s">
        <v>322</v>
      </c>
      <c r="E1262" s="66">
        <v>1811667</v>
      </c>
      <c r="G1262" s="67">
        <f t="shared" si="65"/>
        <v>1811667</v>
      </c>
    </row>
    <row r="1263" spans="2:7" x14ac:dyDescent="0.25">
      <c r="B1263" s="68">
        <v>5049</v>
      </c>
      <c r="C1263" s="61" t="s">
        <v>247</v>
      </c>
      <c r="D1263" s="61" t="s">
        <v>322</v>
      </c>
      <c r="E1263" s="66">
        <v>1811667</v>
      </c>
      <c r="G1263" s="67">
        <f t="shared" si="65"/>
        <v>1811667</v>
      </c>
    </row>
    <row r="1264" spans="2:7" x14ac:dyDescent="0.25">
      <c r="B1264" s="68">
        <v>5050</v>
      </c>
      <c r="C1264" s="61" t="s">
        <v>247</v>
      </c>
      <c r="D1264" s="61" t="s">
        <v>322</v>
      </c>
      <c r="E1264" s="66">
        <v>1811667</v>
      </c>
      <c r="G1264" s="67">
        <f t="shared" si="65"/>
        <v>1811667</v>
      </c>
    </row>
    <row r="1265" spans="2:7" x14ac:dyDescent="0.25">
      <c r="B1265" s="68">
        <v>5051</v>
      </c>
      <c r="C1265" s="61" t="s">
        <v>247</v>
      </c>
      <c r="D1265" s="61" t="s">
        <v>322</v>
      </c>
      <c r="E1265" s="66">
        <v>1811667</v>
      </c>
      <c r="G1265" s="67">
        <f t="shared" si="65"/>
        <v>1811667</v>
      </c>
    </row>
    <row r="1266" spans="2:7" x14ac:dyDescent="0.25">
      <c r="B1266" s="68">
        <v>5052</v>
      </c>
      <c r="C1266" s="61" t="s">
        <v>247</v>
      </c>
      <c r="D1266" s="61" t="s">
        <v>322</v>
      </c>
      <c r="E1266" s="66">
        <v>1811667</v>
      </c>
      <c r="G1266" s="67">
        <f t="shared" si="65"/>
        <v>1811667</v>
      </c>
    </row>
    <row r="1267" spans="2:7" x14ac:dyDescent="0.25">
      <c r="B1267" s="68">
        <v>5053</v>
      </c>
      <c r="C1267" s="61" t="s">
        <v>247</v>
      </c>
      <c r="D1267" s="61" t="s">
        <v>322</v>
      </c>
      <c r="E1267" s="66">
        <v>1811667</v>
      </c>
      <c r="G1267" s="67">
        <f t="shared" si="65"/>
        <v>1811667</v>
      </c>
    </row>
    <row r="1268" spans="2:7" x14ac:dyDescent="0.25">
      <c r="B1268" s="68">
        <v>5054</v>
      </c>
      <c r="C1268" s="61" t="s">
        <v>247</v>
      </c>
      <c r="D1268" s="61" t="s">
        <v>322</v>
      </c>
      <c r="E1268" s="66">
        <v>1811667</v>
      </c>
      <c r="G1268" s="67">
        <f t="shared" si="65"/>
        <v>1811667</v>
      </c>
    </row>
    <row r="1269" spans="2:7" x14ac:dyDescent="0.25">
      <c r="B1269" s="68">
        <v>5055</v>
      </c>
      <c r="C1269" s="61" t="s">
        <v>247</v>
      </c>
      <c r="D1269" s="61" t="s">
        <v>322</v>
      </c>
      <c r="E1269" s="66">
        <v>1811667</v>
      </c>
      <c r="G1269" s="67">
        <f t="shared" si="65"/>
        <v>1811667</v>
      </c>
    </row>
    <row r="1270" spans="2:7" x14ac:dyDescent="0.25">
      <c r="B1270" s="68">
        <v>5056</v>
      </c>
      <c r="C1270" s="61" t="s">
        <v>247</v>
      </c>
      <c r="D1270" s="61" t="s">
        <v>322</v>
      </c>
      <c r="E1270" s="66">
        <v>1811667</v>
      </c>
      <c r="G1270" s="67">
        <f t="shared" si="65"/>
        <v>1811667</v>
      </c>
    </row>
    <row r="1271" spans="2:7" x14ac:dyDescent="0.25">
      <c r="B1271" s="68">
        <v>5057</v>
      </c>
      <c r="C1271" s="61" t="s">
        <v>247</v>
      </c>
      <c r="D1271" s="61" t="s">
        <v>322</v>
      </c>
      <c r="E1271" s="66">
        <v>1811667</v>
      </c>
      <c r="G1271" s="67">
        <f t="shared" si="65"/>
        <v>1811667</v>
      </c>
    </row>
    <row r="1272" spans="2:7" x14ac:dyDescent="0.25">
      <c r="B1272" s="68">
        <v>5058</v>
      </c>
      <c r="C1272" s="61" t="s">
        <v>247</v>
      </c>
      <c r="D1272" s="61" t="s">
        <v>322</v>
      </c>
      <c r="E1272" s="66">
        <v>1811667</v>
      </c>
      <c r="G1272" s="67">
        <f t="shared" si="65"/>
        <v>1811667</v>
      </c>
    </row>
    <row r="1273" spans="2:7" x14ac:dyDescent="0.25">
      <c r="B1273" s="68">
        <v>5059</v>
      </c>
      <c r="C1273" s="61" t="s">
        <v>247</v>
      </c>
      <c r="D1273" s="61" t="s">
        <v>322</v>
      </c>
      <c r="E1273" s="66">
        <v>1811667</v>
      </c>
      <c r="G1273" s="67">
        <f t="shared" si="65"/>
        <v>1811667</v>
      </c>
    </row>
    <row r="1274" spans="2:7" x14ac:dyDescent="0.25">
      <c r="B1274" s="68">
        <v>5060</v>
      </c>
      <c r="C1274" s="61" t="s">
        <v>247</v>
      </c>
      <c r="D1274" s="61" t="s">
        <v>322</v>
      </c>
      <c r="E1274" s="66">
        <v>1811667</v>
      </c>
      <c r="G1274" s="67">
        <f t="shared" si="65"/>
        <v>1811667</v>
      </c>
    </row>
    <row r="1275" spans="2:7" x14ac:dyDescent="0.25">
      <c r="B1275" s="68">
        <v>5061</v>
      </c>
      <c r="C1275" s="61" t="s">
        <v>247</v>
      </c>
      <c r="D1275" s="61" t="s">
        <v>322</v>
      </c>
      <c r="E1275" s="66">
        <v>1811667</v>
      </c>
      <c r="G1275" s="67">
        <f t="shared" si="65"/>
        <v>1811667</v>
      </c>
    </row>
    <row r="1276" spans="2:7" x14ac:dyDescent="0.25">
      <c r="B1276" s="68">
        <v>5062</v>
      </c>
      <c r="C1276" s="61" t="s">
        <v>247</v>
      </c>
      <c r="D1276" s="61" t="s">
        <v>322</v>
      </c>
      <c r="E1276" s="66">
        <v>1811667</v>
      </c>
      <c r="G1276" s="67">
        <f t="shared" si="65"/>
        <v>1811667</v>
      </c>
    </row>
    <row r="1277" spans="2:7" x14ac:dyDescent="0.25">
      <c r="B1277" s="68">
        <v>5063</v>
      </c>
      <c r="C1277" s="61" t="s">
        <v>247</v>
      </c>
      <c r="D1277" s="61" t="s">
        <v>322</v>
      </c>
      <c r="E1277" s="66">
        <v>1811667</v>
      </c>
      <c r="G1277" s="67">
        <f t="shared" si="65"/>
        <v>1811667</v>
      </c>
    </row>
    <row r="1278" spans="2:7" x14ac:dyDescent="0.25">
      <c r="B1278" s="68">
        <v>5064</v>
      </c>
      <c r="C1278" s="61" t="s">
        <v>247</v>
      </c>
      <c r="D1278" s="61" t="s">
        <v>322</v>
      </c>
      <c r="E1278" s="66">
        <v>1811667</v>
      </c>
      <c r="G1278" s="67">
        <f t="shared" si="65"/>
        <v>1811667</v>
      </c>
    </row>
    <row r="1279" spans="2:7" x14ac:dyDescent="0.25">
      <c r="B1279" s="68">
        <v>5065</v>
      </c>
      <c r="C1279" s="61" t="s">
        <v>247</v>
      </c>
      <c r="D1279" s="61" t="s">
        <v>322</v>
      </c>
      <c r="E1279" s="66">
        <v>1811667</v>
      </c>
      <c r="G1279" s="67">
        <f t="shared" si="65"/>
        <v>1811667</v>
      </c>
    </row>
    <row r="1280" spans="2:7" x14ac:dyDescent="0.25">
      <c r="B1280" s="68">
        <v>5066</v>
      </c>
      <c r="C1280" s="61" t="s">
        <v>247</v>
      </c>
      <c r="D1280" s="61" t="s">
        <v>322</v>
      </c>
      <c r="E1280" s="66">
        <v>1811667</v>
      </c>
      <c r="G1280" s="67">
        <f t="shared" si="65"/>
        <v>1811667</v>
      </c>
    </row>
    <row r="1281" spans="2:7" x14ac:dyDescent="0.25">
      <c r="B1281" s="68">
        <v>5067</v>
      </c>
      <c r="C1281" s="61" t="s">
        <v>247</v>
      </c>
      <c r="D1281" s="61" t="s">
        <v>322</v>
      </c>
      <c r="E1281" s="66">
        <v>1811667</v>
      </c>
      <c r="G1281" s="67">
        <f t="shared" si="65"/>
        <v>1811667</v>
      </c>
    </row>
    <row r="1282" spans="2:7" x14ac:dyDescent="0.25">
      <c r="B1282" s="68">
        <v>5068</v>
      </c>
      <c r="C1282" s="61" t="s">
        <v>247</v>
      </c>
      <c r="D1282" s="61" t="s">
        <v>322</v>
      </c>
      <c r="E1282" s="66">
        <v>1811667</v>
      </c>
      <c r="G1282" s="67">
        <f t="shared" si="65"/>
        <v>1811667</v>
      </c>
    </row>
    <row r="1283" spans="2:7" x14ac:dyDescent="0.25">
      <c r="B1283" s="68">
        <v>5069</v>
      </c>
      <c r="C1283" s="61" t="s">
        <v>247</v>
      </c>
      <c r="D1283" s="61" t="s">
        <v>322</v>
      </c>
      <c r="E1283" s="66">
        <v>1811667</v>
      </c>
      <c r="G1283" s="67">
        <f t="shared" si="65"/>
        <v>1811667</v>
      </c>
    </row>
    <row r="1284" spans="2:7" x14ac:dyDescent="0.25">
      <c r="B1284" s="68">
        <v>5070</v>
      </c>
      <c r="C1284" s="61" t="s">
        <v>220</v>
      </c>
      <c r="D1284" s="61" t="s">
        <v>323</v>
      </c>
      <c r="E1284" s="66">
        <v>355000</v>
      </c>
      <c r="G1284" s="67">
        <f t="shared" si="65"/>
        <v>355000</v>
      </c>
    </row>
    <row r="1285" spans="2:7" x14ac:dyDescent="0.25">
      <c r="B1285" s="68">
        <v>5071</v>
      </c>
      <c r="C1285" s="61" t="s">
        <v>220</v>
      </c>
      <c r="D1285" s="61" t="s">
        <v>323</v>
      </c>
      <c r="E1285" s="66">
        <v>355000</v>
      </c>
      <c r="G1285" s="67">
        <f t="shared" si="65"/>
        <v>355000</v>
      </c>
    </row>
    <row r="1286" spans="2:7" x14ac:dyDescent="0.25">
      <c r="B1286" s="68">
        <v>5072</v>
      </c>
      <c r="C1286" s="61" t="s">
        <v>220</v>
      </c>
      <c r="D1286" s="61" t="s">
        <v>323</v>
      </c>
      <c r="E1286" s="66">
        <v>355000</v>
      </c>
      <c r="G1286" s="67">
        <f t="shared" si="65"/>
        <v>355000</v>
      </c>
    </row>
    <row r="1287" spans="2:7" x14ac:dyDescent="0.25">
      <c r="B1287" s="68">
        <v>5073</v>
      </c>
      <c r="C1287" s="61" t="s">
        <v>220</v>
      </c>
      <c r="D1287" s="61" t="s">
        <v>323</v>
      </c>
      <c r="E1287" s="66">
        <v>355000</v>
      </c>
      <c r="G1287" s="67">
        <f t="shared" si="65"/>
        <v>355000</v>
      </c>
    </row>
    <row r="1288" spans="2:7" x14ac:dyDescent="0.25">
      <c r="B1288" s="68">
        <v>5075</v>
      </c>
      <c r="C1288" s="61" t="s">
        <v>220</v>
      </c>
      <c r="D1288" s="61" t="s">
        <v>323</v>
      </c>
      <c r="E1288" s="66">
        <v>355000</v>
      </c>
      <c r="G1288" s="67">
        <f t="shared" si="65"/>
        <v>355000</v>
      </c>
    </row>
    <row r="1289" spans="2:7" x14ac:dyDescent="0.25">
      <c r="B1289" s="68">
        <v>5077</v>
      </c>
      <c r="C1289" s="61" t="s">
        <v>220</v>
      </c>
      <c r="D1289" s="61" t="s">
        <v>323</v>
      </c>
      <c r="E1289" s="66">
        <v>355000</v>
      </c>
      <c r="G1289" s="67">
        <f t="shared" si="65"/>
        <v>355000</v>
      </c>
    </row>
    <row r="1290" spans="2:7" x14ac:dyDescent="0.25">
      <c r="B1290" s="68">
        <v>5078</v>
      </c>
      <c r="C1290" s="61" t="s">
        <v>220</v>
      </c>
      <c r="D1290" s="61" t="s">
        <v>323</v>
      </c>
      <c r="E1290" s="66">
        <v>355000</v>
      </c>
      <c r="G1290" s="67">
        <f t="shared" si="65"/>
        <v>355000</v>
      </c>
    </row>
    <row r="1291" spans="2:7" x14ac:dyDescent="0.25">
      <c r="B1291" s="68">
        <v>5080</v>
      </c>
      <c r="C1291" s="61" t="s">
        <v>220</v>
      </c>
      <c r="D1291" s="61" t="s">
        <v>323</v>
      </c>
      <c r="E1291" s="66">
        <v>355000</v>
      </c>
      <c r="G1291" s="67">
        <f t="shared" si="65"/>
        <v>355000</v>
      </c>
    </row>
    <row r="1292" spans="2:7" x14ac:dyDescent="0.25">
      <c r="B1292" s="68">
        <v>5081</v>
      </c>
      <c r="C1292" s="61" t="s">
        <v>220</v>
      </c>
      <c r="D1292" s="61" t="s">
        <v>323</v>
      </c>
      <c r="E1292" s="66">
        <v>355000</v>
      </c>
      <c r="G1292" s="67">
        <f t="shared" si="65"/>
        <v>355000</v>
      </c>
    </row>
    <row r="1293" spans="2:7" x14ac:dyDescent="0.25">
      <c r="B1293" s="68">
        <v>5082</v>
      </c>
      <c r="C1293" s="61" t="s">
        <v>220</v>
      </c>
      <c r="D1293" s="61" t="s">
        <v>323</v>
      </c>
      <c r="E1293" s="66">
        <v>355000</v>
      </c>
      <c r="G1293" s="67">
        <f t="shared" ref="G1293:G1323" si="66">+E1293</f>
        <v>355000</v>
      </c>
    </row>
    <row r="1294" spans="2:7" x14ac:dyDescent="0.25">
      <c r="B1294" s="68">
        <v>5083</v>
      </c>
      <c r="C1294" s="61" t="s">
        <v>220</v>
      </c>
      <c r="D1294" s="61" t="s">
        <v>323</v>
      </c>
      <c r="E1294" s="66">
        <v>355000</v>
      </c>
      <c r="G1294" s="67">
        <f t="shared" si="66"/>
        <v>355000</v>
      </c>
    </row>
    <row r="1295" spans="2:7" x14ac:dyDescent="0.25">
      <c r="B1295" s="68">
        <v>5084</v>
      </c>
      <c r="C1295" s="61" t="s">
        <v>220</v>
      </c>
      <c r="D1295" s="61" t="s">
        <v>323</v>
      </c>
      <c r="E1295" s="66">
        <v>355000</v>
      </c>
      <c r="G1295" s="67">
        <f t="shared" si="66"/>
        <v>355000</v>
      </c>
    </row>
    <row r="1296" spans="2:7" x14ac:dyDescent="0.25">
      <c r="B1296" s="68">
        <v>5085</v>
      </c>
      <c r="C1296" s="61" t="s">
        <v>220</v>
      </c>
      <c r="D1296" s="61" t="s">
        <v>323</v>
      </c>
      <c r="E1296" s="66">
        <v>355000</v>
      </c>
      <c r="G1296" s="67">
        <f t="shared" si="66"/>
        <v>355000</v>
      </c>
    </row>
    <row r="1297" spans="2:7" x14ac:dyDescent="0.25">
      <c r="B1297" s="68">
        <v>5087</v>
      </c>
      <c r="C1297" s="61" t="s">
        <v>220</v>
      </c>
      <c r="D1297" s="61" t="s">
        <v>323</v>
      </c>
      <c r="E1297" s="66">
        <v>355000</v>
      </c>
      <c r="G1297" s="67">
        <f t="shared" si="66"/>
        <v>355000</v>
      </c>
    </row>
    <row r="1298" spans="2:7" x14ac:dyDescent="0.25">
      <c r="B1298" s="68">
        <v>5088</v>
      </c>
      <c r="C1298" s="61" t="s">
        <v>220</v>
      </c>
      <c r="D1298" s="61" t="s">
        <v>323</v>
      </c>
      <c r="E1298" s="66">
        <v>355000</v>
      </c>
      <c r="G1298" s="67">
        <f t="shared" si="66"/>
        <v>355000</v>
      </c>
    </row>
    <row r="1299" spans="2:7" x14ac:dyDescent="0.25">
      <c r="B1299" s="68">
        <v>5089</v>
      </c>
      <c r="C1299" s="61" t="s">
        <v>220</v>
      </c>
      <c r="D1299" s="61" t="s">
        <v>323</v>
      </c>
      <c r="E1299" s="66">
        <v>355000</v>
      </c>
      <c r="G1299" s="67">
        <f t="shared" si="66"/>
        <v>355000</v>
      </c>
    </row>
    <row r="1300" spans="2:7" x14ac:dyDescent="0.25">
      <c r="B1300" s="68">
        <v>5090</v>
      </c>
      <c r="C1300" s="61" t="s">
        <v>220</v>
      </c>
      <c r="D1300" s="61" t="s">
        <v>323</v>
      </c>
      <c r="E1300" s="66">
        <v>355000</v>
      </c>
      <c r="G1300" s="67">
        <f t="shared" si="66"/>
        <v>355000</v>
      </c>
    </row>
    <row r="1301" spans="2:7" x14ac:dyDescent="0.25">
      <c r="B1301" s="68">
        <v>5091</v>
      </c>
      <c r="C1301" s="61" t="s">
        <v>220</v>
      </c>
      <c r="D1301" s="61" t="s">
        <v>323</v>
      </c>
      <c r="E1301" s="66">
        <v>355000</v>
      </c>
      <c r="G1301" s="67">
        <f t="shared" si="66"/>
        <v>355000</v>
      </c>
    </row>
    <row r="1302" spans="2:7" x14ac:dyDescent="0.25">
      <c r="B1302" s="68">
        <v>5092</v>
      </c>
      <c r="C1302" s="61" t="s">
        <v>220</v>
      </c>
      <c r="D1302" s="61" t="s">
        <v>323</v>
      </c>
      <c r="E1302" s="66">
        <v>355000</v>
      </c>
      <c r="G1302" s="67">
        <f t="shared" si="66"/>
        <v>355000</v>
      </c>
    </row>
    <row r="1303" spans="2:7" x14ac:dyDescent="0.25">
      <c r="B1303" s="68">
        <v>5093</v>
      </c>
      <c r="C1303" s="61" t="s">
        <v>220</v>
      </c>
      <c r="D1303" s="61" t="s">
        <v>323</v>
      </c>
      <c r="E1303" s="66">
        <v>355000</v>
      </c>
      <c r="G1303" s="67">
        <f t="shared" si="66"/>
        <v>355000</v>
      </c>
    </row>
    <row r="1304" spans="2:7" x14ac:dyDescent="0.25">
      <c r="B1304" s="68">
        <v>5094</v>
      </c>
      <c r="C1304" s="61" t="s">
        <v>220</v>
      </c>
      <c r="D1304" s="61" t="s">
        <v>323</v>
      </c>
      <c r="E1304" s="66">
        <v>355000</v>
      </c>
      <c r="G1304" s="67">
        <f t="shared" si="66"/>
        <v>355000</v>
      </c>
    </row>
    <row r="1305" spans="2:7" x14ac:dyDescent="0.25">
      <c r="B1305" s="68">
        <v>5095</v>
      </c>
      <c r="C1305" s="61" t="s">
        <v>220</v>
      </c>
      <c r="D1305" s="61" t="s">
        <v>323</v>
      </c>
      <c r="E1305" s="66">
        <v>355000</v>
      </c>
      <c r="G1305" s="67">
        <f t="shared" si="66"/>
        <v>355000</v>
      </c>
    </row>
    <row r="1306" spans="2:7" x14ac:dyDescent="0.25">
      <c r="B1306" s="68">
        <v>5096</v>
      </c>
      <c r="C1306" s="61" t="s">
        <v>220</v>
      </c>
      <c r="D1306" s="61" t="s">
        <v>323</v>
      </c>
      <c r="E1306" s="66">
        <v>355000</v>
      </c>
      <c r="G1306" s="67">
        <f t="shared" si="66"/>
        <v>355000</v>
      </c>
    </row>
    <row r="1307" spans="2:7" x14ac:dyDescent="0.25">
      <c r="B1307" s="68">
        <v>5097</v>
      </c>
      <c r="C1307" s="61" t="s">
        <v>220</v>
      </c>
      <c r="D1307" s="61" t="s">
        <v>323</v>
      </c>
      <c r="E1307" s="66">
        <v>355000</v>
      </c>
      <c r="G1307" s="67">
        <f t="shared" si="66"/>
        <v>355000</v>
      </c>
    </row>
    <row r="1308" spans="2:7" x14ac:dyDescent="0.25">
      <c r="B1308" s="68">
        <v>5098</v>
      </c>
      <c r="C1308" s="61" t="s">
        <v>220</v>
      </c>
      <c r="D1308" s="61" t="s">
        <v>323</v>
      </c>
      <c r="E1308" s="66">
        <v>355000</v>
      </c>
      <c r="G1308" s="67">
        <f t="shared" si="66"/>
        <v>355000</v>
      </c>
    </row>
    <row r="1309" spans="2:7" x14ac:dyDescent="0.25">
      <c r="B1309" s="68">
        <v>5100</v>
      </c>
      <c r="C1309" s="61" t="s">
        <v>220</v>
      </c>
      <c r="D1309" s="61" t="s">
        <v>323</v>
      </c>
      <c r="E1309" s="66">
        <v>355000</v>
      </c>
      <c r="G1309" s="67">
        <f t="shared" si="66"/>
        <v>355000</v>
      </c>
    </row>
    <row r="1310" spans="2:7" x14ac:dyDescent="0.25">
      <c r="B1310" s="68">
        <v>5102</v>
      </c>
      <c r="C1310" s="61" t="s">
        <v>220</v>
      </c>
      <c r="D1310" s="61" t="s">
        <v>323</v>
      </c>
      <c r="E1310" s="66">
        <v>355000</v>
      </c>
      <c r="G1310" s="67">
        <f t="shared" si="66"/>
        <v>355000</v>
      </c>
    </row>
    <row r="1311" spans="2:7" x14ac:dyDescent="0.25">
      <c r="B1311" s="68">
        <v>5103</v>
      </c>
      <c r="C1311" s="61" t="s">
        <v>220</v>
      </c>
      <c r="D1311" s="61" t="s">
        <v>323</v>
      </c>
      <c r="E1311" s="66">
        <v>355000</v>
      </c>
      <c r="G1311" s="67">
        <f t="shared" si="66"/>
        <v>355000</v>
      </c>
    </row>
    <row r="1312" spans="2:7" x14ac:dyDescent="0.25">
      <c r="B1312" s="68">
        <v>5104</v>
      </c>
      <c r="C1312" s="61" t="s">
        <v>220</v>
      </c>
      <c r="D1312" s="61" t="s">
        <v>323</v>
      </c>
      <c r="E1312" s="66">
        <v>355000</v>
      </c>
      <c r="G1312" s="67">
        <f t="shared" si="66"/>
        <v>355000</v>
      </c>
    </row>
    <row r="1313" spans="2:10" x14ac:dyDescent="0.25">
      <c r="B1313" s="68">
        <v>5106</v>
      </c>
      <c r="C1313" s="61" t="s">
        <v>220</v>
      </c>
      <c r="D1313" s="61" t="s">
        <v>323</v>
      </c>
      <c r="E1313" s="66">
        <v>355000</v>
      </c>
      <c r="G1313" s="67">
        <f t="shared" si="66"/>
        <v>355000</v>
      </c>
    </row>
    <row r="1314" spans="2:10" x14ac:dyDescent="0.25">
      <c r="B1314" s="68">
        <v>5108</v>
      </c>
      <c r="C1314" s="61" t="s">
        <v>220</v>
      </c>
      <c r="D1314" s="61" t="s">
        <v>323</v>
      </c>
      <c r="E1314" s="66">
        <v>355000</v>
      </c>
      <c r="G1314" s="67">
        <f t="shared" si="66"/>
        <v>355000</v>
      </c>
    </row>
    <row r="1315" spans="2:10" x14ac:dyDescent="0.25">
      <c r="B1315" s="68">
        <v>5109</v>
      </c>
      <c r="C1315" s="61" t="s">
        <v>220</v>
      </c>
      <c r="D1315" s="61" t="s">
        <v>323</v>
      </c>
      <c r="E1315" s="66">
        <v>355000</v>
      </c>
      <c r="G1315" s="67">
        <f t="shared" si="66"/>
        <v>355000</v>
      </c>
    </row>
    <row r="1316" spans="2:10" x14ac:dyDescent="0.25">
      <c r="B1316" s="68">
        <v>5110</v>
      </c>
      <c r="C1316" s="61" t="s">
        <v>220</v>
      </c>
      <c r="D1316" s="61" t="s">
        <v>323</v>
      </c>
      <c r="E1316" s="66">
        <v>355000</v>
      </c>
      <c r="G1316" s="67">
        <f t="shared" si="66"/>
        <v>355000</v>
      </c>
    </row>
    <row r="1317" spans="2:10" x14ac:dyDescent="0.25">
      <c r="B1317" s="68">
        <v>5111</v>
      </c>
      <c r="C1317" s="61" t="s">
        <v>220</v>
      </c>
      <c r="D1317" s="61" t="s">
        <v>323</v>
      </c>
      <c r="E1317" s="66">
        <v>355000</v>
      </c>
      <c r="G1317" s="67">
        <f t="shared" si="66"/>
        <v>355000</v>
      </c>
    </row>
    <row r="1318" spans="2:10" x14ac:dyDescent="0.25">
      <c r="B1318" s="68">
        <v>5112</v>
      </c>
      <c r="C1318" s="61" t="s">
        <v>220</v>
      </c>
      <c r="D1318" s="61" t="s">
        <v>323</v>
      </c>
      <c r="E1318" s="66">
        <v>355000</v>
      </c>
      <c r="G1318" s="67">
        <f t="shared" si="66"/>
        <v>355000</v>
      </c>
    </row>
    <row r="1319" spans="2:10" x14ac:dyDescent="0.25">
      <c r="B1319" s="68">
        <v>5113</v>
      </c>
      <c r="C1319" s="61" t="s">
        <v>220</v>
      </c>
      <c r="D1319" s="61" t="s">
        <v>323</v>
      </c>
      <c r="E1319" s="66">
        <v>355000</v>
      </c>
      <c r="G1319" s="67">
        <f t="shared" si="66"/>
        <v>355000</v>
      </c>
    </row>
    <row r="1320" spans="2:10" x14ac:dyDescent="0.25">
      <c r="B1320" s="68">
        <v>5114</v>
      </c>
      <c r="C1320" s="61" t="s">
        <v>220</v>
      </c>
      <c r="D1320" s="61" t="s">
        <v>323</v>
      </c>
      <c r="E1320" s="66">
        <v>355000</v>
      </c>
      <c r="G1320" s="67">
        <f t="shared" si="66"/>
        <v>355000</v>
      </c>
    </row>
    <row r="1321" spans="2:10" x14ac:dyDescent="0.25">
      <c r="B1321" s="68">
        <v>5115</v>
      </c>
      <c r="C1321" s="61" t="s">
        <v>220</v>
      </c>
      <c r="D1321" s="61" t="s">
        <v>323</v>
      </c>
      <c r="E1321" s="66">
        <v>355000</v>
      </c>
      <c r="G1321" s="67">
        <f t="shared" si="66"/>
        <v>355000</v>
      </c>
    </row>
    <row r="1322" spans="2:10" x14ac:dyDescent="0.25">
      <c r="B1322" s="68">
        <v>5116</v>
      </c>
      <c r="C1322" s="61" t="s">
        <v>220</v>
      </c>
      <c r="D1322" s="61" t="s">
        <v>323</v>
      </c>
      <c r="E1322" s="66">
        <v>355000</v>
      </c>
      <c r="G1322" s="67">
        <f t="shared" si="66"/>
        <v>355000</v>
      </c>
    </row>
    <row r="1323" spans="2:10" x14ac:dyDescent="0.25">
      <c r="B1323" s="68">
        <v>5117</v>
      </c>
      <c r="C1323" s="61" t="s">
        <v>220</v>
      </c>
      <c r="D1323" s="61" t="s">
        <v>323</v>
      </c>
      <c r="E1323" s="66">
        <v>355000</v>
      </c>
      <c r="G1323" s="67">
        <f t="shared" si="66"/>
        <v>355000</v>
      </c>
    </row>
    <row r="1324" spans="2:10" x14ac:dyDescent="0.25">
      <c r="B1324" s="68">
        <v>5120</v>
      </c>
      <c r="C1324" s="61" t="s">
        <v>276</v>
      </c>
      <c r="D1324" s="61" t="s">
        <v>324</v>
      </c>
      <c r="E1324" s="66">
        <v>2000000</v>
      </c>
      <c r="G1324" s="67"/>
      <c r="J1324" s="67">
        <f t="shared" ref="J1324:J1333" si="67">+E1324</f>
        <v>2000000</v>
      </c>
    </row>
    <row r="1325" spans="2:10" x14ac:dyDescent="0.25">
      <c r="B1325" s="68">
        <v>5121</v>
      </c>
      <c r="C1325" s="61" t="s">
        <v>276</v>
      </c>
      <c r="D1325" s="61" t="s">
        <v>324</v>
      </c>
      <c r="E1325" s="66">
        <v>2000000</v>
      </c>
      <c r="G1325" s="67"/>
      <c r="J1325" s="67">
        <f t="shared" si="67"/>
        <v>2000000</v>
      </c>
    </row>
    <row r="1326" spans="2:10" x14ac:dyDescent="0.25">
      <c r="B1326" s="68">
        <v>5122</v>
      </c>
      <c r="C1326" s="61" t="s">
        <v>276</v>
      </c>
      <c r="D1326" s="61" t="s">
        <v>324</v>
      </c>
      <c r="E1326" s="66">
        <v>2000000</v>
      </c>
      <c r="G1326" s="67"/>
      <c r="J1326" s="67">
        <f t="shared" si="67"/>
        <v>2000000</v>
      </c>
    </row>
    <row r="1327" spans="2:10" x14ac:dyDescent="0.25">
      <c r="B1327" s="68">
        <v>5124</v>
      </c>
      <c r="C1327" s="61" t="s">
        <v>276</v>
      </c>
      <c r="D1327" s="61" t="s">
        <v>324</v>
      </c>
      <c r="E1327" s="66">
        <v>2000000</v>
      </c>
      <c r="G1327" s="67"/>
      <c r="J1327" s="67">
        <f t="shared" si="67"/>
        <v>2000000</v>
      </c>
    </row>
    <row r="1328" spans="2:10" x14ac:dyDescent="0.25">
      <c r="B1328" s="68">
        <v>5125</v>
      </c>
      <c r="C1328" s="61" t="s">
        <v>276</v>
      </c>
      <c r="D1328" s="61" t="s">
        <v>324</v>
      </c>
      <c r="E1328" s="66">
        <v>2000000</v>
      </c>
      <c r="G1328" s="67"/>
      <c r="J1328" s="67">
        <f t="shared" si="67"/>
        <v>2000000</v>
      </c>
    </row>
    <row r="1329" spans="2:10" x14ac:dyDescent="0.25">
      <c r="B1329" s="68">
        <v>5127</v>
      </c>
      <c r="C1329" s="61" t="s">
        <v>276</v>
      </c>
      <c r="D1329" s="61" t="s">
        <v>324</v>
      </c>
      <c r="E1329" s="66">
        <v>2000000</v>
      </c>
      <c r="G1329" s="67"/>
      <c r="J1329" s="67">
        <f t="shared" si="67"/>
        <v>2000000</v>
      </c>
    </row>
    <row r="1330" spans="2:10" x14ac:dyDescent="0.25">
      <c r="B1330" s="68">
        <v>5128</v>
      </c>
      <c r="C1330" s="61" t="s">
        <v>276</v>
      </c>
      <c r="D1330" s="61" t="s">
        <v>324</v>
      </c>
      <c r="E1330" s="66">
        <v>2000000</v>
      </c>
      <c r="G1330" s="67"/>
      <c r="J1330" s="67">
        <f t="shared" si="67"/>
        <v>2000000</v>
      </c>
    </row>
    <row r="1331" spans="2:10" x14ac:dyDescent="0.25">
      <c r="B1331" s="68">
        <v>5129</v>
      </c>
      <c r="C1331" s="61" t="s">
        <v>276</v>
      </c>
      <c r="D1331" s="61" t="s">
        <v>324</v>
      </c>
      <c r="E1331" s="66">
        <v>2000000</v>
      </c>
      <c r="G1331" s="67"/>
      <c r="J1331" s="67">
        <f t="shared" si="67"/>
        <v>2000000</v>
      </c>
    </row>
    <row r="1332" spans="2:10" x14ac:dyDescent="0.25">
      <c r="B1332" s="68">
        <v>5132</v>
      </c>
      <c r="C1332" s="61" t="s">
        <v>276</v>
      </c>
      <c r="D1332" s="61" t="s">
        <v>324</v>
      </c>
      <c r="E1332" s="66">
        <v>2000000</v>
      </c>
      <c r="G1332" s="67"/>
      <c r="J1332" s="67">
        <f t="shared" si="67"/>
        <v>2000000</v>
      </c>
    </row>
    <row r="1333" spans="2:10" x14ac:dyDescent="0.25">
      <c r="B1333" s="68">
        <v>5133</v>
      </c>
      <c r="C1333" s="61" t="s">
        <v>276</v>
      </c>
      <c r="D1333" s="61" t="s">
        <v>324</v>
      </c>
      <c r="E1333" s="66">
        <v>2000000</v>
      </c>
      <c r="G1333" s="67"/>
      <c r="J1333" s="67">
        <f t="shared" si="67"/>
        <v>2000000</v>
      </c>
    </row>
    <row r="1334" spans="2:10" x14ac:dyDescent="0.25">
      <c r="B1334" s="68">
        <v>5135</v>
      </c>
      <c r="C1334" s="61" t="s">
        <v>325</v>
      </c>
      <c r="D1334" s="61" t="s">
        <v>176</v>
      </c>
      <c r="E1334" s="66">
        <v>137924</v>
      </c>
      <c r="G1334" s="67">
        <f t="shared" ref="G1334:G1360" si="68">+E1334</f>
        <v>137924</v>
      </c>
    </row>
    <row r="1335" spans="2:10" x14ac:dyDescent="0.25">
      <c r="B1335" s="68">
        <v>5138</v>
      </c>
      <c r="C1335" s="61" t="s">
        <v>325</v>
      </c>
      <c r="D1335" s="61" t="s">
        <v>176</v>
      </c>
      <c r="E1335" s="66">
        <v>137924</v>
      </c>
      <c r="G1335" s="67">
        <f t="shared" si="68"/>
        <v>137924</v>
      </c>
    </row>
    <row r="1336" spans="2:10" x14ac:dyDescent="0.25">
      <c r="B1336" s="68">
        <v>5139</v>
      </c>
      <c r="C1336" s="61" t="s">
        <v>325</v>
      </c>
      <c r="D1336" s="61" t="s">
        <v>176</v>
      </c>
      <c r="E1336" s="66">
        <v>137924</v>
      </c>
      <c r="G1336" s="67">
        <f t="shared" si="68"/>
        <v>137924</v>
      </c>
    </row>
    <row r="1337" spans="2:10" x14ac:dyDescent="0.25">
      <c r="B1337" s="68">
        <v>5140</v>
      </c>
      <c r="C1337" s="61" t="s">
        <v>325</v>
      </c>
      <c r="D1337" s="61" t="s">
        <v>176</v>
      </c>
      <c r="E1337" s="66">
        <v>137924</v>
      </c>
      <c r="G1337" s="67">
        <f t="shared" si="68"/>
        <v>137924</v>
      </c>
    </row>
    <row r="1338" spans="2:10" x14ac:dyDescent="0.25">
      <c r="B1338" s="68">
        <v>5148</v>
      </c>
      <c r="C1338" s="61" t="s">
        <v>242</v>
      </c>
      <c r="D1338" s="61" t="s">
        <v>176</v>
      </c>
      <c r="E1338" s="66">
        <v>359191</v>
      </c>
      <c r="G1338" s="67">
        <f t="shared" si="68"/>
        <v>359191</v>
      </c>
    </row>
    <row r="1339" spans="2:10" x14ac:dyDescent="0.25">
      <c r="B1339" s="68">
        <v>5149</v>
      </c>
      <c r="C1339" s="61" t="s">
        <v>242</v>
      </c>
      <c r="D1339" s="61" t="s">
        <v>176</v>
      </c>
      <c r="E1339" s="66">
        <v>359190</v>
      </c>
      <c r="G1339" s="67">
        <f t="shared" si="68"/>
        <v>359190</v>
      </c>
    </row>
    <row r="1340" spans="2:10" x14ac:dyDescent="0.25">
      <c r="B1340" s="68">
        <v>5151</v>
      </c>
      <c r="C1340" s="61" t="s">
        <v>242</v>
      </c>
      <c r="D1340" s="61" t="s">
        <v>256</v>
      </c>
      <c r="E1340" s="66">
        <v>359191</v>
      </c>
      <c r="G1340" s="67">
        <f t="shared" si="68"/>
        <v>359191</v>
      </c>
    </row>
    <row r="1341" spans="2:10" x14ac:dyDescent="0.25">
      <c r="B1341" s="68">
        <v>5152</v>
      </c>
      <c r="C1341" s="61" t="s">
        <v>326</v>
      </c>
      <c r="D1341" s="61" t="s">
        <v>176</v>
      </c>
      <c r="E1341" s="66">
        <v>1652274</v>
      </c>
      <c r="G1341" s="67">
        <f t="shared" si="68"/>
        <v>1652274</v>
      </c>
    </row>
    <row r="1342" spans="2:10" x14ac:dyDescent="0.25">
      <c r="B1342" s="68">
        <v>5153</v>
      </c>
      <c r="C1342" s="61" t="s">
        <v>326</v>
      </c>
      <c r="D1342" s="61" t="s">
        <v>176</v>
      </c>
      <c r="E1342" s="66">
        <v>1652274</v>
      </c>
      <c r="G1342" s="67">
        <f t="shared" si="68"/>
        <v>1652274</v>
      </c>
    </row>
    <row r="1343" spans="2:10" x14ac:dyDescent="0.25">
      <c r="B1343" s="68">
        <v>5154</v>
      </c>
      <c r="C1343" s="61" t="s">
        <v>326</v>
      </c>
      <c r="D1343" s="61" t="s">
        <v>176</v>
      </c>
      <c r="E1343" s="66">
        <v>737332</v>
      </c>
      <c r="G1343" s="67">
        <f t="shared" si="68"/>
        <v>737332</v>
      </c>
    </row>
    <row r="1344" spans="2:10" x14ac:dyDescent="0.25">
      <c r="B1344" s="68">
        <v>5156</v>
      </c>
      <c r="C1344" s="61" t="s">
        <v>208</v>
      </c>
      <c r="D1344" s="61" t="s">
        <v>327</v>
      </c>
      <c r="E1344" s="66">
        <v>259296</v>
      </c>
      <c r="G1344" s="67">
        <f t="shared" si="68"/>
        <v>259296</v>
      </c>
    </row>
    <row r="1345" spans="2:7" x14ac:dyDescent="0.25">
      <c r="B1345" s="68">
        <v>5158</v>
      </c>
      <c r="C1345" s="61" t="s">
        <v>208</v>
      </c>
      <c r="D1345" s="61" t="s">
        <v>327</v>
      </c>
      <c r="E1345" s="66">
        <v>259296</v>
      </c>
      <c r="G1345" s="67">
        <f t="shared" si="68"/>
        <v>259296</v>
      </c>
    </row>
    <row r="1346" spans="2:7" x14ac:dyDescent="0.25">
      <c r="B1346" s="68">
        <v>5159</v>
      </c>
      <c r="C1346" s="61" t="s">
        <v>208</v>
      </c>
      <c r="D1346" s="61" t="s">
        <v>328</v>
      </c>
      <c r="E1346" s="66">
        <v>85294</v>
      </c>
      <c r="G1346" s="67">
        <f t="shared" si="68"/>
        <v>85294</v>
      </c>
    </row>
    <row r="1347" spans="2:7" x14ac:dyDescent="0.25">
      <c r="B1347" s="68">
        <v>5160</v>
      </c>
      <c r="C1347" s="61" t="s">
        <v>208</v>
      </c>
      <c r="D1347" s="61" t="s">
        <v>328</v>
      </c>
      <c r="E1347" s="66">
        <v>85294</v>
      </c>
      <c r="G1347" s="67">
        <f t="shared" si="68"/>
        <v>85294</v>
      </c>
    </row>
    <row r="1348" spans="2:7" x14ac:dyDescent="0.25">
      <c r="B1348" s="68">
        <v>5161</v>
      </c>
      <c r="C1348" s="61" t="s">
        <v>208</v>
      </c>
      <c r="D1348" s="61" t="s">
        <v>328</v>
      </c>
      <c r="E1348" s="66">
        <v>85294</v>
      </c>
      <c r="G1348" s="67">
        <f t="shared" si="68"/>
        <v>85294</v>
      </c>
    </row>
    <row r="1349" spans="2:7" x14ac:dyDescent="0.25">
      <c r="B1349" s="68">
        <v>5162</v>
      </c>
      <c r="C1349" s="61" t="s">
        <v>208</v>
      </c>
      <c r="D1349" s="61" t="s">
        <v>328</v>
      </c>
      <c r="E1349" s="66">
        <v>85294</v>
      </c>
      <c r="G1349" s="67">
        <f t="shared" si="68"/>
        <v>85294</v>
      </c>
    </row>
    <row r="1350" spans="2:7" x14ac:dyDescent="0.25">
      <c r="B1350" s="68">
        <v>5164</v>
      </c>
      <c r="C1350" s="61" t="s">
        <v>208</v>
      </c>
      <c r="D1350" s="61" t="s">
        <v>328</v>
      </c>
      <c r="E1350" s="66">
        <v>85294</v>
      </c>
      <c r="G1350" s="67">
        <f t="shared" si="68"/>
        <v>85294</v>
      </c>
    </row>
    <row r="1351" spans="2:7" x14ac:dyDescent="0.25">
      <c r="B1351" s="68">
        <v>5165</v>
      </c>
      <c r="C1351" s="61" t="s">
        <v>208</v>
      </c>
      <c r="D1351" s="61" t="s">
        <v>328</v>
      </c>
      <c r="E1351" s="66">
        <v>85294</v>
      </c>
      <c r="G1351" s="67">
        <f t="shared" si="68"/>
        <v>85294</v>
      </c>
    </row>
    <row r="1352" spans="2:7" x14ac:dyDescent="0.25">
      <c r="B1352" s="68">
        <v>5166</v>
      </c>
      <c r="C1352" s="61" t="s">
        <v>208</v>
      </c>
      <c r="D1352" s="61" t="s">
        <v>328</v>
      </c>
      <c r="E1352" s="66">
        <v>85294</v>
      </c>
      <c r="G1352" s="67">
        <f t="shared" si="68"/>
        <v>85294</v>
      </c>
    </row>
    <row r="1353" spans="2:7" x14ac:dyDescent="0.25">
      <c r="B1353" s="68">
        <v>5167</v>
      </c>
      <c r="C1353" s="61" t="s">
        <v>208</v>
      </c>
      <c r="D1353" s="61" t="s">
        <v>328</v>
      </c>
      <c r="E1353" s="66">
        <v>85294</v>
      </c>
      <c r="G1353" s="67">
        <f t="shared" si="68"/>
        <v>85294</v>
      </c>
    </row>
    <row r="1354" spans="2:7" x14ac:dyDescent="0.25">
      <c r="B1354" s="68">
        <v>5168</v>
      </c>
      <c r="C1354" s="61" t="s">
        <v>208</v>
      </c>
      <c r="D1354" s="61" t="s">
        <v>328</v>
      </c>
      <c r="E1354" s="66">
        <v>85294</v>
      </c>
      <c r="G1354" s="67">
        <f t="shared" si="68"/>
        <v>85294</v>
      </c>
    </row>
    <row r="1355" spans="2:7" x14ac:dyDescent="0.25">
      <c r="B1355" s="68">
        <v>5169</v>
      </c>
      <c r="C1355" s="61" t="s">
        <v>208</v>
      </c>
      <c r="D1355" s="61" t="s">
        <v>328</v>
      </c>
      <c r="E1355" s="66">
        <v>85294</v>
      </c>
      <c r="G1355" s="67">
        <f t="shared" si="68"/>
        <v>85294</v>
      </c>
    </row>
    <row r="1356" spans="2:7" x14ac:dyDescent="0.25">
      <c r="B1356" s="68">
        <v>5170</v>
      </c>
      <c r="C1356" s="61" t="s">
        <v>208</v>
      </c>
      <c r="D1356" s="61" t="s">
        <v>328</v>
      </c>
      <c r="E1356" s="66">
        <v>85294</v>
      </c>
      <c r="G1356" s="67">
        <f t="shared" si="68"/>
        <v>85294</v>
      </c>
    </row>
    <row r="1357" spans="2:7" x14ac:dyDescent="0.25">
      <c r="B1357" s="68">
        <v>5171</v>
      </c>
      <c r="C1357" s="61" t="s">
        <v>208</v>
      </c>
      <c r="D1357" s="61" t="s">
        <v>328</v>
      </c>
      <c r="E1357" s="66">
        <v>85294</v>
      </c>
      <c r="G1357" s="67">
        <f t="shared" si="68"/>
        <v>85294</v>
      </c>
    </row>
    <row r="1358" spans="2:7" x14ac:dyDescent="0.25">
      <c r="B1358" s="68">
        <v>5172</v>
      </c>
      <c r="C1358" s="61" t="s">
        <v>208</v>
      </c>
      <c r="D1358" s="61" t="s">
        <v>328</v>
      </c>
      <c r="E1358" s="66">
        <v>85294</v>
      </c>
      <c r="G1358" s="67">
        <f t="shared" si="68"/>
        <v>85294</v>
      </c>
    </row>
    <row r="1359" spans="2:7" x14ac:dyDescent="0.25">
      <c r="B1359" s="68">
        <v>5173</v>
      </c>
      <c r="C1359" s="61" t="s">
        <v>208</v>
      </c>
      <c r="D1359" s="61" t="s">
        <v>328</v>
      </c>
      <c r="E1359" s="66">
        <v>85294</v>
      </c>
      <c r="G1359" s="67">
        <f t="shared" si="68"/>
        <v>85294</v>
      </c>
    </row>
    <row r="1360" spans="2:7" x14ac:dyDescent="0.25">
      <c r="B1360" s="68">
        <v>5174</v>
      </c>
      <c r="C1360" s="61" t="s">
        <v>208</v>
      </c>
      <c r="D1360" s="61" t="s">
        <v>328</v>
      </c>
      <c r="E1360" s="66">
        <v>85294</v>
      </c>
      <c r="G1360" s="67">
        <f t="shared" si="68"/>
        <v>85294</v>
      </c>
    </row>
    <row r="1361" spans="2:12" x14ac:dyDescent="0.25">
      <c r="B1361" s="68">
        <v>5216</v>
      </c>
      <c r="C1361" s="61" t="s">
        <v>129</v>
      </c>
      <c r="E1361" s="66">
        <v>749999</v>
      </c>
      <c r="F1361" s="67">
        <f>+E1361</f>
        <v>749999</v>
      </c>
    </row>
    <row r="1362" spans="2:12" x14ac:dyDescent="0.25">
      <c r="B1362" s="68">
        <v>5217</v>
      </c>
      <c r="C1362" s="61" t="s">
        <v>292</v>
      </c>
      <c r="D1362" s="61" t="s">
        <v>320</v>
      </c>
      <c r="E1362" s="66">
        <v>4279738.8</v>
      </c>
      <c r="G1362" s="67">
        <f t="shared" ref="G1362:G1366" si="69">+E1362</f>
        <v>4279738.8</v>
      </c>
    </row>
    <row r="1363" spans="2:12" x14ac:dyDescent="0.25">
      <c r="B1363" s="68">
        <v>5218</v>
      </c>
      <c r="C1363" s="61" t="s">
        <v>292</v>
      </c>
      <c r="D1363" s="61" t="s">
        <v>320</v>
      </c>
      <c r="E1363" s="66">
        <v>4279738.8</v>
      </c>
      <c r="G1363" s="67">
        <f t="shared" si="69"/>
        <v>4279738.8</v>
      </c>
    </row>
    <row r="1364" spans="2:12" x14ac:dyDescent="0.25">
      <c r="B1364" s="68">
        <v>5219</v>
      </c>
      <c r="C1364" s="61" t="s">
        <v>292</v>
      </c>
      <c r="D1364" s="61" t="s">
        <v>320</v>
      </c>
      <c r="E1364" s="66">
        <v>4279738.8</v>
      </c>
      <c r="G1364" s="67">
        <f t="shared" si="69"/>
        <v>4279738.8</v>
      </c>
    </row>
    <row r="1365" spans="2:12" x14ac:dyDescent="0.25">
      <c r="B1365" s="68">
        <v>5220</v>
      </c>
      <c r="C1365" s="61" t="s">
        <v>292</v>
      </c>
      <c r="D1365" s="61" t="s">
        <v>320</v>
      </c>
      <c r="E1365" s="66">
        <v>4279738.8</v>
      </c>
      <c r="G1365" s="67">
        <f t="shared" si="69"/>
        <v>4279738.8</v>
      </c>
    </row>
    <row r="1366" spans="2:12" x14ac:dyDescent="0.25">
      <c r="B1366" s="68">
        <v>5221</v>
      </c>
      <c r="C1366" s="61" t="s">
        <v>292</v>
      </c>
      <c r="D1366" s="61" t="s">
        <v>320</v>
      </c>
      <c r="E1366" s="66">
        <v>4279738.8</v>
      </c>
      <c r="G1366" s="67">
        <f t="shared" si="69"/>
        <v>4279738.8</v>
      </c>
    </row>
    <row r="1367" spans="2:12" x14ac:dyDescent="0.25">
      <c r="B1367" s="68">
        <v>5224</v>
      </c>
      <c r="C1367" s="61" t="s">
        <v>185</v>
      </c>
      <c r="D1367" s="61" t="s">
        <v>329</v>
      </c>
      <c r="E1367" s="66">
        <v>3373280</v>
      </c>
      <c r="L1367" s="67">
        <f>+E1367</f>
        <v>3373280</v>
      </c>
    </row>
    <row r="1368" spans="2:12" x14ac:dyDescent="0.25">
      <c r="B1368" s="68">
        <v>5242</v>
      </c>
      <c r="C1368" s="61" t="s">
        <v>119</v>
      </c>
      <c r="D1368" s="61" t="s">
        <v>330</v>
      </c>
      <c r="E1368" s="66">
        <v>600000</v>
      </c>
      <c r="F1368" s="67">
        <f t="shared" ref="F1368:F1372" si="70">+E1368</f>
        <v>600000</v>
      </c>
    </row>
    <row r="1369" spans="2:12" x14ac:dyDescent="0.25">
      <c r="B1369" s="68">
        <v>5243</v>
      </c>
      <c r="C1369" s="61" t="s">
        <v>119</v>
      </c>
      <c r="D1369" s="61" t="s">
        <v>330</v>
      </c>
      <c r="E1369" s="66">
        <v>600000</v>
      </c>
      <c r="F1369" s="67">
        <f t="shared" si="70"/>
        <v>600000</v>
      </c>
    </row>
    <row r="1370" spans="2:12" x14ac:dyDescent="0.25">
      <c r="B1370" s="68">
        <v>5244</v>
      </c>
      <c r="C1370" s="61" t="s">
        <v>119</v>
      </c>
      <c r="D1370" s="61" t="s">
        <v>331</v>
      </c>
      <c r="E1370" s="66">
        <v>650000</v>
      </c>
      <c r="F1370" s="67">
        <f t="shared" si="70"/>
        <v>650000</v>
      </c>
    </row>
    <row r="1371" spans="2:12" x14ac:dyDescent="0.25">
      <c r="B1371" s="68">
        <v>5245</v>
      </c>
      <c r="C1371" s="61" t="s">
        <v>119</v>
      </c>
      <c r="D1371" s="61" t="s">
        <v>331</v>
      </c>
      <c r="E1371" s="66">
        <v>650000</v>
      </c>
      <c r="F1371" s="67">
        <f t="shared" si="70"/>
        <v>650000</v>
      </c>
    </row>
    <row r="1372" spans="2:12" x14ac:dyDescent="0.25">
      <c r="B1372" s="68">
        <v>5246</v>
      </c>
      <c r="C1372" s="61" t="s">
        <v>119</v>
      </c>
      <c r="D1372" s="61" t="s">
        <v>332</v>
      </c>
      <c r="E1372" s="66">
        <v>754000</v>
      </c>
      <c r="F1372" s="67">
        <f t="shared" si="70"/>
        <v>754000</v>
      </c>
    </row>
    <row r="1373" spans="2:12" x14ac:dyDescent="0.25">
      <c r="B1373" s="68">
        <v>5247</v>
      </c>
      <c r="C1373" s="61" t="s">
        <v>333</v>
      </c>
      <c r="D1373" s="61" t="s">
        <v>334</v>
      </c>
      <c r="E1373" s="66">
        <v>1972000</v>
      </c>
      <c r="F1373" s="67">
        <f>+E1373</f>
        <v>1972000</v>
      </c>
    </row>
    <row r="1374" spans="2:12" x14ac:dyDescent="0.25">
      <c r="B1374" s="68">
        <v>5248</v>
      </c>
      <c r="C1374" s="61" t="s">
        <v>335</v>
      </c>
      <c r="D1374" s="61" t="s">
        <v>336</v>
      </c>
      <c r="E1374" s="66">
        <v>1102000</v>
      </c>
      <c r="F1374" s="67">
        <f>+E1374</f>
        <v>1102000</v>
      </c>
    </row>
    <row r="1375" spans="2:12" x14ac:dyDescent="0.25">
      <c r="B1375" s="68">
        <v>5249</v>
      </c>
      <c r="C1375" s="61" t="s">
        <v>335</v>
      </c>
      <c r="D1375" s="61" t="s">
        <v>336</v>
      </c>
      <c r="E1375" s="66">
        <v>1102000</v>
      </c>
      <c r="F1375" s="67">
        <f>+E1375</f>
        <v>1102000</v>
      </c>
    </row>
    <row r="1376" spans="2:12" x14ac:dyDescent="0.25">
      <c r="B1376" s="68">
        <v>5250</v>
      </c>
      <c r="C1376" s="61" t="s">
        <v>149</v>
      </c>
      <c r="D1376" s="61" t="s">
        <v>337</v>
      </c>
      <c r="E1376" s="66">
        <v>812000</v>
      </c>
      <c r="F1376" s="67">
        <f t="shared" ref="F1376:F1382" si="71">+E1376</f>
        <v>812000</v>
      </c>
    </row>
    <row r="1377" spans="2:6" x14ac:dyDescent="0.25">
      <c r="B1377" s="68">
        <v>5251</v>
      </c>
      <c r="C1377" s="61" t="s">
        <v>149</v>
      </c>
      <c r="D1377" s="61" t="s">
        <v>337</v>
      </c>
      <c r="E1377" s="66">
        <v>812000</v>
      </c>
      <c r="F1377" s="67">
        <f t="shared" si="71"/>
        <v>812000</v>
      </c>
    </row>
    <row r="1378" spans="2:6" x14ac:dyDescent="0.25">
      <c r="B1378" s="68">
        <v>5252</v>
      </c>
      <c r="C1378" s="61" t="s">
        <v>119</v>
      </c>
      <c r="D1378" s="61" t="s">
        <v>338</v>
      </c>
      <c r="E1378" s="66">
        <v>290000</v>
      </c>
      <c r="F1378" s="67">
        <f t="shared" si="71"/>
        <v>290000</v>
      </c>
    </row>
    <row r="1379" spans="2:6" x14ac:dyDescent="0.25">
      <c r="B1379" s="68">
        <v>5253</v>
      </c>
      <c r="C1379" s="61" t="s">
        <v>119</v>
      </c>
      <c r="D1379" s="61" t="s">
        <v>338</v>
      </c>
      <c r="E1379" s="66">
        <v>290000</v>
      </c>
      <c r="F1379" s="67">
        <f t="shared" si="71"/>
        <v>290000</v>
      </c>
    </row>
    <row r="1380" spans="2:6" x14ac:dyDescent="0.25">
      <c r="B1380" s="68">
        <v>5254</v>
      </c>
      <c r="C1380" s="61" t="s">
        <v>119</v>
      </c>
      <c r="D1380" s="61" t="s">
        <v>338</v>
      </c>
      <c r="E1380" s="66">
        <v>290000</v>
      </c>
      <c r="F1380" s="67">
        <f t="shared" si="71"/>
        <v>290000</v>
      </c>
    </row>
    <row r="1381" spans="2:6" x14ac:dyDescent="0.25">
      <c r="B1381" s="68">
        <v>5255</v>
      </c>
      <c r="C1381" s="61" t="s">
        <v>119</v>
      </c>
      <c r="D1381" s="61" t="s">
        <v>338</v>
      </c>
      <c r="E1381" s="66">
        <v>290000</v>
      </c>
      <c r="F1381" s="67">
        <f t="shared" si="71"/>
        <v>290000</v>
      </c>
    </row>
    <row r="1382" spans="2:6" x14ac:dyDescent="0.25">
      <c r="B1382" s="68">
        <v>5256</v>
      </c>
      <c r="C1382" s="61" t="s">
        <v>119</v>
      </c>
      <c r="D1382" s="61" t="s">
        <v>338</v>
      </c>
      <c r="E1382" s="66">
        <v>290000</v>
      </c>
      <c r="F1382" s="67">
        <f t="shared" si="71"/>
        <v>290000</v>
      </c>
    </row>
    <row r="1383" spans="2:6" x14ac:dyDescent="0.25">
      <c r="B1383" s="68">
        <v>5258</v>
      </c>
      <c r="C1383" s="61" t="s">
        <v>111</v>
      </c>
      <c r="D1383" s="61" t="s">
        <v>339</v>
      </c>
      <c r="E1383" s="66">
        <v>2088000</v>
      </c>
      <c r="F1383" s="67">
        <f>+E1383</f>
        <v>2088000</v>
      </c>
    </row>
    <row r="1384" spans="2:6" x14ac:dyDescent="0.25">
      <c r="B1384" s="68">
        <v>5259</v>
      </c>
      <c r="C1384" s="61" t="s">
        <v>335</v>
      </c>
      <c r="D1384" s="61" t="s">
        <v>340</v>
      </c>
      <c r="E1384" s="66">
        <v>487200</v>
      </c>
      <c r="F1384" s="67">
        <f t="shared" ref="F1384:F1447" si="72">+E1384</f>
        <v>487200</v>
      </c>
    </row>
    <row r="1385" spans="2:6" x14ac:dyDescent="0.25">
      <c r="B1385" s="68">
        <v>5260</v>
      </c>
      <c r="C1385" s="61" t="s">
        <v>335</v>
      </c>
      <c r="D1385" s="61" t="s">
        <v>340</v>
      </c>
      <c r="E1385" s="66">
        <v>487200</v>
      </c>
      <c r="F1385" s="67">
        <f t="shared" si="72"/>
        <v>487200</v>
      </c>
    </row>
    <row r="1386" spans="2:6" x14ac:dyDescent="0.25">
      <c r="B1386" s="68">
        <v>5261</v>
      </c>
      <c r="C1386" s="61" t="s">
        <v>335</v>
      </c>
      <c r="D1386" s="61" t="s">
        <v>340</v>
      </c>
      <c r="E1386" s="66">
        <v>487200</v>
      </c>
      <c r="F1386" s="67">
        <f t="shared" si="72"/>
        <v>487200</v>
      </c>
    </row>
    <row r="1387" spans="2:6" x14ac:dyDescent="0.25">
      <c r="B1387" s="68">
        <v>5262</v>
      </c>
      <c r="C1387" s="61" t="s">
        <v>335</v>
      </c>
      <c r="D1387" s="61" t="s">
        <v>340</v>
      </c>
      <c r="E1387" s="66">
        <v>487200</v>
      </c>
      <c r="F1387" s="67">
        <f t="shared" si="72"/>
        <v>487200</v>
      </c>
    </row>
    <row r="1388" spans="2:6" x14ac:dyDescent="0.25">
      <c r="B1388" s="68">
        <v>5263</v>
      </c>
      <c r="C1388" s="61" t="s">
        <v>335</v>
      </c>
      <c r="D1388" s="61" t="s">
        <v>341</v>
      </c>
      <c r="E1388" s="66">
        <v>812000</v>
      </c>
      <c r="F1388" s="67">
        <f t="shared" si="72"/>
        <v>812000</v>
      </c>
    </row>
    <row r="1389" spans="2:6" x14ac:dyDescent="0.25">
      <c r="B1389" s="68">
        <v>5264</v>
      </c>
      <c r="C1389" s="61" t="s">
        <v>335</v>
      </c>
      <c r="D1389" s="61" t="s">
        <v>341</v>
      </c>
      <c r="E1389" s="66">
        <v>812000</v>
      </c>
      <c r="F1389" s="67">
        <f t="shared" si="72"/>
        <v>812000</v>
      </c>
    </row>
    <row r="1390" spans="2:6" x14ac:dyDescent="0.25">
      <c r="B1390" s="68">
        <v>5265</v>
      </c>
      <c r="C1390" s="61" t="s">
        <v>335</v>
      </c>
      <c r="D1390" s="61" t="s">
        <v>341</v>
      </c>
      <c r="E1390" s="66">
        <v>812000</v>
      </c>
      <c r="F1390" s="67">
        <f t="shared" si="72"/>
        <v>812000</v>
      </c>
    </row>
    <row r="1391" spans="2:6" x14ac:dyDescent="0.25">
      <c r="B1391" s="68">
        <v>5266</v>
      </c>
      <c r="C1391" s="61" t="s">
        <v>140</v>
      </c>
      <c r="D1391" s="61" t="s">
        <v>176</v>
      </c>
      <c r="E1391" s="66">
        <v>580000</v>
      </c>
      <c r="F1391" s="67">
        <f t="shared" si="72"/>
        <v>580000</v>
      </c>
    </row>
    <row r="1392" spans="2:6" x14ac:dyDescent="0.25">
      <c r="B1392" s="68">
        <v>5267</v>
      </c>
      <c r="C1392" s="61" t="s">
        <v>140</v>
      </c>
      <c r="D1392" s="61" t="s">
        <v>176</v>
      </c>
      <c r="E1392" s="66">
        <v>580000</v>
      </c>
      <c r="F1392" s="67">
        <f t="shared" si="72"/>
        <v>580000</v>
      </c>
    </row>
    <row r="1393" spans="2:6" x14ac:dyDescent="0.25">
      <c r="B1393" s="68">
        <v>5268</v>
      </c>
      <c r="C1393" s="61" t="s">
        <v>149</v>
      </c>
      <c r="D1393" s="61" t="s">
        <v>342</v>
      </c>
      <c r="E1393" s="66">
        <v>986000</v>
      </c>
      <c r="F1393" s="67">
        <f t="shared" si="72"/>
        <v>986000</v>
      </c>
    </row>
    <row r="1394" spans="2:6" x14ac:dyDescent="0.25">
      <c r="B1394" s="68">
        <v>5269</v>
      </c>
      <c r="C1394" s="61" t="s">
        <v>149</v>
      </c>
      <c r="D1394" s="61" t="s">
        <v>342</v>
      </c>
      <c r="E1394" s="66">
        <v>986000</v>
      </c>
      <c r="F1394" s="67">
        <f t="shared" si="72"/>
        <v>986000</v>
      </c>
    </row>
    <row r="1395" spans="2:6" x14ac:dyDescent="0.25">
      <c r="B1395" s="68">
        <v>5270</v>
      </c>
      <c r="C1395" s="61" t="s">
        <v>149</v>
      </c>
      <c r="D1395" s="61" t="s">
        <v>342</v>
      </c>
      <c r="E1395" s="66">
        <v>986000</v>
      </c>
      <c r="F1395" s="67">
        <f t="shared" si="72"/>
        <v>986000</v>
      </c>
    </row>
    <row r="1396" spans="2:6" x14ac:dyDescent="0.25">
      <c r="B1396" s="68">
        <v>5271</v>
      </c>
      <c r="C1396" s="61" t="s">
        <v>149</v>
      </c>
      <c r="D1396" s="61" t="s">
        <v>342</v>
      </c>
      <c r="E1396" s="66">
        <v>986000</v>
      </c>
      <c r="F1396" s="67">
        <f t="shared" si="72"/>
        <v>986000</v>
      </c>
    </row>
    <row r="1397" spans="2:6" x14ac:dyDescent="0.25">
      <c r="B1397" s="68">
        <v>5272</v>
      </c>
      <c r="C1397" s="61" t="s">
        <v>149</v>
      </c>
      <c r="D1397" s="61" t="s">
        <v>342</v>
      </c>
      <c r="E1397" s="66">
        <v>986000</v>
      </c>
      <c r="F1397" s="67">
        <f t="shared" si="72"/>
        <v>986000</v>
      </c>
    </row>
    <row r="1398" spans="2:6" x14ac:dyDescent="0.25">
      <c r="B1398" s="68">
        <v>5273</v>
      </c>
      <c r="C1398" s="61" t="s">
        <v>149</v>
      </c>
      <c r="D1398" s="61" t="s">
        <v>342</v>
      </c>
      <c r="E1398" s="66">
        <v>986000</v>
      </c>
      <c r="F1398" s="67">
        <f t="shared" si="72"/>
        <v>986000</v>
      </c>
    </row>
    <row r="1399" spans="2:6" x14ac:dyDescent="0.25">
      <c r="B1399" s="68">
        <v>5274</v>
      </c>
      <c r="C1399" s="61" t="s">
        <v>149</v>
      </c>
      <c r="D1399" s="61" t="s">
        <v>342</v>
      </c>
      <c r="E1399" s="66">
        <v>986000</v>
      </c>
      <c r="F1399" s="67">
        <f t="shared" si="72"/>
        <v>986000</v>
      </c>
    </row>
    <row r="1400" spans="2:6" x14ac:dyDescent="0.25">
      <c r="B1400" s="68">
        <v>5275</v>
      </c>
      <c r="C1400" s="61" t="s">
        <v>149</v>
      </c>
      <c r="D1400" s="61" t="s">
        <v>342</v>
      </c>
      <c r="E1400" s="66">
        <v>986000</v>
      </c>
      <c r="F1400" s="67">
        <f t="shared" si="72"/>
        <v>986000</v>
      </c>
    </row>
    <row r="1401" spans="2:6" x14ac:dyDescent="0.25">
      <c r="B1401" s="68">
        <v>5276</v>
      </c>
      <c r="C1401" s="61" t="s">
        <v>149</v>
      </c>
      <c r="D1401" s="61" t="s">
        <v>342</v>
      </c>
      <c r="E1401" s="66">
        <v>986000</v>
      </c>
      <c r="F1401" s="67">
        <f t="shared" si="72"/>
        <v>986000</v>
      </c>
    </row>
    <row r="1402" spans="2:6" x14ac:dyDescent="0.25">
      <c r="B1402" s="68">
        <v>5278</v>
      </c>
      <c r="C1402" s="61" t="s">
        <v>149</v>
      </c>
      <c r="D1402" s="61" t="s">
        <v>342</v>
      </c>
      <c r="E1402" s="66">
        <v>986000</v>
      </c>
      <c r="F1402" s="67">
        <f t="shared" si="72"/>
        <v>986000</v>
      </c>
    </row>
    <row r="1403" spans="2:6" x14ac:dyDescent="0.25">
      <c r="B1403" s="68">
        <v>5279</v>
      </c>
      <c r="C1403" s="61" t="s">
        <v>109</v>
      </c>
      <c r="D1403" s="61" t="s">
        <v>343</v>
      </c>
      <c r="E1403" s="66">
        <v>440800</v>
      </c>
      <c r="F1403" s="67">
        <f t="shared" si="72"/>
        <v>440800</v>
      </c>
    </row>
    <row r="1404" spans="2:6" x14ac:dyDescent="0.25">
      <c r="B1404" s="68">
        <v>5280</v>
      </c>
      <c r="C1404" s="61" t="s">
        <v>109</v>
      </c>
      <c r="D1404" s="61" t="s">
        <v>343</v>
      </c>
      <c r="E1404" s="66">
        <v>440800</v>
      </c>
      <c r="F1404" s="67">
        <f t="shared" si="72"/>
        <v>440800</v>
      </c>
    </row>
    <row r="1405" spans="2:6" x14ac:dyDescent="0.25">
      <c r="B1405" s="68">
        <v>5281</v>
      </c>
      <c r="C1405" s="61" t="s">
        <v>109</v>
      </c>
      <c r="D1405" s="61" t="s">
        <v>343</v>
      </c>
      <c r="E1405" s="66">
        <v>440800</v>
      </c>
      <c r="F1405" s="67">
        <f t="shared" si="72"/>
        <v>440800</v>
      </c>
    </row>
    <row r="1406" spans="2:6" x14ac:dyDescent="0.25">
      <c r="B1406" s="68">
        <v>5282</v>
      </c>
      <c r="C1406" s="61" t="s">
        <v>109</v>
      </c>
      <c r="D1406" s="61" t="s">
        <v>343</v>
      </c>
      <c r="E1406" s="66">
        <v>440800</v>
      </c>
      <c r="F1406" s="67">
        <f t="shared" si="72"/>
        <v>440800</v>
      </c>
    </row>
    <row r="1407" spans="2:6" x14ac:dyDescent="0.25">
      <c r="B1407" s="68">
        <v>5283</v>
      </c>
      <c r="C1407" s="61" t="s">
        <v>109</v>
      </c>
      <c r="D1407" s="61" t="s">
        <v>343</v>
      </c>
      <c r="E1407" s="66">
        <v>440800</v>
      </c>
      <c r="F1407" s="67">
        <f t="shared" si="72"/>
        <v>440800</v>
      </c>
    </row>
    <row r="1408" spans="2:6" x14ac:dyDescent="0.25">
      <c r="B1408" s="68">
        <v>5284</v>
      </c>
      <c r="C1408" s="61" t="s">
        <v>109</v>
      </c>
      <c r="D1408" s="61" t="s">
        <v>343</v>
      </c>
      <c r="E1408" s="66">
        <v>440800</v>
      </c>
      <c r="F1408" s="67">
        <f t="shared" si="72"/>
        <v>440800</v>
      </c>
    </row>
    <row r="1409" spans="2:6" x14ac:dyDescent="0.25">
      <c r="B1409" s="68">
        <v>5285</v>
      </c>
      <c r="C1409" s="61" t="s">
        <v>109</v>
      </c>
      <c r="D1409" s="61" t="s">
        <v>343</v>
      </c>
      <c r="E1409" s="66">
        <v>440800</v>
      </c>
      <c r="F1409" s="67">
        <f t="shared" si="72"/>
        <v>440800</v>
      </c>
    </row>
    <row r="1410" spans="2:6" x14ac:dyDescent="0.25">
      <c r="B1410" s="68">
        <v>5286</v>
      </c>
      <c r="C1410" s="61" t="s">
        <v>109</v>
      </c>
      <c r="D1410" s="61" t="s">
        <v>343</v>
      </c>
      <c r="E1410" s="66">
        <v>440800</v>
      </c>
      <c r="F1410" s="67">
        <f t="shared" si="72"/>
        <v>440800</v>
      </c>
    </row>
    <row r="1411" spans="2:6" x14ac:dyDescent="0.25">
      <c r="B1411" s="68">
        <v>5287</v>
      </c>
      <c r="C1411" s="61" t="s">
        <v>109</v>
      </c>
      <c r="D1411" s="61" t="s">
        <v>343</v>
      </c>
      <c r="E1411" s="66">
        <v>440800</v>
      </c>
      <c r="F1411" s="67">
        <f t="shared" si="72"/>
        <v>440800</v>
      </c>
    </row>
    <row r="1412" spans="2:6" x14ac:dyDescent="0.25">
      <c r="B1412" s="68">
        <v>5288</v>
      </c>
      <c r="C1412" s="61" t="s">
        <v>109</v>
      </c>
      <c r="D1412" s="61" t="s">
        <v>343</v>
      </c>
      <c r="E1412" s="66">
        <v>440800</v>
      </c>
      <c r="F1412" s="67">
        <f t="shared" si="72"/>
        <v>440800</v>
      </c>
    </row>
    <row r="1413" spans="2:6" x14ac:dyDescent="0.25">
      <c r="B1413" s="68">
        <v>5289</v>
      </c>
      <c r="C1413" s="61" t="s">
        <v>109</v>
      </c>
      <c r="D1413" s="61" t="s">
        <v>343</v>
      </c>
      <c r="E1413" s="66">
        <v>440800</v>
      </c>
      <c r="F1413" s="67">
        <f t="shared" si="72"/>
        <v>440800</v>
      </c>
    </row>
    <row r="1414" spans="2:6" x14ac:dyDescent="0.25">
      <c r="B1414" s="68">
        <v>5290</v>
      </c>
      <c r="C1414" s="61" t="s">
        <v>109</v>
      </c>
      <c r="D1414" s="61" t="s">
        <v>343</v>
      </c>
      <c r="E1414" s="66">
        <v>440800</v>
      </c>
      <c r="F1414" s="67">
        <f t="shared" si="72"/>
        <v>440800</v>
      </c>
    </row>
    <row r="1415" spans="2:6" x14ac:dyDescent="0.25">
      <c r="B1415" s="68">
        <v>5291</v>
      </c>
      <c r="C1415" s="61" t="s">
        <v>109</v>
      </c>
      <c r="D1415" s="61" t="s">
        <v>343</v>
      </c>
      <c r="E1415" s="66">
        <v>440800</v>
      </c>
      <c r="F1415" s="67">
        <f t="shared" si="72"/>
        <v>440800</v>
      </c>
    </row>
    <row r="1416" spans="2:6" x14ac:dyDescent="0.25">
      <c r="B1416" s="68">
        <v>5292</v>
      </c>
      <c r="C1416" s="61" t="s">
        <v>109</v>
      </c>
      <c r="D1416" s="61" t="s">
        <v>343</v>
      </c>
      <c r="E1416" s="66">
        <v>440800</v>
      </c>
      <c r="F1416" s="67">
        <f t="shared" si="72"/>
        <v>440800</v>
      </c>
    </row>
    <row r="1417" spans="2:6" x14ac:dyDescent="0.25">
      <c r="B1417" s="68">
        <v>5293</v>
      </c>
      <c r="C1417" s="61" t="s">
        <v>109</v>
      </c>
      <c r="D1417" s="61" t="s">
        <v>344</v>
      </c>
      <c r="E1417" s="66">
        <v>110200</v>
      </c>
      <c r="F1417" s="67">
        <f t="shared" si="72"/>
        <v>110200</v>
      </c>
    </row>
    <row r="1418" spans="2:6" x14ac:dyDescent="0.25">
      <c r="B1418" s="68">
        <v>5294</v>
      </c>
      <c r="C1418" s="61" t="s">
        <v>109</v>
      </c>
      <c r="D1418" s="61" t="s">
        <v>344</v>
      </c>
      <c r="E1418" s="66">
        <v>110200</v>
      </c>
      <c r="F1418" s="67">
        <f t="shared" si="72"/>
        <v>110200</v>
      </c>
    </row>
    <row r="1419" spans="2:6" x14ac:dyDescent="0.25">
      <c r="B1419" s="68">
        <v>5295</v>
      </c>
      <c r="C1419" s="61" t="s">
        <v>109</v>
      </c>
      <c r="D1419" s="61" t="s">
        <v>344</v>
      </c>
      <c r="E1419" s="66">
        <v>110200</v>
      </c>
      <c r="F1419" s="67">
        <f t="shared" si="72"/>
        <v>110200</v>
      </c>
    </row>
    <row r="1420" spans="2:6" x14ac:dyDescent="0.25">
      <c r="B1420" s="68">
        <v>5296</v>
      </c>
      <c r="C1420" s="61" t="s">
        <v>109</v>
      </c>
      <c r="D1420" s="61" t="s">
        <v>344</v>
      </c>
      <c r="E1420" s="66">
        <v>110200</v>
      </c>
      <c r="F1420" s="67">
        <f t="shared" si="72"/>
        <v>110200</v>
      </c>
    </row>
    <row r="1421" spans="2:6" x14ac:dyDescent="0.25">
      <c r="B1421" s="68">
        <v>5297</v>
      </c>
      <c r="C1421" s="61" t="s">
        <v>109</v>
      </c>
      <c r="D1421" s="61" t="s">
        <v>344</v>
      </c>
      <c r="E1421" s="66">
        <v>110200</v>
      </c>
      <c r="F1421" s="67">
        <f t="shared" si="72"/>
        <v>110200</v>
      </c>
    </row>
    <row r="1422" spans="2:6" x14ac:dyDescent="0.25">
      <c r="B1422" s="68">
        <v>5298</v>
      </c>
      <c r="C1422" s="61" t="s">
        <v>109</v>
      </c>
      <c r="D1422" s="61" t="s">
        <v>344</v>
      </c>
      <c r="E1422" s="66">
        <v>110200</v>
      </c>
      <c r="F1422" s="67">
        <f t="shared" si="72"/>
        <v>110200</v>
      </c>
    </row>
    <row r="1423" spans="2:6" x14ac:dyDescent="0.25">
      <c r="B1423" s="68">
        <v>5299</v>
      </c>
      <c r="C1423" s="61" t="s">
        <v>109</v>
      </c>
      <c r="D1423" s="61" t="s">
        <v>344</v>
      </c>
      <c r="E1423" s="66">
        <v>110200</v>
      </c>
      <c r="F1423" s="67">
        <f t="shared" si="72"/>
        <v>110200</v>
      </c>
    </row>
    <row r="1424" spans="2:6" x14ac:dyDescent="0.25">
      <c r="B1424" s="68">
        <v>5300</v>
      </c>
      <c r="C1424" s="61" t="s">
        <v>109</v>
      </c>
      <c r="D1424" s="61" t="s">
        <v>344</v>
      </c>
      <c r="E1424" s="66">
        <v>110200</v>
      </c>
      <c r="F1424" s="67">
        <f t="shared" si="72"/>
        <v>110200</v>
      </c>
    </row>
    <row r="1425" spans="2:6" x14ac:dyDescent="0.25">
      <c r="B1425" s="68">
        <v>5301</v>
      </c>
      <c r="C1425" s="61" t="s">
        <v>109</v>
      </c>
      <c r="D1425" s="61" t="s">
        <v>344</v>
      </c>
      <c r="E1425" s="66">
        <v>110200</v>
      </c>
      <c r="F1425" s="67">
        <f t="shared" si="72"/>
        <v>110200</v>
      </c>
    </row>
    <row r="1426" spans="2:6" x14ac:dyDescent="0.25">
      <c r="B1426" s="68">
        <v>5302</v>
      </c>
      <c r="C1426" s="61" t="s">
        <v>109</v>
      </c>
      <c r="D1426" s="61" t="s">
        <v>344</v>
      </c>
      <c r="E1426" s="66">
        <v>110200</v>
      </c>
      <c r="F1426" s="67">
        <f t="shared" si="72"/>
        <v>110200</v>
      </c>
    </row>
    <row r="1427" spans="2:6" x14ac:dyDescent="0.25">
      <c r="B1427" s="68">
        <v>5303</v>
      </c>
      <c r="C1427" s="61" t="s">
        <v>109</v>
      </c>
      <c r="D1427" s="61" t="s">
        <v>344</v>
      </c>
      <c r="E1427" s="66">
        <v>110200</v>
      </c>
      <c r="F1427" s="67">
        <f t="shared" si="72"/>
        <v>110200</v>
      </c>
    </row>
    <row r="1428" spans="2:6" x14ac:dyDescent="0.25">
      <c r="B1428" s="68">
        <v>5304</v>
      </c>
      <c r="C1428" s="61" t="s">
        <v>109</v>
      </c>
      <c r="D1428" s="61" t="s">
        <v>344</v>
      </c>
      <c r="E1428" s="66">
        <v>110200</v>
      </c>
      <c r="F1428" s="67">
        <f t="shared" si="72"/>
        <v>110200</v>
      </c>
    </row>
    <row r="1429" spans="2:6" x14ac:dyDescent="0.25">
      <c r="B1429" s="68">
        <v>5305</v>
      </c>
      <c r="C1429" s="61" t="s">
        <v>109</v>
      </c>
      <c r="D1429" s="61" t="s">
        <v>344</v>
      </c>
      <c r="E1429" s="66">
        <v>110200</v>
      </c>
      <c r="F1429" s="67">
        <f t="shared" si="72"/>
        <v>110200</v>
      </c>
    </row>
    <row r="1430" spans="2:6" x14ac:dyDescent="0.25">
      <c r="B1430" s="68">
        <v>5306</v>
      </c>
      <c r="C1430" s="61" t="s">
        <v>109</v>
      </c>
      <c r="D1430" s="61" t="s">
        <v>344</v>
      </c>
      <c r="E1430" s="66">
        <v>110200</v>
      </c>
      <c r="F1430" s="67">
        <f t="shared" si="72"/>
        <v>110200</v>
      </c>
    </row>
    <row r="1431" spans="2:6" x14ac:dyDescent="0.25">
      <c r="B1431" s="68">
        <v>5307</v>
      </c>
      <c r="C1431" s="61" t="s">
        <v>109</v>
      </c>
      <c r="D1431" s="61" t="s">
        <v>344</v>
      </c>
      <c r="E1431" s="66">
        <v>110200</v>
      </c>
      <c r="F1431" s="67">
        <f t="shared" si="72"/>
        <v>110200</v>
      </c>
    </row>
    <row r="1432" spans="2:6" x14ac:dyDescent="0.25">
      <c r="B1432" s="68">
        <v>5308</v>
      </c>
      <c r="C1432" s="61" t="s">
        <v>109</v>
      </c>
      <c r="D1432" s="61" t="s">
        <v>344</v>
      </c>
      <c r="E1432" s="66">
        <v>110200</v>
      </c>
      <c r="F1432" s="67">
        <f t="shared" si="72"/>
        <v>110200</v>
      </c>
    </row>
    <row r="1433" spans="2:6" x14ac:dyDescent="0.25">
      <c r="B1433" s="68">
        <v>5309</v>
      </c>
      <c r="C1433" s="61" t="s">
        <v>109</v>
      </c>
      <c r="D1433" s="61" t="s">
        <v>344</v>
      </c>
      <c r="E1433" s="66">
        <v>110200</v>
      </c>
      <c r="F1433" s="67">
        <f t="shared" si="72"/>
        <v>110200</v>
      </c>
    </row>
    <row r="1434" spans="2:6" x14ac:dyDescent="0.25">
      <c r="B1434" s="68">
        <v>5310</v>
      </c>
      <c r="C1434" s="61" t="s">
        <v>109</v>
      </c>
      <c r="D1434" s="61" t="s">
        <v>344</v>
      </c>
      <c r="E1434" s="66">
        <v>110200</v>
      </c>
      <c r="F1434" s="67">
        <f t="shared" si="72"/>
        <v>110200</v>
      </c>
    </row>
    <row r="1435" spans="2:6" x14ac:dyDescent="0.25">
      <c r="B1435" s="68">
        <v>5311</v>
      </c>
      <c r="C1435" s="61" t="s">
        <v>109</v>
      </c>
      <c r="D1435" s="61" t="s">
        <v>344</v>
      </c>
      <c r="E1435" s="66">
        <v>110200</v>
      </c>
      <c r="F1435" s="67">
        <f t="shared" si="72"/>
        <v>110200</v>
      </c>
    </row>
    <row r="1436" spans="2:6" x14ac:dyDescent="0.25">
      <c r="B1436" s="68">
        <v>5312</v>
      </c>
      <c r="C1436" s="61" t="s">
        <v>109</v>
      </c>
      <c r="D1436" s="61" t="s">
        <v>344</v>
      </c>
      <c r="E1436" s="66">
        <v>110200</v>
      </c>
      <c r="F1436" s="67">
        <f t="shared" si="72"/>
        <v>110200</v>
      </c>
    </row>
    <row r="1437" spans="2:6" x14ac:dyDescent="0.25">
      <c r="B1437" s="68">
        <v>5313</v>
      </c>
      <c r="C1437" s="61" t="s">
        <v>109</v>
      </c>
      <c r="D1437" s="61" t="s">
        <v>344</v>
      </c>
      <c r="E1437" s="66">
        <v>110200</v>
      </c>
      <c r="F1437" s="67">
        <f t="shared" si="72"/>
        <v>110200</v>
      </c>
    </row>
    <row r="1438" spans="2:6" x14ac:dyDescent="0.25">
      <c r="B1438" s="68">
        <v>5314</v>
      </c>
      <c r="C1438" s="61" t="s">
        <v>109</v>
      </c>
      <c r="D1438" s="61" t="s">
        <v>344</v>
      </c>
      <c r="E1438" s="66">
        <v>110200</v>
      </c>
      <c r="F1438" s="67">
        <f t="shared" si="72"/>
        <v>110200</v>
      </c>
    </row>
    <row r="1439" spans="2:6" x14ac:dyDescent="0.25">
      <c r="B1439" s="68">
        <v>5315</v>
      </c>
      <c r="C1439" s="61" t="s">
        <v>109</v>
      </c>
      <c r="D1439" s="61" t="s">
        <v>344</v>
      </c>
      <c r="E1439" s="66">
        <v>110200</v>
      </c>
      <c r="F1439" s="67">
        <f t="shared" si="72"/>
        <v>110200</v>
      </c>
    </row>
    <row r="1440" spans="2:6" x14ac:dyDescent="0.25">
      <c r="B1440" s="68">
        <v>5316</v>
      </c>
      <c r="C1440" s="61" t="s">
        <v>109</v>
      </c>
      <c r="D1440" s="61" t="s">
        <v>344</v>
      </c>
      <c r="E1440" s="66">
        <v>110200</v>
      </c>
      <c r="F1440" s="67">
        <f t="shared" si="72"/>
        <v>110200</v>
      </c>
    </row>
    <row r="1441" spans="2:6" x14ac:dyDescent="0.25">
      <c r="B1441" s="68">
        <v>5317</v>
      </c>
      <c r="C1441" s="61" t="s">
        <v>109</v>
      </c>
      <c r="D1441" s="61" t="s">
        <v>344</v>
      </c>
      <c r="E1441" s="66">
        <v>110200</v>
      </c>
      <c r="F1441" s="67">
        <f t="shared" si="72"/>
        <v>110200</v>
      </c>
    </row>
    <row r="1442" spans="2:6" x14ac:dyDescent="0.25">
      <c r="B1442" s="68">
        <v>5318</v>
      </c>
      <c r="C1442" s="61" t="s">
        <v>109</v>
      </c>
      <c r="D1442" s="61" t="s">
        <v>344</v>
      </c>
      <c r="E1442" s="66">
        <v>110200</v>
      </c>
      <c r="F1442" s="67">
        <f t="shared" si="72"/>
        <v>110200</v>
      </c>
    </row>
    <row r="1443" spans="2:6" x14ac:dyDescent="0.25">
      <c r="B1443" s="68">
        <v>5319</v>
      </c>
      <c r="C1443" s="61" t="s">
        <v>109</v>
      </c>
      <c r="D1443" s="61" t="s">
        <v>344</v>
      </c>
      <c r="E1443" s="66">
        <v>110200</v>
      </c>
      <c r="F1443" s="67">
        <f t="shared" si="72"/>
        <v>110200</v>
      </c>
    </row>
    <row r="1444" spans="2:6" x14ac:dyDescent="0.25">
      <c r="B1444" s="68">
        <v>5320</v>
      </c>
      <c r="C1444" s="61" t="s">
        <v>109</v>
      </c>
      <c r="D1444" s="61" t="s">
        <v>344</v>
      </c>
      <c r="E1444" s="66">
        <v>110200</v>
      </c>
      <c r="F1444" s="67">
        <f t="shared" si="72"/>
        <v>110200</v>
      </c>
    </row>
    <row r="1445" spans="2:6" x14ac:dyDescent="0.25">
      <c r="B1445" s="68">
        <v>5321</v>
      </c>
      <c r="C1445" s="61" t="s">
        <v>109</v>
      </c>
      <c r="D1445" s="61" t="s">
        <v>344</v>
      </c>
      <c r="E1445" s="66">
        <v>110200</v>
      </c>
      <c r="F1445" s="67">
        <f t="shared" si="72"/>
        <v>110200</v>
      </c>
    </row>
    <row r="1446" spans="2:6" x14ac:dyDescent="0.25">
      <c r="B1446" s="68">
        <v>5322</v>
      </c>
      <c r="C1446" s="61" t="s">
        <v>109</v>
      </c>
      <c r="D1446" s="61" t="s">
        <v>344</v>
      </c>
      <c r="E1446" s="66">
        <v>110200</v>
      </c>
      <c r="F1446" s="67">
        <f t="shared" si="72"/>
        <v>110200</v>
      </c>
    </row>
    <row r="1447" spans="2:6" x14ac:dyDescent="0.25">
      <c r="B1447" s="68">
        <v>5323</v>
      </c>
      <c r="C1447" s="61" t="s">
        <v>109</v>
      </c>
      <c r="D1447" s="61" t="s">
        <v>344</v>
      </c>
      <c r="E1447" s="66">
        <v>110200</v>
      </c>
      <c r="F1447" s="67">
        <f t="shared" si="72"/>
        <v>110200</v>
      </c>
    </row>
    <row r="1448" spans="2:6" x14ac:dyDescent="0.25">
      <c r="B1448" s="68">
        <v>5324</v>
      </c>
      <c r="C1448" s="61" t="s">
        <v>109</v>
      </c>
      <c r="D1448" s="61" t="s">
        <v>344</v>
      </c>
      <c r="E1448" s="66">
        <v>110200</v>
      </c>
      <c r="F1448" s="67">
        <f t="shared" ref="F1448:F1466" si="73">+E1448</f>
        <v>110200</v>
      </c>
    </row>
    <row r="1449" spans="2:6" x14ac:dyDescent="0.25">
      <c r="B1449" s="68">
        <v>5325</v>
      </c>
      <c r="C1449" s="61" t="s">
        <v>109</v>
      </c>
      <c r="D1449" s="61" t="s">
        <v>344</v>
      </c>
      <c r="E1449" s="66">
        <v>110200</v>
      </c>
      <c r="F1449" s="67">
        <f t="shared" si="73"/>
        <v>110200</v>
      </c>
    </row>
    <row r="1450" spans="2:6" x14ac:dyDescent="0.25">
      <c r="B1450" s="68">
        <v>5326</v>
      </c>
      <c r="C1450" s="61" t="s">
        <v>109</v>
      </c>
      <c r="D1450" s="61" t="s">
        <v>344</v>
      </c>
      <c r="E1450" s="66">
        <v>110200</v>
      </c>
      <c r="F1450" s="67">
        <f t="shared" si="73"/>
        <v>110200</v>
      </c>
    </row>
    <row r="1451" spans="2:6" x14ac:dyDescent="0.25">
      <c r="B1451" s="68">
        <v>5327</v>
      </c>
      <c r="C1451" s="61" t="s">
        <v>109</v>
      </c>
      <c r="D1451" s="61" t="s">
        <v>344</v>
      </c>
      <c r="E1451" s="66">
        <v>110200</v>
      </c>
      <c r="F1451" s="67">
        <f t="shared" si="73"/>
        <v>110200</v>
      </c>
    </row>
    <row r="1452" spans="2:6" x14ac:dyDescent="0.25">
      <c r="B1452" s="68">
        <v>5328</v>
      </c>
      <c r="C1452" s="61" t="s">
        <v>109</v>
      </c>
      <c r="D1452" s="61" t="s">
        <v>344</v>
      </c>
      <c r="E1452" s="66">
        <v>110200</v>
      </c>
      <c r="F1452" s="67">
        <f t="shared" si="73"/>
        <v>110200</v>
      </c>
    </row>
    <row r="1453" spans="2:6" x14ac:dyDescent="0.25">
      <c r="B1453" s="68">
        <v>5329</v>
      </c>
      <c r="C1453" s="61" t="s">
        <v>109</v>
      </c>
      <c r="D1453" s="61" t="s">
        <v>344</v>
      </c>
      <c r="E1453" s="66">
        <v>110200</v>
      </c>
      <c r="F1453" s="67">
        <f t="shared" si="73"/>
        <v>110200</v>
      </c>
    </row>
    <row r="1454" spans="2:6" x14ac:dyDescent="0.25">
      <c r="B1454" s="68">
        <v>5330</v>
      </c>
      <c r="C1454" s="61" t="s">
        <v>109</v>
      </c>
      <c r="D1454" s="61" t="s">
        <v>344</v>
      </c>
      <c r="E1454" s="66">
        <v>110200</v>
      </c>
      <c r="F1454" s="67">
        <f t="shared" si="73"/>
        <v>110200</v>
      </c>
    </row>
    <row r="1455" spans="2:6" x14ac:dyDescent="0.25">
      <c r="B1455" s="68">
        <v>5331</v>
      </c>
      <c r="C1455" s="61" t="s">
        <v>109</v>
      </c>
      <c r="D1455" s="61" t="s">
        <v>344</v>
      </c>
      <c r="E1455" s="66">
        <v>110200</v>
      </c>
      <c r="F1455" s="67">
        <f t="shared" si="73"/>
        <v>110200</v>
      </c>
    </row>
    <row r="1456" spans="2:6" x14ac:dyDescent="0.25">
      <c r="B1456" s="68">
        <v>5332</v>
      </c>
      <c r="C1456" s="61" t="s">
        <v>109</v>
      </c>
      <c r="D1456" s="61" t="s">
        <v>344</v>
      </c>
      <c r="E1456" s="66">
        <v>110200</v>
      </c>
      <c r="F1456" s="67">
        <f t="shared" si="73"/>
        <v>110200</v>
      </c>
    </row>
    <row r="1457" spans="2:12" x14ac:dyDescent="0.25">
      <c r="B1457" s="68">
        <v>5333</v>
      </c>
      <c r="C1457" s="61" t="s">
        <v>109</v>
      </c>
      <c r="D1457" s="61" t="s">
        <v>344</v>
      </c>
      <c r="E1457" s="66">
        <v>110200</v>
      </c>
      <c r="F1457" s="67">
        <f t="shared" si="73"/>
        <v>110200</v>
      </c>
    </row>
    <row r="1458" spans="2:12" x14ac:dyDescent="0.25">
      <c r="B1458" s="68">
        <v>5334</v>
      </c>
      <c r="C1458" s="61" t="s">
        <v>109</v>
      </c>
      <c r="D1458" s="61" t="s">
        <v>344</v>
      </c>
      <c r="E1458" s="66">
        <v>110200</v>
      </c>
      <c r="F1458" s="67">
        <f t="shared" si="73"/>
        <v>110200</v>
      </c>
    </row>
    <row r="1459" spans="2:12" x14ac:dyDescent="0.25">
      <c r="B1459" s="68">
        <v>5335</v>
      </c>
      <c r="C1459" s="61" t="s">
        <v>109</v>
      </c>
      <c r="D1459" s="61" t="s">
        <v>344</v>
      </c>
      <c r="E1459" s="66">
        <v>110200</v>
      </c>
      <c r="F1459" s="67">
        <f t="shared" si="73"/>
        <v>110200</v>
      </c>
    </row>
    <row r="1460" spans="2:12" x14ac:dyDescent="0.25">
      <c r="B1460" s="68">
        <v>5336</v>
      </c>
      <c r="C1460" s="61" t="s">
        <v>109</v>
      </c>
      <c r="D1460" s="61" t="s">
        <v>344</v>
      </c>
      <c r="E1460" s="66">
        <v>110200</v>
      </c>
      <c r="F1460" s="67">
        <f t="shared" si="73"/>
        <v>110200</v>
      </c>
    </row>
    <row r="1461" spans="2:12" x14ac:dyDescent="0.25">
      <c r="B1461" s="68">
        <v>5337</v>
      </c>
      <c r="C1461" s="61" t="s">
        <v>109</v>
      </c>
      <c r="D1461" s="61" t="s">
        <v>344</v>
      </c>
      <c r="E1461" s="66">
        <v>110200</v>
      </c>
      <c r="F1461" s="67">
        <f t="shared" si="73"/>
        <v>110200</v>
      </c>
    </row>
    <row r="1462" spans="2:12" x14ac:dyDescent="0.25">
      <c r="B1462" s="68">
        <v>5338</v>
      </c>
      <c r="C1462" s="61" t="s">
        <v>109</v>
      </c>
      <c r="D1462" s="61" t="s">
        <v>344</v>
      </c>
      <c r="E1462" s="66">
        <v>110200</v>
      </c>
      <c r="F1462" s="67">
        <f t="shared" si="73"/>
        <v>110200</v>
      </c>
    </row>
    <row r="1463" spans="2:12" x14ac:dyDescent="0.25">
      <c r="B1463" s="68">
        <v>5339</v>
      </c>
      <c r="C1463" s="61" t="s">
        <v>109</v>
      </c>
      <c r="D1463" s="61" t="s">
        <v>344</v>
      </c>
      <c r="E1463" s="66">
        <v>110200</v>
      </c>
      <c r="F1463" s="67">
        <f t="shared" si="73"/>
        <v>110200</v>
      </c>
    </row>
    <row r="1464" spans="2:12" x14ac:dyDescent="0.25">
      <c r="B1464" s="68">
        <v>5340</v>
      </c>
      <c r="C1464" s="61" t="s">
        <v>109</v>
      </c>
      <c r="D1464" s="61" t="s">
        <v>344</v>
      </c>
      <c r="E1464" s="66">
        <v>110200</v>
      </c>
      <c r="F1464" s="67">
        <f t="shared" si="73"/>
        <v>110200</v>
      </c>
    </row>
    <row r="1465" spans="2:12" x14ac:dyDescent="0.25">
      <c r="B1465" s="68">
        <v>5341</v>
      </c>
      <c r="C1465" s="61" t="s">
        <v>109</v>
      </c>
      <c r="D1465" s="61" t="s">
        <v>344</v>
      </c>
      <c r="E1465" s="66">
        <v>110200</v>
      </c>
      <c r="F1465" s="67">
        <f t="shared" si="73"/>
        <v>110200</v>
      </c>
    </row>
    <row r="1466" spans="2:12" x14ac:dyDescent="0.25">
      <c r="B1466" s="68">
        <v>5342</v>
      </c>
      <c r="C1466" s="61" t="s">
        <v>109</v>
      </c>
      <c r="D1466" s="61" t="s">
        <v>344</v>
      </c>
      <c r="E1466" s="66">
        <v>110200</v>
      </c>
      <c r="F1466" s="67">
        <f t="shared" si="73"/>
        <v>110200</v>
      </c>
    </row>
    <row r="1467" spans="2:12" x14ac:dyDescent="0.25">
      <c r="B1467" s="68">
        <v>5347</v>
      </c>
      <c r="C1467" s="61" t="s">
        <v>175</v>
      </c>
      <c r="D1467" s="61" t="s">
        <v>345</v>
      </c>
      <c r="E1467" s="66">
        <v>32091449.879999999</v>
      </c>
      <c r="G1467" s="67">
        <f>+E1467</f>
        <v>32091449.879999999</v>
      </c>
    </row>
    <row r="1468" spans="2:12" x14ac:dyDescent="0.25">
      <c r="B1468" s="68">
        <v>5348</v>
      </c>
      <c r="C1468" s="61" t="s">
        <v>346</v>
      </c>
      <c r="D1468" s="61" t="s">
        <v>347</v>
      </c>
      <c r="E1468" s="66">
        <v>58605808.840000004</v>
      </c>
      <c r="G1468" s="67">
        <f>+E1468</f>
        <v>58605808.840000004</v>
      </c>
    </row>
    <row r="1469" spans="2:12" x14ac:dyDescent="0.25">
      <c r="B1469" s="68">
        <v>5349</v>
      </c>
      <c r="C1469" s="61" t="s">
        <v>185</v>
      </c>
      <c r="D1469" s="61" t="s">
        <v>348</v>
      </c>
      <c r="E1469" s="66">
        <v>111349589.65000001</v>
      </c>
      <c r="L1469" s="67">
        <f>+E1469</f>
        <v>111349589.65000001</v>
      </c>
    </row>
    <row r="1470" spans="2:12" x14ac:dyDescent="0.25">
      <c r="B1470" s="68">
        <v>5350</v>
      </c>
      <c r="C1470" s="61" t="s">
        <v>292</v>
      </c>
      <c r="D1470" s="61" t="s">
        <v>349</v>
      </c>
      <c r="E1470" s="66">
        <v>1994236.04</v>
      </c>
      <c r="G1470" s="67">
        <f t="shared" ref="G1470:G1481" si="74">+E1470</f>
        <v>1994236.04</v>
      </c>
    </row>
    <row r="1471" spans="2:12" x14ac:dyDescent="0.25">
      <c r="B1471" s="68">
        <v>5351</v>
      </c>
      <c r="C1471" s="61" t="s">
        <v>292</v>
      </c>
      <c r="D1471" s="61" t="s">
        <v>349</v>
      </c>
      <c r="E1471" s="66">
        <v>1994236.04</v>
      </c>
      <c r="G1471" s="67">
        <f t="shared" si="74"/>
        <v>1994236.04</v>
      </c>
    </row>
    <row r="1472" spans="2:12" x14ac:dyDescent="0.25">
      <c r="B1472" s="68">
        <v>5352</v>
      </c>
      <c r="C1472" s="61" t="s">
        <v>292</v>
      </c>
      <c r="D1472" s="61" t="s">
        <v>349</v>
      </c>
      <c r="E1472" s="66">
        <v>1994236.04</v>
      </c>
      <c r="G1472" s="67">
        <f t="shared" si="74"/>
        <v>1994236.04</v>
      </c>
    </row>
    <row r="1473" spans="2:7" x14ac:dyDescent="0.25">
      <c r="B1473" s="68">
        <v>5353</v>
      </c>
      <c r="C1473" s="61" t="s">
        <v>292</v>
      </c>
      <c r="D1473" s="61" t="s">
        <v>349</v>
      </c>
      <c r="E1473" s="66">
        <v>1994236.04</v>
      </c>
      <c r="G1473" s="67">
        <f t="shared" si="74"/>
        <v>1994236.04</v>
      </c>
    </row>
    <row r="1474" spans="2:7" x14ac:dyDescent="0.25">
      <c r="B1474" s="68">
        <v>5354</v>
      </c>
      <c r="C1474" s="61" t="s">
        <v>292</v>
      </c>
      <c r="D1474" s="61" t="s">
        <v>349</v>
      </c>
      <c r="E1474" s="66">
        <v>1994236.04</v>
      </c>
      <c r="G1474" s="67">
        <f t="shared" si="74"/>
        <v>1994236.04</v>
      </c>
    </row>
    <row r="1475" spans="2:7" x14ac:dyDescent="0.25">
      <c r="B1475" s="68">
        <v>5355</v>
      </c>
      <c r="C1475" s="61" t="s">
        <v>292</v>
      </c>
      <c r="D1475" s="61" t="s">
        <v>349</v>
      </c>
      <c r="E1475" s="66">
        <v>1994236.04</v>
      </c>
      <c r="G1475" s="67">
        <f t="shared" si="74"/>
        <v>1994236.04</v>
      </c>
    </row>
    <row r="1476" spans="2:7" x14ac:dyDescent="0.25">
      <c r="B1476" s="68">
        <v>5356</v>
      </c>
      <c r="C1476" s="61" t="s">
        <v>292</v>
      </c>
      <c r="D1476" s="61" t="s">
        <v>349</v>
      </c>
      <c r="E1476" s="66">
        <v>1994236.04</v>
      </c>
      <c r="G1476" s="67">
        <f t="shared" si="74"/>
        <v>1994236.04</v>
      </c>
    </row>
    <row r="1477" spans="2:7" x14ac:dyDescent="0.25">
      <c r="B1477" s="68">
        <v>5357</v>
      </c>
      <c r="C1477" s="61" t="s">
        <v>292</v>
      </c>
      <c r="D1477" s="61" t="s">
        <v>349</v>
      </c>
      <c r="E1477" s="66">
        <v>1994236.04</v>
      </c>
      <c r="G1477" s="67">
        <f t="shared" si="74"/>
        <v>1994236.04</v>
      </c>
    </row>
    <row r="1478" spans="2:7" x14ac:dyDescent="0.25">
      <c r="B1478" s="68">
        <v>5358</v>
      </c>
      <c r="C1478" s="61" t="s">
        <v>292</v>
      </c>
      <c r="D1478" s="61" t="s">
        <v>349</v>
      </c>
      <c r="E1478" s="66">
        <v>1994236.04</v>
      </c>
      <c r="G1478" s="67">
        <f t="shared" si="74"/>
        <v>1994236.04</v>
      </c>
    </row>
    <row r="1479" spans="2:7" x14ac:dyDescent="0.25">
      <c r="B1479" s="68">
        <v>5359</v>
      </c>
      <c r="C1479" s="61" t="s">
        <v>292</v>
      </c>
      <c r="D1479" s="61" t="s">
        <v>349</v>
      </c>
      <c r="E1479" s="66">
        <v>1994236.04</v>
      </c>
      <c r="G1479" s="67">
        <f t="shared" si="74"/>
        <v>1994236.04</v>
      </c>
    </row>
    <row r="1480" spans="2:7" x14ac:dyDescent="0.25">
      <c r="B1480" s="68">
        <v>5360</v>
      </c>
      <c r="C1480" s="61" t="s">
        <v>292</v>
      </c>
      <c r="D1480" s="61" t="s">
        <v>349</v>
      </c>
      <c r="E1480" s="66">
        <v>1994236.04</v>
      </c>
      <c r="G1480" s="67">
        <f t="shared" si="74"/>
        <v>1994236.04</v>
      </c>
    </row>
    <row r="1481" spans="2:7" x14ac:dyDescent="0.25">
      <c r="B1481" s="68">
        <v>5362</v>
      </c>
      <c r="C1481" s="61" t="s">
        <v>292</v>
      </c>
      <c r="D1481" s="61" t="s">
        <v>349</v>
      </c>
      <c r="E1481" s="66">
        <v>1994236.04</v>
      </c>
      <c r="G1481" s="67">
        <f t="shared" si="74"/>
        <v>1994236.04</v>
      </c>
    </row>
    <row r="1482" spans="2:7" x14ac:dyDescent="0.25">
      <c r="B1482" s="68">
        <v>5451</v>
      </c>
      <c r="C1482" s="61" t="s">
        <v>175</v>
      </c>
      <c r="D1482" s="61" t="s">
        <v>350</v>
      </c>
      <c r="E1482" s="66">
        <v>15160413.52</v>
      </c>
      <c r="G1482" s="67">
        <f>+E1482</f>
        <v>15160413.52</v>
      </c>
    </row>
    <row r="1483" spans="2:7" x14ac:dyDescent="0.25">
      <c r="B1483" s="68">
        <v>5454</v>
      </c>
      <c r="C1483" s="61" t="s">
        <v>290</v>
      </c>
      <c r="D1483" s="61" t="s">
        <v>351</v>
      </c>
      <c r="E1483" s="66">
        <v>2363715.7599999998</v>
      </c>
      <c r="G1483" s="67">
        <f t="shared" ref="G1483:G1513" si="75">+E1483</f>
        <v>2363715.7599999998</v>
      </c>
    </row>
    <row r="1484" spans="2:7" x14ac:dyDescent="0.25">
      <c r="B1484" s="68">
        <v>5455</v>
      </c>
      <c r="C1484" s="61" t="s">
        <v>290</v>
      </c>
      <c r="D1484" s="61" t="s">
        <v>351</v>
      </c>
      <c r="E1484" s="66">
        <v>2363715.7599999998</v>
      </c>
      <c r="G1484" s="67">
        <f t="shared" si="75"/>
        <v>2363715.7599999998</v>
      </c>
    </row>
    <row r="1485" spans="2:7" x14ac:dyDescent="0.25">
      <c r="B1485" s="68">
        <v>5460</v>
      </c>
      <c r="C1485" s="61" t="s">
        <v>250</v>
      </c>
      <c r="D1485" s="61" t="s">
        <v>352</v>
      </c>
      <c r="E1485" s="66">
        <v>9860000</v>
      </c>
      <c r="G1485" s="67">
        <f t="shared" si="75"/>
        <v>9860000</v>
      </c>
    </row>
    <row r="1486" spans="2:7" x14ac:dyDescent="0.25">
      <c r="B1486" s="68">
        <v>5463</v>
      </c>
      <c r="C1486" s="61" t="s">
        <v>250</v>
      </c>
      <c r="D1486" s="61" t="s">
        <v>352</v>
      </c>
      <c r="E1486" s="66">
        <v>9860000</v>
      </c>
      <c r="G1486" s="67">
        <f t="shared" si="75"/>
        <v>9860000</v>
      </c>
    </row>
    <row r="1487" spans="2:7" x14ac:dyDescent="0.25">
      <c r="B1487" s="68">
        <v>5486</v>
      </c>
      <c r="C1487" s="61" t="s">
        <v>250</v>
      </c>
      <c r="D1487" s="61" t="s">
        <v>352</v>
      </c>
      <c r="E1487" s="66">
        <v>11600000</v>
      </c>
      <c r="G1487" s="67">
        <f t="shared" si="75"/>
        <v>11600000</v>
      </c>
    </row>
    <row r="1488" spans="2:7" x14ac:dyDescent="0.25">
      <c r="B1488" s="68">
        <v>5487</v>
      </c>
      <c r="C1488" s="61" t="s">
        <v>282</v>
      </c>
      <c r="D1488" s="61" t="s">
        <v>283</v>
      </c>
      <c r="E1488" s="66">
        <v>5916000</v>
      </c>
      <c r="G1488" s="67">
        <f t="shared" si="75"/>
        <v>5916000</v>
      </c>
    </row>
    <row r="1489" spans="2:7" x14ac:dyDescent="0.25">
      <c r="B1489" s="68">
        <v>5488</v>
      </c>
      <c r="C1489" s="61" t="s">
        <v>282</v>
      </c>
      <c r="D1489" s="61" t="s">
        <v>283</v>
      </c>
      <c r="E1489" s="66">
        <v>5916000</v>
      </c>
      <c r="G1489" s="67">
        <f t="shared" si="75"/>
        <v>5916000</v>
      </c>
    </row>
    <row r="1490" spans="2:7" x14ac:dyDescent="0.25">
      <c r="B1490" s="68">
        <v>5489</v>
      </c>
      <c r="C1490" s="61" t="s">
        <v>282</v>
      </c>
      <c r="D1490" s="61" t="s">
        <v>283</v>
      </c>
      <c r="E1490" s="66">
        <v>5916000</v>
      </c>
      <c r="G1490" s="67">
        <f t="shared" si="75"/>
        <v>5916000</v>
      </c>
    </row>
    <row r="1491" spans="2:7" x14ac:dyDescent="0.25">
      <c r="B1491" s="68">
        <v>5490</v>
      </c>
      <c r="C1491" s="61" t="s">
        <v>282</v>
      </c>
      <c r="D1491" s="61" t="s">
        <v>283</v>
      </c>
      <c r="E1491" s="66">
        <v>5916000</v>
      </c>
      <c r="G1491" s="67">
        <f t="shared" si="75"/>
        <v>5916000</v>
      </c>
    </row>
    <row r="1492" spans="2:7" x14ac:dyDescent="0.25">
      <c r="B1492" s="68">
        <v>5491</v>
      </c>
      <c r="C1492" s="61" t="s">
        <v>282</v>
      </c>
      <c r="D1492" s="61" t="s">
        <v>283</v>
      </c>
      <c r="E1492" s="66">
        <v>5916000</v>
      </c>
      <c r="G1492" s="67">
        <f t="shared" si="75"/>
        <v>5916000</v>
      </c>
    </row>
    <row r="1493" spans="2:7" x14ac:dyDescent="0.25">
      <c r="B1493" s="68">
        <v>5492</v>
      </c>
      <c r="C1493" s="61" t="s">
        <v>282</v>
      </c>
      <c r="D1493" s="61" t="s">
        <v>283</v>
      </c>
      <c r="E1493" s="66">
        <v>5916000</v>
      </c>
      <c r="G1493" s="67">
        <f t="shared" si="75"/>
        <v>5916000</v>
      </c>
    </row>
    <row r="1494" spans="2:7" x14ac:dyDescent="0.25">
      <c r="B1494" s="68">
        <v>5493</v>
      </c>
      <c r="C1494" s="61" t="s">
        <v>282</v>
      </c>
      <c r="D1494" s="61" t="s">
        <v>283</v>
      </c>
      <c r="E1494" s="66">
        <v>5916000</v>
      </c>
      <c r="G1494" s="67">
        <f t="shared" si="75"/>
        <v>5916000</v>
      </c>
    </row>
    <row r="1495" spans="2:7" x14ac:dyDescent="0.25">
      <c r="B1495" s="68">
        <v>5494</v>
      </c>
      <c r="C1495" s="61" t="s">
        <v>282</v>
      </c>
      <c r="D1495" s="61" t="s">
        <v>283</v>
      </c>
      <c r="E1495" s="66">
        <v>5916000</v>
      </c>
      <c r="G1495" s="67">
        <f t="shared" si="75"/>
        <v>5916000</v>
      </c>
    </row>
    <row r="1496" spans="2:7" x14ac:dyDescent="0.25">
      <c r="B1496" s="68">
        <v>5495</v>
      </c>
      <c r="C1496" s="61" t="s">
        <v>282</v>
      </c>
      <c r="D1496" s="61" t="s">
        <v>283</v>
      </c>
      <c r="E1496" s="66">
        <v>5916000</v>
      </c>
      <c r="G1496" s="67">
        <f t="shared" si="75"/>
        <v>5916000</v>
      </c>
    </row>
    <row r="1497" spans="2:7" x14ac:dyDescent="0.25">
      <c r="B1497" s="68">
        <v>5496</v>
      </c>
      <c r="C1497" s="61" t="s">
        <v>250</v>
      </c>
      <c r="D1497" s="61" t="s">
        <v>307</v>
      </c>
      <c r="E1497" s="66">
        <v>2452240</v>
      </c>
      <c r="G1497" s="67">
        <f t="shared" si="75"/>
        <v>2452240</v>
      </c>
    </row>
    <row r="1498" spans="2:7" x14ac:dyDescent="0.25">
      <c r="B1498" s="68">
        <v>5497</v>
      </c>
      <c r="C1498" s="61" t="s">
        <v>250</v>
      </c>
      <c r="D1498" s="61" t="s">
        <v>307</v>
      </c>
      <c r="E1498" s="66">
        <v>2452240</v>
      </c>
      <c r="G1498" s="67">
        <f t="shared" si="75"/>
        <v>2452240</v>
      </c>
    </row>
    <row r="1499" spans="2:7" x14ac:dyDescent="0.25">
      <c r="B1499" s="68">
        <v>5498</v>
      </c>
      <c r="C1499" s="61" t="s">
        <v>247</v>
      </c>
      <c r="D1499" s="61" t="s">
        <v>353</v>
      </c>
      <c r="E1499" s="66">
        <v>1507339.49</v>
      </c>
      <c r="G1499" s="67">
        <f t="shared" si="75"/>
        <v>1507339.49</v>
      </c>
    </row>
    <row r="1500" spans="2:7" x14ac:dyDescent="0.25">
      <c r="B1500" s="68">
        <v>5499</v>
      </c>
      <c r="C1500" s="61" t="s">
        <v>247</v>
      </c>
      <c r="D1500" s="61" t="s">
        <v>353</v>
      </c>
      <c r="E1500" s="66">
        <v>1507339.49</v>
      </c>
      <c r="G1500" s="67">
        <f t="shared" si="75"/>
        <v>1507339.49</v>
      </c>
    </row>
    <row r="1501" spans="2:7" x14ac:dyDescent="0.25">
      <c r="B1501" s="68">
        <v>5500</v>
      </c>
      <c r="C1501" s="61" t="s">
        <v>247</v>
      </c>
      <c r="D1501" s="61" t="s">
        <v>353</v>
      </c>
      <c r="E1501" s="66">
        <v>1507339.49</v>
      </c>
      <c r="G1501" s="67">
        <f t="shared" si="75"/>
        <v>1507339.49</v>
      </c>
    </row>
    <row r="1502" spans="2:7" x14ac:dyDescent="0.25">
      <c r="B1502" s="68">
        <v>5501</v>
      </c>
      <c r="C1502" s="61" t="s">
        <v>247</v>
      </c>
      <c r="D1502" s="61" t="s">
        <v>353</v>
      </c>
      <c r="E1502" s="66">
        <v>1507339.49</v>
      </c>
      <c r="G1502" s="67">
        <f t="shared" si="75"/>
        <v>1507339.49</v>
      </c>
    </row>
    <row r="1503" spans="2:7" x14ac:dyDescent="0.25">
      <c r="B1503" s="68">
        <v>5502</v>
      </c>
      <c r="C1503" s="61" t="s">
        <v>247</v>
      </c>
      <c r="D1503" s="61" t="s">
        <v>353</v>
      </c>
      <c r="E1503" s="66">
        <v>1507339</v>
      </c>
      <c r="G1503" s="67">
        <f t="shared" si="75"/>
        <v>1507339</v>
      </c>
    </row>
    <row r="1504" spans="2:7" x14ac:dyDescent="0.25">
      <c r="B1504" s="68">
        <v>5503</v>
      </c>
      <c r="C1504" s="61" t="s">
        <v>247</v>
      </c>
      <c r="D1504" s="61" t="s">
        <v>353</v>
      </c>
      <c r="E1504" s="66">
        <v>1507339</v>
      </c>
      <c r="G1504" s="67">
        <f t="shared" si="75"/>
        <v>1507339</v>
      </c>
    </row>
    <row r="1505" spans="2:7" x14ac:dyDescent="0.25">
      <c r="B1505" s="68">
        <v>5504</v>
      </c>
      <c r="C1505" s="61" t="s">
        <v>247</v>
      </c>
      <c r="D1505" s="61" t="s">
        <v>353</v>
      </c>
      <c r="E1505" s="66">
        <v>1507339.49</v>
      </c>
      <c r="G1505" s="67">
        <f t="shared" si="75"/>
        <v>1507339.49</v>
      </c>
    </row>
    <row r="1506" spans="2:7" x14ac:dyDescent="0.25">
      <c r="B1506" s="68">
        <v>5505</v>
      </c>
      <c r="C1506" s="61" t="s">
        <v>247</v>
      </c>
      <c r="D1506" s="61" t="s">
        <v>353</v>
      </c>
      <c r="E1506" s="66">
        <v>1507339</v>
      </c>
      <c r="G1506" s="67">
        <f t="shared" si="75"/>
        <v>1507339</v>
      </c>
    </row>
    <row r="1507" spans="2:7" x14ac:dyDescent="0.25">
      <c r="B1507" s="68">
        <v>5506</v>
      </c>
      <c r="C1507" s="61" t="s">
        <v>247</v>
      </c>
      <c r="D1507" s="61" t="s">
        <v>353</v>
      </c>
      <c r="E1507" s="66">
        <v>1507339.49</v>
      </c>
      <c r="G1507" s="67">
        <f t="shared" si="75"/>
        <v>1507339.49</v>
      </c>
    </row>
    <row r="1508" spans="2:7" x14ac:dyDescent="0.25">
      <c r="B1508" s="68">
        <v>5507</v>
      </c>
      <c r="C1508" s="61" t="s">
        <v>220</v>
      </c>
      <c r="D1508" s="61" t="s">
        <v>354</v>
      </c>
      <c r="E1508" s="66">
        <v>600000</v>
      </c>
      <c r="G1508" s="67">
        <f t="shared" si="75"/>
        <v>600000</v>
      </c>
    </row>
    <row r="1509" spans="2:7" x14ac:dyDescent="0.25">
      <c r="B1509" s="68">
        <v>5508</v>
      </c>
      <c r="C1509" s="61" t="s">
        <v>220</v>
      </c>
      <c r="D1509" s="61" t="s">
        <v>354</v>
      </c>
      <c r="E1509" s="66">
        <v>600000</v>
      </c>
      <c r="G1509" s="67">
        <f t="shared" si="75"/>
        <v>600000</v>
      </c>
    </row>
    <row r="1510" spans="2:7" x14ac:dyDescent="0.25">
      <c r="B1510" s="68">
        <v>5509</v>
      </c>
      <c r="C1510" s="61" t="s">
        <v>220</v>
      </c>
      <c r="D1510" s="61" t="s">
        <v>354</v>
      </c>
      <c r="E1510" s="66">
        <v>600000</v>
      </c>
      <c r="G1510" s="67">
        <f t="shared" si="75"/>
        <v>600000</v>
      </c>
    </row>
    <row r="1511" spans="2:7" x14ac:dyDescent="0.25">
      <c r="B1511" s="68">
        <v>5511</v>
      </c>
      <c r="C1511" s="61" t="s">
        <v>220</v>
      </c>
      <c r="D1511" s="61" t="s">
        <v>354</v>
      </c>
      <c r="E1511" s="66">
        <v>600000</v>
      </c>
      <c r="G1511" s="67">
        <f t="shared" si="75"/>
        <v>600000</v>
      </c>
    </row>
    <row r="1512" spans="2:7" x14ac:dyDescent="0.25">
      <c r="B1512" s="68">
        <v>5512</v>
      </c>
      <c r="C1512" s="61" t="s">
        <v>220</v>
      </c>
      <c r="D1512" s="61" t="s">
        <v>354</v>
      </c>
      <c r="E1512" s="66">
        <v>600000</v>
      </c>
      <c r="G1512" s="67">
        <f t="shared" si="75"/>
        <v>600000</v>
      </c>
    </row>
    <row r="1513" spans="2:7" x14ac:dyDescent="0.25">
      <c r="B1513" s="68">
        <v>5514</v>
      </c>
      <c r="C1513" s="61" t="s">
        <v>220</v>
      </c>
      <c r="D1513" s="61" t="s">
        <v>354</v>
      </c>
      <c r="E1513" s="66">
        <v>600000</v>
      </c>
      <c r="G1513" s="67">
        <f t="shared" si="75"/>
        <v>600000</v>
      </c>
    </row>
    <row r="1514" spans="2:7" x14ac:dyDescent="0.25">
      <c r="B1514" s="68">
        <v>5516</v>
      </c>
      <c r="C1514" s="61" t="s">
        <v>199</v>
      </c>
      <c r="D1514" s="61" t="s">
        <v>200</v>
      </c>
      <c r="E1514" s="66">
        <v>212280</v>
      </c>
      <c r="F1514" s="67">
        <f t="shared" ref="F1514:F1552" si="76">+E1514</f>
        <v>212280</v>
      </c>
    </row>
    <row r="1515" spans="2:7" x14ac:dyDescent="0.25">
      <c r="B1515" s="68">
        <v>5517</v>
      </c>
      <c r="C1515" s="61" t="s">
        <v>199</v>
      </c>
      <c r="D1515" s="61" t="s">
        <v>200</v>
      </c>
      <c r="E1515" s="66">
        <v>212280</v>
      </c>
      <c r="F1515" s="67">
        <f t="shared" si="76"/>
        <v>212280</v>
      </c>
    </row>
    <row r="1516" spans="2:7" x14ac:dyDescent="0.25">
      <c r="B1516" s="68">
        <v>5518</v>
      </c>
      <c r="C1516" s="61" t="s">
        <v>199</v>
      </c>
      <c r="D1516" s="61" t="s">
        <v>200</v>
      </c>
      <c r="E1516" s="66">
        <v>212280</v>
      </c>
      <c r="F1516" s="67">
        <f t="shared" si="76"/>
        <v>212280</v>
      </c>
    </row>
    <row r="1517" spans="2:7" x14ac:dyDescent="0.25">
      <c r="B1517" s="68">
        <v>5519</v>
      </c>
      <c r="C1517" s="61" t="s">
        <v>199</v>
      </c>
      <c r="D1517" s="61" t="s">
        <v>200</v>
      </c>
      <c r="E1517" s="66">
        <v>212280</v>
      </c>
      <c r="F1517" s="67">
        <f t="shared" si="76"/>
        <v>212280</v>
      </c>
    </row>
    <row r="1518" spans="2:7" x14ac:dyDescent="0.25">
      <c r="B1518" s="68">
        <v>5520</v>
      </c>
      <c r="C1518" s="61" t="s">
        <v>199</v>
      </c>
      <c r="D1518" s="61" t="s">
        <v>200</v>
      </c>
      <c r="E1518" s="66">
        <v>212280</v>
      </c>
      <c r="F1518" s="67">
        <f t="shared" si="76"/>
        <v>212280</v>
      </c>
    </row>
    <row r="1519" spans="2:7" x14ac:dyDescent="0.25">
      <c r="B1519" s="68">
        <v>5521</v>
      </c>
      <c r="C1519" s="61" t="s">
        <v>199</v>
      </c>
      <c r="D1519" s="61" t="s">
        <v>200</v>
      </c>
      <c r="E1519" s="66">
        <v>212280</v>
      </c>
      <c r="F1519" s="67">
        <f t="shared" si="76"/>
        <v>212280</v>
      </c>
    </row>
    <row r="1520" spans="2:7" x14ac:dyDescent="0.25">
      <c r="B1520" s="68">
        <v>5522</v>
      </c>
      <c r="C1520" s="61" t="s">
        <v>199</v>
      </c>
      <c r="D1520" s="61" t="s">
        <v>200</v>
      </c>
      <c r="E1520" s="66">
        <v>212280</v>
      </c>
      <c r="F1520" s="67">
        <f t="shared" si="76"/>
        <v>212280</v>
      </c>
    </row>
    <row r="1521" spans="2:6" x14ac:dyDescent="0.25">
      <c r="B1521" s="68">
        <v>5523</v>
      </c>
      <c r="C1521" s="61" t="s">
        <v>199</v>
      </c>
      <c r="D1521" s="61" t="s">
        <v>200</v>
      </c>
      <c r="E1521" s="66">
        <v>212280</v>
      </c>
      <c r="F1521" s="67">
        <f t="shared" si="76"/>
        <v>212280</v>
      </c>
    </row>
    <row r="1522" spans="2:6" x14ac:dyDescent="0.25">
      <c r="B1522" s="68">
        <v>5524</v>
      </c>
      <c r="C1522" s="61" t="s">
        <v>199</v>
      </c>
      <c r="D1522" s="61" t="s">
        <v>200</v>
      </c>
      <c r="E1522" s="66">
        <v>212280</v>
      </c>
      <c r="F1522" s="67">
        <f t="shared" si="76"/>
        <v>212280</v>
      </c>
    </row>
    <row r="1523" spans="2:6" x14ac:dyDescent="0.25">
      <c r="B1523" s="68">
        <v>5525</v>
      </c>
      <c r="C1523" s="61" t="s">
        <v>199</v>
      </c>
      <c r="D1523" s="61" t="s">
        <v>200</v>
      </c>
      <c r="E1523" s="66">
        <v>212280</v>
      </c>
      <c r="F1523" s="67">
        <f t="shared" si="76"/>
        <v>212280</v>
      </c>
    </row>
    <row r="1524" spans="2:6" x14ac:dyDescent="0.25">
      <c r="B1524" s="68">
        <v>5526</v>
      </c>
      <c r="C1524" s="61" t="s">
        <v>199</v>
      </c>
      <c r="D1524" s="61" t="s">
        <v>200</v>
      </c>
      <c r="E1524" s="66">
        <v>212280</v>
      </c>
      <c r="F1524" s="67">
        <f t="shared" si="76"/>
        <v>212280</v>
      </c>
    </row>
    <row r="1525" spans="2:6" x14ac:dyDescent="0.25">
      <c r="B1525" s="68">
        <v>5527</v>
      </c>
      <c r="C1525" s="61" t="s">
        <v>199</v>
      </c>
      <c r="D1525" s="61" t="s">
        <v>200</v>
      </c>
      <c r="E1525" s="66">
        <v>212280</v>
      </c>
      <c r="F1525" s="67">
        <f t="shared" si="76"/>
        <v>212280</v>
      </c>
    </row>
    <row r="1526" spans="2:6" x14ac:dyDescent="0.25">
      <c r="B1526" s="68">
        <v>5528</v>
      </c>
      <c r="C1526" s="61" t="s">
        <v>199</v>
      </c>
      <c r="D1526" s="61" t="s">
        <v>200</v>
      </c>
      <c r="E1526" s="66">
        <v>212280</v>
      </c>
      <c r="F1526" s="67">
        <f t="shared" si="76"/>
        <v>212280</v>
      </c>
    </row>
    <row r="1527" spans="2:6" x14ac:dyDescent="0.25">
      <c r="B1527" s="68">
        <v>5529</v>
      </c>
      <c r="C1527" s="61" t="s">
        <v>199</v>
      </c>
      <c r="D1527" s="61" t="s">
        <v>200</v>
      </c>
      <c r="E1527" s="66">
        <v>212280</v>
      </c>
      <c r="F1527" s="67">
        <f t="shared" si="76"/>
        <v>212280</v>
      </c>
    </row>
    <row r="1528" spans="2:6" x14ac:dyDescent="0.25">
      <c r="B1528" s="68">
        <v>5530</v>
      </c>
      <c r="C1528" s="61" t="s">
        <v>199</v>
      </c>
      <c r="D1528" s="61" t="s">
        <v>200</v>
      </c>
      <c r="E1528" s="66">
        <v>212280</v>
      </c>
      <c r="F1528" s="67">
        <f t="shared" si="76"/>
        <v>212280</v>
      </c>
    </row>
    <row r="1529" spans="2:6" x14ac:dyDescent="0.25">
      <c r="B1529" s="68">
        <v>5531</v>
      </c>
      <c r="C1529" s="61" t="s">
        <v>199</v>
      </c>
      <c r="D1529" s="61" t="s">
        <v>200</v>
      </c>
      <c r="E1529" s="66">
        <v>212280</v>
      </c>
      <c r="F1529" s="67">
        <f t="shared" si="76"/>
        <v>212280</v>
      </c>
    </row>
    <row r="1530" spans="2:6" x14ac:dyDescent="0.25">
      <c r="B1530" s="68">
        <v>5532</v>
      </c>
      <c r="C1530" s="61" t="s">
        <v>199</v>
      </c>
      <c r="D1530" s="61" t="s">
        <v>200</v>
      </c>
      <c r="E1530" s="66">
        <v>212280</v>
      </c>
      <c r="F1530" s="67">
        <f t="shared" si="76"/>
        <v>212280</v>
      </c>
    </row>
    <row r="1531" spans="2:6" x14ac:dyDescent="0.25">
      <c r="B1531" s="68">
        <v>5533</v>
      </c>
      <c r="C1531" s="61" t="s">
        <v>199</v>
      </c>
      <c r="D1531" s="61" t="s">
        <v>200</v>
      </c>
      <c r="E1531" s="66">
        <v>212280</v>
      </c>
      <c r="F1531" s="67">
        <f t="shared" si="76"/>
        <v>212280</v>
      </c>
    </row>
    <row r="1532" spans="2:6" x14ac:dyDescent="0.25">
      <c r="B1532" s="68">
        <v>5534</v>
      </c>
      <c r="C1532" s="61" t="s">
        <v>199</v>
      </c>
      <c r="D1532" s="61" t="s">
        <v>200</v>
      </c>
      <c r="E1532" s="66">
        <v>212280</v>
      </c>
      <c r="F1532" s="67">
        <f t="shared" si="76"/>
        <v>212280</v>
      </c>
    </row>
    <row r="1533" spans="2:6" x14ac:dyDescent="0.25">
      <c r="B1533" s="68">
        <v>5535</v>
      </c>
      <c r="C1533" s="61" t="s">
        <v>199</v>
      </c>
      <c r="D1533" s="61" t="s">
        <v>200</v>
      </c>
      <c r="E1533" s="66">
        <v>212280</v>
      </c>
      <c r="F1533" s="67">
        <f t="shared" si="76"/>
        <v>212280</v>
      </c>
    </row>
    <row r="1534" spans="2:6" x14ac:dyDescent="0.25">
      <c r="B1534" s="68">
        <v>5536</v>
      </c>
      <c r="C1534" s="61" t="s">
        <v>199</v>
      </c>
      <c r="D1534" s="61" t="s">
        <v>200</v>
      </c>
      <c r="E1534" s="66">
        <v>212280</v>
      </c>
      <c r="F1534" s="67">
        <f t="shared" si="76"/>
        <v>212280</v>
      </c>
    </row>
    <row r="1535" spans="2:6" x14ac:dyDescent="0.25">
      <c r="B1535" s="68">
        <v>5537</v>
      </c>
      <c r="C1535" s="61" t="s">
        <v>199</v>
      </c>
      <c r="D1535" s="61" t="s">
        <v>200</v>
      </c>
      <c r="E1535" s="66">
        <v>212280</v>
      </c>
      <c r="F1535" s="67">
        <f t="shared" si="76"/>
        <v>212280</v>
      </c>
    </row>
    <row r="1536" spans="2:6" x14ac:dyDescent="0.25">
      <c r="B1536" s="68">
        <v>5538</v>
      </c>
      <c r="C1536" s="61" t="s">
        <v>199</v>
      </c>
      <c r="D1536" s="61" t="s">
        <v>200</v>
      </c>
      <c r="E1536" s="66">
        <v>212280</v>
      </c>
      <c r="F1536" s="67">
        <f t="shared" si="76"/>
        <v>212280</v>
      </c>
    </row>
    <row r="1537" spans="2:6" x14ac:dyDescent="0.25">
      <c r="B1537" s="68">
        <v>5539</v>
      </c>
      <c r="C1537" s="61" t="s">
        <v>199</v>
      </c>
      <c r="D1537" s="61" t="s">
        <v>200</v>
      </c>
      <c r="E1537" s="66">
        <v>212280</v>
      </c>
      <c r="F1537" s="67">
        <f t="shared" si="76"/>
        <v>212280</v>
      </c>
    </row>
    <row r="1538" spans="2:6" x14ac:dyDescent="0.25">
      <c r="B1538" s="68">
        <v>5540</v>
      </c>
      <c r="C1538" s="61" t="s">
        <v>199</v>
      </c>
      <c r="D1538" s="61" t="s">
        <v>200</v>
      </c>
      <c r="E1538" s="66">
        <v>212280</v>
      </c>
      <c r="F1538" s="67">
        <f t="shared" si="76"/>
        <v>212280</v>
      </c>
    </row>
    <row r="1539" spans="2:6" x14ac:dyDescent="0.25">
      <c r="B1539" s="68">
        <v>5541</v>
      </c>
      <c r="C1539" s="61" t="s">
        <v>199</v>
      </c>
      <c r="D1539" s="61" t="s">
        <v>200</v>
      </c>
      <c r="E1539" s="66">
        <v>212280</v>
      </c>
      <c r="F1539" s="67">
        <f t="shared" si="76"/>
        <v>212280</v>
      </c>
    </row>
    <row r="1540" spans="2:6" x14ac:dyDescent="0.25">
      <c r="B1540" s="68">
        <v>5542</v>
      </c>
      <c r="C1540" s="61" t="s">
        <v>199</v>
      </c>
      <c r="D1540" s="61" t="s">
        <v>200</v>
      </c>
      <c r="E1540" s="66">
        <v>212280</v>
      </c>
      <c r="F1540" s="67">
        <f t="shared" si="76"/>
        <v>212280</v>
      </c>
    </row>
    <row r="1541" spans="2:6" x14ac:dyDescent="0.25">
      <c r="B1541" s="68">
        <v>5543</v>
      </c>
      <c r="C1541" s="61" t="s">
        <v>199</v>
      </c>
      <c r="D1541" s="61" t="s">
        <v>200</v>
      </c>
      <c r="E1541" s="66">
        <v>212280</v>
      </c>
      <c r="F1541" s="67">
        <f t="shared" si="76"/>
        <v>212280</v>
      </c>
    </row>
    <row r="1542" spans="2:6" x14ac:dyDescent="0.25">
      <c r="B1542" s="68">
        <v>5544</v>
      </c>
      <c r="C1542" s="61" t="s">
        <v>199</v>
      </c>
      <c r="D1542" s="61" t="s">
        <v>200</v>
      </c>
      <c r="E1542" s="66">
        <v>212280</v>
      </c>
      <c r="F1542" s="67">
        <f t="shared" si="76"/>
        <v>212280</v>
      </c>
    </row>
    <row r="1543" spans="2:6" x14ac:dyDescent="0.25">
      <c r="B1543" s="68">
        <v>5545</v>
      </c>
      <c r="C1543" s="61" t="s">
        <v>199</v>
      </c>
      <c r="D1543" s="61" t="s">
        <v>200</v>
      </c>
      <c r="E1543" s="66">
        <v>212280</v>
      </c>
      <c r="F1543" s="67">
        <f t="shared" si="76"/>
        <v>212280</v>
      </c>
    </row>
    <row r="1544" spans="2:6" x14ac:dyDescent="0.25">
      <c r="B1544" s="68">
        <v>5546</v>
      </c>
      <c r="C1544" s="61" t="s">
        <v>109</v>
      </c>
      <c r="D1544" s="61" t="s">
        <v>315</v>
      </c>
      <c r="E1544" s="66">
        <v>255200</v>
      </c>
      <c r="F1544" s="67">
        <f t="shared" si="76"/>
        <v>255200</v>
      </c>
    </row>
    <row r="1545" spans="2:6" x14ac:dyDescent="0.25">
      <c r="B1545" s="68">
        <v>5547</v>
      </c>
      <c r="C1545" s="61" t="s">
        <v>109</v>
      </c>
      <c r="D1545" s="61" t="s">
        <v>315</v>
      </c>
      <c r="E1545" s="66">
        <v>255200</v>
      </c>
      <c r="F1545" s="67">
        <f t="shared" si="76"/>
        <v>255200</v>
      </c>
    </row>
    <row r="1546" spans="2:6" x14ac:dyDescent="0.25">
      <c r="B1546" s="68">
        <v>5548</v>
      </c>
      <c r="C1546" s="61" t="s">
        <v>109</v>
      </c>
      <c r="D1546" s="61" t="s">
        <v>315</v>
      </c>
      <c r="E1546" s="66">
        <v>255200</v>
      </c>
      <c r="F1546" s="67">
        <f t="shared" si="76"/>
        <v>255200</v>
      </c>
    </row>
    <row r="1547" spans="2:6" x14ac:dyDescent="0.25">
      <c r="B1547" s="68">
        <v>5549</v>
      </c>
      <c r="C1547" s="61" t="s">
        <v>109</v>
      </c>
      <c r="D1547" s="61" t="s">
        <v>315</v>
      </c>
      <c r="E1547" s="66">
        <v>255200</v>
      </c>
      <c r="F1547" s="67">
        <f t="shared" si="76"/>
        <v>255200</v>
      </c>
    </row>
    <row r="1548" spans="2:6" x14ac:dyDescent="0.25">
      <c r="B1548" s="68">
        <v>5550</v>
      </c>
      <c r="C1548" s="61" t="s">
        <v>119</v>
      </c>
      <c r="D1548" s="61" t="s">
        <v>317</v>
      </c>
      <c r="E1548" s="66">
        <v>440800</v>
      </c>
      <c r="F1548" s="67">
        <f t="shared" si="76"/>
        <v>440800</v>
      </c>
    </row>
    <row r="1549" spans="2:6" x14ac:dyDescent="0.25">
      <c r="B1549" s="68">
        <v>5551</v>
      </c>
      <c r="C1549" s="61" t="s">
        <v>119</v>
      </c>
      <c r="D1549" s="61" t="s">
        <v>317</v>
      </c>
      <c r="E1549" s="66">
        <v>440800</v>
      </c>
      <c r="F1549" s="67">
        <f t="shared" si="76"/>
        <v>440800</v>
      </c>
    </row>
    <row r="1550" spans="2:6" x14ac:dyDescent="0.25">
      <c r="B1550" s="68">
        <v>5552</v>
      </c>
      <c r="C1550" s="61" t="s">
        <v>191</v>
      </c>
      <c r="D1550" s="61" t="s">
        <v>355</v>
      </c>
      <c r="E1550" s="66">
        <v>109040</v>
      </c>
      <c r="F1550" s="67">
        <f t="shared" si="76"/>
        <v>109040</v>
      </c>
    </row>
    <row r="1551" spans="2:6" x14ac:dyDescent="0.25">
      <c r="B1551" s="68">
        <v>5553</v>
      </c>
      <c r="C1551" s="61" t="s">
        <v>191</v>
      </c>
      <c r="D1551" s="61" t="s">
        <v>355</v>
      </c>
      <c r="E1551" s="66">
        <v>109040</v>
      </c>
      <c r="F1551" s="67">
        <f t="shared" si="76"/>
        <v>109040</v>
      </c>
    </row>
    <row r="1552" spans="2:6" x14ac:dyDescent="0.25">
      <c r="B1552" s="68">
        <v>5554</v>
      </c>
      <c r="C1552" s="61" t="s">
        <v>191</v>
      </c>
      <c r="D1552" s="61" t="s">
        <v>355</v>
      </c>
      <c r="E1552" s="66">
        <v>109040</v>
      </c>
      <c r="F1552" s="67">
        <f t="shared" si="76"/>
        <v>109040</v>
      </c>
    </row>
    <row r="1553" spans="2:9" x14ac:dyDescent="0.25">
      <c r="B1553" s="68">
        <v>5556</v>
      </c>
      <c r="C1553" s="61" t="s">
        <v>140</v>
      </c>
      <c r="D1553" s="61" t="s">
        <v>356</v>
      </c>
      <c r="E1553" s="66">
        <v>290000</v>
      </c>
      <c r="F1553" s="67">
        <f>+E1553</f>
        <v>290000</v>
      </c>
    </row>
    <row r="1554" spans="2:9" x14ac:dyDescent="0.25">
      <c r="B1554" s="68">
        <v>5557</v>
      </c>
      <c r="C1554" s="61" t="s">
        <v>203</v>
      </c>
      <c r="D1554" s="61" t="s">
        <v>357</v>
      </c>
      <c r="E1554" s="66">
        <v>522000</v>
      </c>
      <c r="F1554" s="67">
        <f>+E1554</f>
        <v>522000</v>
      </c>
    </row>
    <row r="1555" spans="2:9" x14ac:dyDescent="0.25">
      <c r="B1555" s="68">
        <v>5558</v>
      </c>
      <c r="C1555" s="61" t="s">
        <v>193</v>
      </c>
      <c r="D1555" s="61" t="s">
        <v>358</v>
      </c>
      <c r="E1555" s="66">
        <v>51642852</v>
      </c>
      <c r="I1555" s="67">
        <f>+E1555</f>
        <v>51642852</v>
      </c>
    </row>
    <row r="1556" spans="2:9" x14ac:dyDescent="0.25">
      <c r="B1556" s="68">
        <v>5560</v>
      </c>
      <c r="C1556" s="61" t="s">
        <v>359</v>
      </c>
      <c r="D1556" s="61" t="s">
        <v>360</v>
      </c>
      <c r="E1556" s="66">
        <v>6728000</v>
      </c>
      <c r="F1556" s="67">
        <f>+E1556</f>
        <v>6728000</v>
      </c>
    </row>
    <row r="1557" spans="2:9" x14ac:dyDescent="0.25">
      <c r="B1557" s="68">
        <v>5561</v>
      </c>
      <c r="C1557" s="61" t="s">
        <v>175</v>
      </c>
      <c r="D1557" s="61" t="s">
        <v>345</v>
      </c>
      <c r="E1557" s="66">
        <v>25520000</v>
      </c>
      <c r="G1557" s="67">
        <f>+E1557</f>
        <v>25520000</v>
      </c>
    </row>
    <row r="1558" spans="2:9" x14ac:dyDescent="0.25">
      <c r="B1558" s="68">
        <v>5562</v>
      </c>
      <c r="C1558" s="61" t="s">
        <v>220</v>
      </c>
      <c r="D1558" s="61" t="s">
        <v>361</v>
      </c>
      <c r="E1558" s="66">
        <v>5729111.2400000002</v>
      </c>
      <c r="G1558" s="67">
        <f>+E1558</f>
        <v>5729111.2400000002</v>
      </c>
    </row>
    <row r="1559" spans="2:9" x14ac:dyDescent="0.25">
      <c r="B1559" s="68">
        <v>5563</v>
      </c>
      <c r="C1559" s="61" t="s">
        <v>109</v>
      </c>
      <c r="D1559" s="61" t="s">
        <v>362</v>
      </c>
      <c r="E1559" s="66">
        <v>199056</v>
      </c>
      <c r="F1559" s="67">
        <f t="shared" ref="F1559:F1580" si="77">+E1559</f>
        <v>199056</v>
      </c>
    </row>
    <row r="1560" spans="2:9" x14ac:dyDescent="0.25">
      <c r="B1560" s="68">
        <v>5565</v>
      </c>
      <c r="C1560" s="61" t="s">
        <v>109</v>
      </c>
      <c r="D1560" s="61" t="s">
        <v>315</v>
      </c>
      <c r="E1560" s="66">
        <v>199056</v>
      </c>
      <c r="F1560" s="67">
        <f t="shared" si="77"/>
        <v>199056</v>
      </c>
    </row>
    <row r="1561" spans="2:9" x14ac:dyDescent="0.25">
      <c r="B1561" s="68">
        <v>5566</v>
      </c>
      <c r="C1561" s="61" t="s">
        <v>109</v>
      </c>
      <c r="D1561" s="61" t="s">
        <v>315</v>
      </c>
      <c r="E1561" s="66">
        <v>199056</v>
      </c>
      <c r="F1561" s="67">
        <f t="shared" si="77"/>
        <v>199056</v>
      </c>
    </row>
    <row r="1562" spans="2:9" x14ac:dyDescent="0.25">
      <c r="B1562" s="68">
        <v>5567</v>
      </c>
      <c r="C1562" s="61" t="s">
        <v>109</v>
      </c>
      <c r="D1562" s="61" t="s">
        <v>315</v>
      </c>
      <c r="E1562" s="66">
        <v>199056</v>
      </c>
      <c r="F1562" s="67">
        <f t="shared" si="77"/>
        <v>199056</v>
      </c>
    </row>
    <row r="1563" spans="2:9" x14ac:dyDescent="0.25">
      <c r="B1563" s="68">
        <v>5568</v>
      </c>
      <c r="C1563" s="61" t="s">
        <v>109</v>
      </c>
      <c r="D1563" s="61" t="s">
        <v>315</v>
      </c>
      <c r="E1563" s="66">
        <v>199056</v>
      </c>
      <c r="F1563" s="67">
        <f t="shared" si="77"/>
        <v>199056</v>
      </c>
    </row>
    <row r="1564" spans="2:9" x14ac:dyDescent="0.25">
      <c r="B1564" s="68">
        <v>5569</v>
      </c>
      <c r="C1564" s="61" t="s">
        <v>109</v>
      </c>
      <c r="D1564" s="61" t="s">
        <v>315</v>
      </c>
      <c r="E1564" s="66">
        <v>199056</v>
      </c>
      <c r="F1564" s="67">
        <f t="shared" si="77"/>
        <v>199056</v>
      </c>
    </row>
    <row r="1565" spans="2:9" x14ac:dyDescent="0.25">
      <c r="B1565" s="68">
        <v>5570</v>
      </c>
      <c r="C1565" s="61" t="s">
        <v>109</v>
      </c>
      <c r="D1565" s="61" t="s">
        <v>315</v>
      </c>
      <c r="E1565" s="66">
        <v>199056</v>
      </c>
      <c r="F1565" s="67">
        <f t="shared" si="77"/>
        <v>199056</v>
      </c>
    </row>
    <row r="1566" spans="2:9" x14ac:dyDescent="0.25">
      <c r="B1566" s="68">
        <v>5571</v>
      </c>
      <c r="C1566" s="61" t="s">
        <v>109</v>
      </c>
      <c r="D1566" s="61" t="s">
        <v>315</v>
      </c>
      <c r="E1566" s="66">
        <v>199056</v>
      </c>
      <c r="F1566" s="67">
        <f t="shared" si="77"/>
        <v>199056</v>
      </c>
    </row>
    <row r="1567" spans="2:9" x14ac:dyDescent="0.25">
      <c r="B1567" s="68">
        <v>5572</v>
      </c>
      <c r="C1567" s="61" t="s">
        <v>109</v>
      </c>
      <c r="D1567" s="61" t="s">
        <v>315</v>
      </c>
      <c r="E1567" s="66">
        <v>199056</v>
      </c>
      <c r="F1567" s="67">
        <f t="shared" si="77"/>
        <v>199056</v>
      </c>
    </row>
    <row r="1568" spans="2:9" x14ac:dyDescent="0.25">
      <c r="B1568" s="68">
        <v>5573</v>
      </c>
      <c r="C1568" s="61" t="s">
        <v>109</v>
      </c>
      <c r="D1568" s="61" t="s">
        <v>315</v>
      </c>
      <c r="E1568" s="66">
        <v>199056</v>
      </c>
      <c r="F1568" s="67">
        <f t="shared" si="77"/>
        <v>199056</v>
      </c>
    </row>
    <row r="1569" spans="2:6" x14ac:dyDescent="0.25">
      <c r="B1569" s="68">
        <v>5574</v>
      </c>
      <c r="C1569" s="61" t="s">
        <v>109</v>
      </c>
      <c r="D1569" s="61" t="s">
        <v>315</v>
      </c>
      <c r="E1569" s="66">
        <v>199056</v>
      </c>
      <c r="F1569" s="67">
        <f t="shared" si="77"/>
        <v>199056</v>
      </c>
    </row>
    <row r="1570" spans="2:6" x14ac:dyDescent="0.25">
      <c r="B1570" s="68">
        <v>5575</v>
      </c>
      <c r="C1570" s="61" t="s">
        <v>109</v>
      </c>
      <c r="D1570" s="61" t="s">
        <v>315</v>
      </c>
      <c r="E1570" s="66">
        <v>199056</v>
      </c>
      <c r="F1570" s="67">
        <f t="shared" si="77"/>
        <v>199056</v>
      </c>
    </row>
    <row r="1571" spans="2:6" x14ac:dyDescent="0.25">
      <c r="B1571" s="68">
        <v>5576</v>
      </c>
      <c r="C1571" s="61" t="s">
        <v>109</v>
      </c>
      <c r="D1571" s="61" t="s">
        <v>315</v>
      </c>
      <c r="E1571" s="66">
        <v>199056</v>
      </c>
      <c r="F1571" s="67">
        <f t="shared" si="77"/>
        <v>199056</v>
      </c>
    </row>
    <row r="1572" spans="2:6" x14ac:dyDescent="0.25">
      <c r="B1572" s="68">
        <v>5577</v>
      </c>
      <c r="C1572" s="61" t="s">
        <v>109</v>
      </c>
      <c r="D1572" s="61" t="s">
        <v>315</v>
      </c>
      <c r="E1572" s="66">
        <v>199056</v>
      </c>
      <c r="F1572" s="67">
        <f t="shared" si="77"/>
        <v>199056</v>
      </c>
    </row>
    <row r="1573" spans="2:6" x14ac:dyDescent="0.25">
      <c r="B1573" s="68">
        <v>5578</v>
      </c>
      <c r="C1573" s="61" t="s">
        <v>109</v>
      </c>
      <c r="D1573" s="61" t="s">
        <v>315</v>
      </c>
      <c r="E1573" s="66">
        <v>199056</v>
      </c>
      <c r="F1573" s="67">
        <f t="shared" si="77"/>
        <v>199056</v>
      </c>
    </row>
    <row r="1574" spans="2:6" x14ac:dyDescent="0.25">
      <c r="B1574" s="68">
        <v>5579</v>
      </c>
      <c r="C1574" s="61" t="s">
        <v>109</v>
      </c>
      <c r="D1574" s="61" t="s">
        <v>315</v>
      </c>
      <c r="E1574" s="66">
        <v>199056</v>
      </c>
      <c r="F1574" s="67">
        <f t="shared" si="77"/>
        <v>199056</v>
      </c>
    </row>
    <row r="1575" spans="2:6" x14ac:dyDescent="0.25">
      <c r="B1575" s="68">
        <v>5580</v>
      </c>
      <c r="C1575" s="61" t="s">
        <v>109</v>
      </c>
      <c r="D1575" s="61" t="s">
        <v>315</v>
      </c>
      <c r="E1575" s="66">
        <v>199056</v>
      </c>
      <c r="F1575" s="67">
        <f t="shared" si="77"/>
        <v>199056</v>
      </c>
    </row>
    <row r="1576" spans="2:6" x14ac:dyDescent="0.25">
      <c r="B1576" s="68">
        <v>5581</v>
      </c>
      <c r="C1576" s="61" t="s">
        <v>109</v>
      </c>
      <c r="D1576" s="61" t="s">
        <v>315</v>
      </c>
      <c r="E1576" s="66">
        <v>199056</v>
      </c>
      <c r="F1576" s="67">
        <f t="shared" si="77"/>
        <v>199056</v>
      </c>
    </row>
    <row r="1577" spans="2:6" x14ac:dyDescent="0.25">
      <c r="B1577" s="68">
        <v>5582</v>
      </c>
      <c r="C1577" s="61" t="s">
        <v>109</v>
      </c>
      <c r="D1577" s="61" t="s">
        <v>315</v>
      </c>
      <c r="E1577" s="66">
        <v>199056</v>
      </c>
      <c r="F1577" s="67">
        <f t="shared" si="77"/>
        <v>199056</v>
      </c>
    </row>
    <row r="1578" spans="2:6" x14ac:dyDescent="0.25">
      <c r="B1578" s="68">
        <v>5583</v>
      </c>
      <c r="C1578" s="61" t="s">
        <v>140</v>
      </c>
      <c r="D1578" s="61" t="s">
        <v>363</v>
      </c>
      <c r="E1578" s="66">
        <v>527800</v>
      </c>
      <c r="F1578" s="67">
        <f t="shared" si="77"/>
        <v>527800</v>
      </c>
    </row>
    <row r="1579" spans="2:6" x14ac:dyDescent="0.25">
      <c r="B1579" s="68">
        <v>5584</v>
      </c>
      <c r="C1579" s="61" t="s">
        <v>140</v>
      </c>
      <c r="D1579" s="61" t="s">
        <v>364</v>
      </c>
      <c r="E1579" s="66">
        <v>527800</v>
      </c>
      <c r="F1579" s="67">
        <f t="shared" si="77"/>
        <v>527800</v>
      </c>
    </row>
    <row r="1580" spans="2:6" x14ac:dyDescent="0.25">
      <c r="B1580" s="68">
        <v>5585</v>
      </c>
      <c r="C1580" s="61" t="s">
        <v>140</v>
      </c>
      <c r="D1580" s="61" t="s">
        <v>363</v>
      </c>
      <c r="E1580" s="66">
        <v>527800</v>
      </c>
      <c r="F1580" s="67">
        <f t="shared" si="77"/>
        <v>527800</v>
      </c>
    </row>
    <row r="1581" spans="2:6" x14ac:dyDescent="0.25">
      <c r="B1581" s="68">
        <v>5586</v>
      </c>
      <c r="C1581" s="61" t="s">
        <v>119</v>
      </c>
      <c r="D1581" s="61" t="s">
        <v>317</v>
      </c>
      <c r="E1581" s="66">
        <v>377000</v>
      </c>
      <c r="F1581" s="67">
        <f>+E1581</f>
        <v>377000</v>
      </c>
    </row>
    <row r="1582" spans="2:6" x14ac:dyDescent="0.25">
      <c r="B1582" s="68">
        <v>5588</v>
      </c>
      <c r="C1582" s="61" t="s">
        <v>203</v>
      </c>
      <c r="D1582" s="61" t="s">
        <v>365</v>
      </c>
      <c r="E1582" s="66">
        <v>179800</v>
      </c>
      <c r="F1582" s="67">
        <f t="shared" ref="F1582:F1592" si="78">+E1582</f>
        <v>179800</v>
      </c>
    </row>
    <row r="1583" spans="2:6" x14ac:dyDescent="0.25">
      <c r="B1583" s="68">
        <v>5589</v>
      </c>
      <c r="C1583" s="61" t="s">
        <v>203</v>
      </c>
      <c r="D1583" s="61" t="s">
        <v>365</v>
      </c>
      <c r="E1583" s="66">
        <v>179800</v>
      </c>
      <c r="F1583" s="67">
        <f t="shared" si="78"/>
        <v>179800</v>
      </c>
    </row>
    <row r="1584" spans="2:6" x14ac:dyDescent="0.25">
      <c r="B1584" s="68">
        <v>5590</v>
      </c>
      <c r="C1584" s="61" t="s">
        <v>203</v>
      </c>
      <c r="D1584" s="61" t="s">
        <v>365</v>
      </c>
      <c r="E1584" s="66">
        <v>179800</v>
      </c>
      <c r="F1584" s="67">
        <f t="shared" si="78"/>
        <v>179800</v>
      </c>
    </row>
    <row r="1585" spans="2:7" x14ac:dyDescent="0.25">
      <c r="B1585" s="68">
        <v>5591</v>
      </c>
      <c r="C1585" s="61" t="s">
        <v>203</v>
      </c>
      <c r="D1585" s="61" t="s">
        <v>365</v>
      </c>
      <c r="E1585" s="66">
        <v>179800</v>
      </c>
      <c r="F1585" s="67">
        <f t="shared" si="78"/>
        <v>179800</v>
      </c>
    </row>
    <row r="1586" spans="2:7" x14ac:dyDescent="0.25">
      <c r="B1586" s="68">
        <v>5592</v>
      </c>
      <c r="C1586" s="61" t="s">
        <v>203</v>
      </c>
      <c r="D1586" s="61" t="s">
        <v>365</v>
      </c>
      <c r="E1586" s="66">
        <v>179800</v>
      </c>
      <c r="F1586" s="67">
        <f t="shared" si="78"/>
        <v>179800</v>
      </c>
    </row>
    <row r="1587" spans="2:7" x14ac:dyDescent="0.25">
      <c r="B1587" s="68">
        <v>5593</v>
      </c>
      <c r="C1587" s="61" t="s">
        <v>203</v>
      </c>
      <c r="D1587" s="61" t="s">
        <v>365</v>
      </c>
      <c r="E1587" s="66">
        <v>179800</v>
      </c>
      <c r="F1587" s="67">
        <f t="shared" si="78"/>
        <v>179800</v>
      </c>
    </row>
    <row r="1588" spans="2:7" x14ac:dyDescent="0.25">
      <c r="B1588" s="68">
        <v>5594</v>
      </c>
      <c r="C1588" s="61" t="s">
        <v>203</v>
      </c>
      <c r="D1588" s="61" t="s">
        <v>365</v>
      </c>
      <c r="E1588" s="66">
        <v>179800</v>
      </c>
      <c r="F1588" s="67">
        <f t="shared" si="78"/>
        <v>179800</v>
      </c>
    </row>
    <row r="1589" spans="2:7" x14ac:dyDescent="0.25">
      <c r="B1589" s="68">
        <v>5595</v>
      </c>
      <c r="C1589" s="61" t="s">
        <v>203</v>
      </c>
      <c r="D1589" s="61" t="s">
        <v>365</v>
      </c>
      <c r="E1589" s="66">
        <v>179800</v>
      </c>
      <c r="F1589" s="67">
        <f t="shared" si="78"/>
        <v>179800</v>
      </c>
    </row>
    <row r="1590" spans="2:7" x14ac:dyDescent="0.25">
      <c r="B1590" s="68">
        <v>5596</v>
      </c>
      <c r="C1590" s="61" t="s">
        <v>203</v>
      </c>
      <c r="D1590" s="61" t="s">
        <v>365</v>
      </c>
      <c r="E1590" s="66">
        <v>179800</v>
      </c>
      <c r="F1590" s="67">
        <f t="shared" si="78"/>
        <v>179800</v>
      </c>
    </row>
    <row r="1591" spans="2:7" x14ac:dyDescent="0.25">
      <c r="B1591" s="68">
        <v>5597</v>
      </c>
      <c r="C1591" s="61" t="s">
        <v>203</v>
      </c>
      <c r="D1591" s="61" t="s">
        <v>365</v>
      </c>
      <c r="E1591" s="66">
        <v>179800</v>
      </c>
      <c r="F1591" s="67">
        <f t="shared" si="78"/>
        <v>179800</v>
      </c>
    </row>
    <row r="1592" spans="2:7" x14ac:dyDescent="0.25">
      <c r="B1592" s="68">
        <v>5598</v>
      </c>
      <c r="C1592" s="61" t="s">
        <v>203</v>
      </c>
      <c r="D1592" s="61" t="s">
        <v>365</v>
      </c>
      <c r="E1592" s="66">
        <v>179800</v>
      </c>
      <c r="F1592" s="67">
        <f t="shared" si="78"/>
        <v>179800</v>
      </c>
    </row>
    <row r="1593" spans="2:7" x14ac:dyDescent="0.25">
      <c r="B1593" s="68">
        <v>5599</v>
      </c>
      <c r="C1593" s="61" t="s">
        <v>111</v>
      </c>
      <c r="D1593" s="61" t="s">
        <v>366</v>
      </c>
      <c r="E1593" s="66">
        <v>1531200</v>
      </c>
      <c r="F1593" s="67">
        <f>+E1593</f>
        <v>1531200</v>
      </c>
    </row>
    <row r="1594" spans="2:7" x14ac:dyDescent="0.25">
      <c r="B1594" s="68">
        <v>5601</v>
      </c>
      <c r="C1594" s="61" t="s">
        <v>250</v>
      </c>
      <c r="D1594" s="61" t="s">
        <v>367</v>
      </c>
      <c r="E1594" s="66">
        <v>9280000</v>
      </c>
      <c r="G1594" s="67">
        <f>+E1594</f>
        <v>9280000</v>
      </c>
    </row>
    <row r="1595" spans="2:7" x14ac:dyDescent="0.25">
      <c r="B1595" s="68">
        <v>5603</v>
      </c>
      <c r="C1595" s="61" t="s">
        <v>299</v>
      </c>
      <c r="D1595" s="61" t="s">
        <v>368</v>
      </c>
      <c r="E1595" s="66">
        <v>440800</v>
      </c>
      <c r="G1595" s="67">
        <f>+E1595</f>
        <v>440800</v>
      </c>
    </row>
    <row r="1596" spans="2:7" x14ac:dyDescent="0.25">
      <c r="B1596" s="68">
        <v>5604</v>
      </c>
      <c r="C1596" s="61" t="s">
        <v>208</v>
      </c>
      <c r="D1596" s="61" t="s">
        <v>328</v>
      </c>
      <c r="E1596" s="66">
        <v>92336</v>
      </c>
      <c r="G1596" s="67">
        <f t="shared" ref="G1596:G1623" si="79">+E1596</f>
        <v>92336</v>
      </c>
    </row>
    <row r="1597" spans="2:7" x14ac:dyDescent="0.25">
      <c r="B1597" s="68">
        <v>5605</v>
      </c>
      <c r="C1597" s="61" t="s">
        <v>208</v>
      </c>
      <c r="D1597" s="61" t="s">
        <v>328</v>
      </c>
      <c r="E1597" s="66">
        <v>92336</v>
      </c>
      <c r="G1597" s="67">
        <f t="shared" si="79"/>
        <v>92336</v>
      </c>
    </row>
    <row r="1598" spans="2:7" x14ac:dyDescent="0.25">
      <c r="B1598" s="68">
        <v>5606</v>
      </c>
      <c r="C1598" s="61" t="s">
        <v>208</v>
      </c>
      <c r="D1598" s="61" t="s">
        <v>328</v>
      </c>
      <c r="E1598" s="66">
        <v>92336</v>
      </c>
      <c r="G1598" s="67">
        <f t="shared" si="79"/>
        <v>92336</v>
      </c>
    </row>
    <row r="1599" spans="2:7" x14ac:dyDescent="0.25">
      <c r="B1599" s="68">
        <v>5607</v>
      </c>
      <c r="C1599" s="61" t="s">
        <v>208</v>
      </c>
      <c r="D1599" s="61" t="s">
        <v>328</v>
      </c>
      <c r="E1599" s="66">
        <v>92336</v>
      </c>
      <c r="G1599" s="67">
        <f t="shared" si="79"/>
        <v>92336</v>
      </c>
    </row>
    <row r="1600" spans="2:7" x14ac:dyDescent="0.25">
      <c r="B1600" s="68">
        <v>5608</v>
      </c>
      <c r="C1600" s="61" t="s">
        <v>208</v>
      </c>
      <c r="D1600" s="61" t="s">
        <v>328</v>
      </c>
      <c r="E1600" s="66">
        <v>92336</v>
      </c>
      <c r="G1600" s="67">
        <f t="shared" si="79"/>
        <v>92336</v>
      </c>
    </row>
    <row r="1601" spans="2:7" x14ac:dyDescent="0.25">
      <c r="B1601" s="68">
        <v>5609</v>
      </c>
      <c r="C1601" s="61" t="s">
        <v>208</v>
      </c>
      <c r="D1601" s="61" t="s">
        <v>328</v>
      </c>
      <c r="E1601" s="66">
        <v>92336</v>
      </c>
      <c r="G1601" s="67">
        <f t="shared" si="79"/>
        <v>92336</v>
      </c>
    </row>
    <row r="1602" spans="2:7" x14ac:dyDescent="0.25">
      <c r="B1602" s="68">
        <v>5610</v>
      </c>
      <c r="C1602" s="61" t="s">
        <v>208</v>
      </c>
      <c r="D1602" s="61" t="s">
        <v>328</v>
      </c>
      <c r="E1602" s="66">
        <v>92336</v>
      </c>
      <c r="G1602" s="67">
        <f t="shared" si="79"/>
        <v>92336</v>
      </c>
    </row>
    <row r="1603" spans="2:7" x14ac:dyDescent="0.25">
      <c r="B1603" s="68">
        <v>5612</v>
      </c>
      <c r="C1603" s="61" t="s">
        <v>208</v>
      </c>
      <c r="D1603" s="61" t="s">
        <v>328</v>
      </c>
      <c r="E1603" s="66">
        <v>92336</v>
      </c>
      <c r="G1603" s="67">
        <f t="shared" si="79"/>
        <v>92336</v>
      </c>
    </row>
    <row r="1604" spans="2:7" x14ac:dyDescent="0.25">
      <c r="B1604" s="68">
        <v>5614</v>
      </c>
      <c r="C1604" s="61" t="s">
        <v>208</v>
      </c>
      <c r="D1604" s="61" t="s">
        <v>328</v>
      </c>
      <c r="E1604" s="66">
        <v>92336</v>
      </c>
      <c r="G1604" s="67">
        <f t="shared" si="79"/>
        <v>92336</v>
      </c>
    </row>
    <row r="1605" spans="2:7" x14ac:dyDescent="0.25">
      <c r="B1605" s="68">
        <v>5616</v>
      </c>
      <c r="C1605" s="61" t="s">
        <v>208</v>
      </c>
      <c r="D1605" s="61" t="s">
        <v>328</v>
      </c>
      <c r="E1605" s="66">
        <v>92336</v>
      </c>
      <c r="G1605" s="67">
        <f t="shared" si="79"/>
        <v>92336</v>
      </c>
    </row>
    <row r="1606" spans="2:7" x14ac:dyDescent="0.25">
      <c r="B1606" s="68">
        <v>5617</v>
      </c>
      <c r="C1606" s="61" t="s">
        <v>208</v>
      </c>
      <c r="D1606" s="61" t="s">
        <v>328</v>
      </c>
      <c r="E1606" s="66">
        <v>92336</v>
      </c>
      <c r="G1606" s="67">
        <f t="shared" si="79"/>
        <v>92336</v>
      </c>
    </row>
    <row r="1607" spans="2:7" x14ac:dyDescent="0.25">
      <c r="B1607" s="68">
        <v>5618</v>
      </c>
      <c r="C1607" s="61" t="s">
        <v>208</v>
      </c>
      <c r="D1607" s="61" t="s">
        <v>328</v>
      </c>
      <c r="E1607" s="66">
        <v>92336</v>
      </c>
      <c r="G1607" s="67">
        <f t="shared" si="79"/>
        <v>92336</v>
      </c>
    </row>
    <row r="1608" spans="2:7" x14ac:dyDescent="0.25">
      <c r="B1608" s="68">
        <v>5619</v>
      </c>
      <c r="C1608" s="61" t="s">
        <v>208</v>
      </c>
      <c r="D1608" s="61" t="s">
        <v>328</v>
      </c>
      <c r="E1608" s="66">
        <v>92336</v>
      </c>
      <c r="G1608" s="67">
        <f t="shared" si="79"/>
        <v>92336</v>
      </c>
    </row>
    <row r="1609" spans="2:7" x14ac:dyDescent="0.25">
      <c r="B1609" s="68">
        <v>5620</v>
      </c>
      <c r="C1609" s="61" t="s">
        <v>208</v>
      </c>
      <c r="D1609" s="61" t="s">
        <v>328</v>
      </c>
      <c r="E1609" s="66">
        <v>92336</v>
      </c>
      <c r="G1609" s="67">
        <f t="shared" si="79"/>
        <v>92336</v>
      </c>
    </row>
    <row r="1610" spans="2:7" x14ac:dyDescent="0.25">
      <c r="B1610" s="68">
        <v>5621</v>
      </c>
      <c r="C1610" s="61" t="s">
        <v>208</v>
      </c>
      <c r="D1610" s="61" t="s">
        <v>328</v>
      </c>
      <c r="E1610" s="66">
        <v>92336</v>
      </c>
      <c r="G1610" s="67">
        <f t="shared" si="79"/>
        <v>92336</v>
      </c>
    </row>
    <row r="1611" spans="2:7" x14ac:dyDescent="0.25">
      <c r="B1611" s="68">
        <v>5622</v>
      </c>
      <c r="C1611" s="61" t="s">
        <v>208</v>
      </c>
      <c r="D1611" s="61" t="s">
        <v>328</v>
      </c>
      <c r="E1611" s="66">
        <v>92336</v>
      </c>
      <c r="G1611" s="67">
        <f t="shared" si="79"/>
        <v>92336</v>
      </c>
    </row>
    <row r="1612" spans="2:7" x14ac:dyDescent="0.25">
      <c r="B1612" s="68">
        <v>5624</v>
      </c>
      <c r="C1612" s="61" t="s">
        <v>208</v>
      </c>
      <c r="D1612" s="61" t="s">
        <v>328</v>
      </c>
      <c r="E1612" s="66">
        <v>92336</v>
      </c>
      <c r="G1612" s="67">
        <f t="shared" si="79"/>
        <v>92336</v>
      </c>
    </row>
    <row r="1613" spans="2:7" x14ac:dyDescent="0.25">
      <c r="B1613" s="68">
        <v>5625</v>
      </c>
      <c r="C1613" s="61" t="s">
        <v>208</v>
      </c>
      <c r="D1613" s="61" t="s">
        <v>328</v>
      </c>
      <c r="E1613" s="66">
        <v>92336</v>
      </c>
      <c r="G1613" s="67">
        <f t="shared" si="79"/>
        <v>92336</v>
      </c>
    </row>
    <row r="1614" spans="2:7" x14ac:dyDescent="0.25">
      <c r="B1614" s="68">
        <v>5626</v>
      </c>
      <c r="C1614" s="61" t="s">
        <v>208</v>
      </c>
      <c r="D1614" s="61" t="s">
        <v>328</v>
      </c>
      <c r="E1614" s="66">
        <v>92336</v>
      </c>
      <c r="G1614" s="67">
        <f t="shared" si="79"/>
        <v>92336</v>
      </c>
    </row>
    <row r="1615" spans="2:7" x14ac:dyDescent="0.25">
      <c r="B1615" s="68">
        <v>5627</v>
      </c>
      <c r="C1615" s="61" t="s">
        <v>208</v>
      </c>
      <c r="D1615" s="61" t="s">
        <v>328</v>
      </c>
      <c r="E1615" s="66">
        <v>92336</v>
      </c>
      <c r="G1615" s="67">
        <f t="shared" si="79"/>
        <v>92336</v>
      </c>
    </row>
    <row r="1616" spans="2:7" x14ac:dyDescent="0.25">
      <c r="B1616" s="68">
        <v>5628</v>
      </c>
      <c r="C1616" s="61" t="s">
        <v>208</v>
      </c>
      <c r="D1616" s="61" t="s">
        <v>328</v>
      </c>
      <c r="E1616" s="66">
        <v>92336</v>
      </c>
      <c r="G1616" s="67">
        <f t="shared" si="79"/>
        <v>92336</v>
      </c>
    </row>
    <row r="1617" spans="2:13" x14ac:dyDescent="0.25">
      <c r="B1617" s="68">
        <v>5629</v>
      </c>
      <c r="C1617" s="61" t="s">
        <v>369</v>
      </c>
      <c r="D1617" s="61" t="s">
        <v>370</v>
      </c>
      <c r="E1617" s="66">
        <v>279560</v>
      </c>
      <c r="G1617" s="67">
        <f t="shared" si="79"/>
        <v>279560</v>
      </c>
    </row>
    <row r="1618" spans="2:13" x14ac:dyDescent="0.25">
      <c r="B1618" s="68">
        <v>5630</v>
      </c>
      <c r="C1618" s="61" t="s">
        <v>369</v>
      </c>
      <c r="D1618" s="61" t="s">
        <v>370</v>
      </c>
      <c r="E1618" s="66">
        <v>279560</v>
      </c>
      <c r="G1618" s="67">
        <f t="shared" si="79"/>
        <v>279560</v>
      </c>
    </row>
    <row r="1619" spans="2:13" x14ac:dyDescent="0.25">
      <c r="B1619" s="68">
        <v>5631</v>
      </c>
      <c r="C1619" s="61" t="s">
        <v>369</v>
      </c>
      <c r="D1619" s="61" t="s">
        <v>370</v>
      </c>
      <c r="E1619" s="66">
        <v>279560</v>
      </c>
      <c r="G1619" s="67">
        <f t="shared" si="79"/>
        <v>279560</v>
      </c>
    </row>
    <row r="1620" spans="2:13" x14ac:dyDescent="0.25">
      <c r="B1620" s="68">
        <v>5632</v>
      </c>
      <c r="C1620" s="61" t="s">
        <v>369</v>
      </c>
      <c r="D1620" s="61" t="s">
        <v>370</v>
      </c>
      <c r="E1620" s="66">
        <v>279560</v>
      </c>
      <c r="G1620" s="67">
        <f t="shared" si="79"/>
        <v>279560</v>
      </c>
    </row>
    <row r="1621" spans="2:13" x14ac:dyDescent="0.25">
      <c r="B1621" s="68">
        <v>5633</v>
      </c>
      <c r="C1621" s="61" t="s">
        <v>369</v>
      </c>
      <c r="D1621" s="61" t="s">
        <v>370</v>
      </c>
      <c r="E1621" s="66">
        <v>279560</v>
      </c>
      <c r="G1621" s="67">
        <f t="shared" si="79"/>
        <v>279560</v>
      </c>
    </row>
    <row r="1622" spans="2:13" x14ac:dyDescent="0.25">
      <c r="B1622" s="68">
        <v>5634</v>
      </c>
      <c r="C1622" s="61" t="s">
        <v>242</v>
      </c>
      <c r="D1622" s="61" t="s">
        <v>256</v>
      </c>
      <c r="E1622" s="66">
        <v>1734200</v>
      </c>
      <c r="G1622" s="67">
        <f t="shared" si="79"/>
        <v>1734200</v>
      </c>
    </row>
    <row r="1623" spans="2:13" x14ac:dyDescent="0.25">
      <c r="B1623" s="68">
        <v>5635</v>
      </c>
      <c r="C1623" s="61" t="s">
        <v>242</v>
      </c>
      <c r="D1623" s="61" t="s">
        <v>256</v>
      </c>
      <c r="E1623" s="66">
        <v>1734200</v>
      </c>
      <c r="G1623" s="67">
        <f t="shared" si="79"/>
        <v>1734200</v>
      </c>
    </row>
    <row r="1624" spans="2:13" x14ac:dyDescent="0.25">
      <c r="B1624" s="68">
        <v>5636</v>
      </c>
      <c r="C1624" s="61" t="s">
        <v>109</v>
      </c>
      <c r="D1624" s="61" t="s">
        <v>344</v>
      </c>
      <c r="E1624" s="66">
        <v>4332600</v>
      </c>
      <c r="F1624" s="67">
        <f>+E1624</f>
        <v>4332600</v>
      </c>
    </row>
    <row r="1625" spans="2:13" x14ac:dyDescent="0.25">
      <c r="B1625" s="68">
        <v>5637</v>
      </c>
      <c r="C1625" s="61" t="s">
        <v>88</v>
      </c>
      <c r="D1625" s="61" t="s">
        <v>371</v>
      </c>
      <c r="E1625" s="66">
        <v>500000000.28000003</v>
      </c>
      <c r="M1625" s="67">
        <f>+E1625</f>
        <v>500000000.28000003</v>
      </c>
    </row>
    <row r="1626" spans="2:13" x14ac:dyDescent="0.25">
      <c r="B1626" s="68">
        <v>5638</v>
      </c>
      <c r="C1626" s="61" t="s">
        <v>175</v>
      </c>
      <c r="D1626" s="61" t="s">
        <v>176</v>
      </c>
      <c r="E1626" s="66">
        <v>32353606.400000002</v>
      </c>
      <c r="G1626" s="67">
        <f t="shared" ref="G1626:G1642" si="80">+E1626</f>
        <v>32353606.400000002</v>
      </c>
    </row>
    <row r="1627" spans="2:13" x14ac:dyDescent="0.25">
      <c r="B1627" s="68">
        <v>5639</v>
      </c>
      <c r="C1627" s="61" t="s">
        <v>175</v>
      </c>
      <c r="D1627" s="61" t="s">
        <v>176</v>
      </c>
      <c r="E1627" s="66">
        <v>32353606.400000002</v>
      </c>
      <c r="G1627" s="67">
        <f t="shared" si="80"/>
        <v>32353606.400000002</v>
      </c>
    </row>
    <row r="1628" spans="2:13" x14ac:dyDescent="0.25">
      <c r="B1628" s="68">
        <v>5640</v>
      </c>
      <c r="C1628" s="61" t="s">
        <v>175</v>
      </c>
      <c r="D1628" s="61" t="s">
        <v>176</v>
      </c>
      <c r="E1628" s="66">
        <v>32353606.400000002</v>
      </c>
      <c r="G1628" s="67">
        <f t="shared" si="80"/>
        <v>32353606.400000002</v>
      </c>
    </row>
    <row r="1629" spans="2:13" x14ac:dyDescent="0.25">
      <c r="B1629" s="68">
        <v>5641</v>
      </c>
      <c r="C1629" s="61" t="s">
        <v>175</v>
      </c>
      <c r="D1629" s="61" t="s">
        <v>176</v>
      </c>
      <c r="E1629" s="66">
        <v>32353606.400000002</v>
      </c>
      <c r="G1629" s="67">
        <f t="shared" si="80"/>
        <v>32353606.400000002</v>
      </c>
    </row>
    <row r="1630" spans="2:13" x14ac:dyDescent="0.25">
      <c r="B1630" s="68">
        <v>5642</v>
      </c>
      <c r="C1630" s="61" t="s">
        <v>175</v>
      </c>
      <c r="D1630" s="61" t="s">
        <v>176</v>
      </c>
      <c r="E1630" s="66">
        <v>32353606.400000002</v>
      </c>
      <c r="G1630" s="67">
        <f t="shared" si="80"/>
        <v>32353606.400000002</v>
      </c>
    </row>
    <row r="1631" spans="2:13" x14ac:dyDescent="0.25">
      <c r="B1631" s="68">
        <v>5643</v>
      </c>
      <c r="C1631" s="61" t="s">
        <v>302</v>
      </c>
      <c r="D1631" s="61" t="s">
        <v>303</v>
      </c>
      <c r="E1631" s="66">
        <v>35334718.240000002</v>
      </c>
      <c r="G1631" s="67">
        <f t="shared" si="80"/>
        <v>35334718.240000002</v>
      </c>
    </row>
    <row r="1632" spans="2:13" x14ac:dyDescent="0.25">
      <c r="B1632" s="68">
        <v>5644</v>
      </c>
      <c r="C1632" s="61" t="s">
        <v>302</v>
      </c>
      <c r="D1632" s="61" t="s">
        <v>303</v>
      </c>
      <c r="E1632" s="66">
        <v>35334718.240000002</v>
      </c>
      <c r="G1632" s="67">
        <f t="shared" si="80"/>
        <v>35334718.240000002</v>
      </c>
    </row>
    <row r="1633" spans="2:13" x14ac:dyDescent="0.25">
      <c r="B1633" s="68">
        <v>5647</v>
      </c>
      <c r="C1633" s="61" t="s">
        <v>326</v>
      </c>
      <c r="D1633" s="61" t="s">
        <v>372</v>
      </c>
      <c r="E1633" s="66">
        <v>3326880</v>
      </c>
      <c r="G1633" s="67">
        <f t="shared" si="80"/>
        <v>3326880</v>
      </c>
    </row>
    <row r="1634" spans="2:13" x14ac:dyDescent="0.25">
      <c r="B1634" s="68">
        <v>5648</v>
      </c>
      <c r="C1634" s="61" t="s">
        <v>326</v>
      </c>
      <c r="D1634" s="61" t="s">
        <v>372</v>
      </c>
      <c r="E1634" s="66">
        <v>3326880</v>
      </c>
      <c r="G1634" s="67">
        <f t="shared" si="80"/>
        <v>3326880</v>
      </c>
    </row>
    <row r="1635" spans="2:13" x14ac:dyDescent="0.25">
      <c r="B1635" s="68">
        <v>5649</v>
      </c>
      <c r="C1635" s="61" t="s">
        <v>326</v>
      </c>
      <c r="D1635" s="61" t="s">
        <v>372</v>
      </c>
      <c r="E1635" s="66">
        <v>3326880</v>
      </c>
      <c r="G1635" s="67">
        <f t="shared" si="80"/>
        <v>3326880</v>
      </c>
    </row>
    <row r="1636" spans="2:13" x14ac:dyDescent="0.25">
      <c r="B1636" s="68">
        <v>5650</v>
      </c>
      <c r="C1636" s="61" t="s">
        <v>326</v>
      </c>
      <c r="D1636" s="61" t="s">
        <v>372</v>
      </c>
      <c r="E1636" s="66">
        <v>3326880</v>
      </c>
      <c r="G1636" s="67">
        <f t="shared" si="80"/>
        <v>3326880</v>
      </c>
    </row>
    <row r="1637" spans="2:13" x14ac:dyDescent="0.25">
      <c r="B1637" s="68">
        <v>5651</v>
      </c>
      <c r="C1637" s="61" t="s">
        <v>177</v>
      </c>
      <c r="D1637" s="61" t="s">
        <v>373</v>
      </c>
      <c r="E1637" s="66">
        <v>1516000.52</v>
      </c>
      <c r="G1637" s="67">
        <f t="shared" si="80"/>
        <v>1516000.52</v>
      </c>
    </row>
    <row r="1638" spans="2:13" x14ac:dyDescent="0.25">
      <c r="B1638" s="68">
        <v>5652</v>
      </c>
      <c r="C1638" s="61" t="s">
        <v>177</v>
      </c>
      <c r="D1638" s="61" t="s">
        <v>373</v>
      </c>
      <c r="E1638" s="66">
        <v>1516000.52</v>
      </c>
      <c r="G1638" s="67">
        <f t="shared" si="80"/>
        <v>1516000.52</v>
      </c>
    </row>
    <row r="1639" spans="2:13" x14ac:dyDescent="0.25">
      <c r="B1639" s="68">
        <v>5653</v>
      </c>
      <c r="C1639" s="61" t="s">
        <v>177</v>
      </c>
      <c r="D1639" s="61" t="s">
        <v>373</v>
      </c>
      <c r="E1639" s="66">
        <v>1516000.52</v>
      </c>
      <c r="G1639" s="67">
        <f t="shared" si="80"/>
        <v>1516000.52</v>
      </c>
    </row>
    <row r="1640" spans="2:13" x14ac:dyDescent="0.25">
      <c r="B1640" s="68">
        <v>5654</v>
      </c>
      <c r="C1640" s="61" t="s">
        <v>177</v>
      </c>
      <c r="D1640" s="61" t="s">
        <v>373</v>
      </c>
      <c r="E1640" s="66">
        <v>1516000.52</v>
      </c>
      <c r="G1640" s="67">
        <f t="shared" si="80"/>
        <v>1516000.52</v>
      </c>
    </row>
    <row r="1641" spans="2:13" x14ac:dyDescent="0.25">
      <c r="B1641" s="68">
        <v>5655</v>
      </c>
      <c r="C1641" s="61" t="s">
        <v>177</v>
      </c>
      <c r="D1641" s="61" t="s">
        <v>373</v>
      </c>
      <c r="E1641" s="66">
        <v>1516000.52</v>
      </c>
      <c r="G1641" s="67">
        <f t="shared" si="80"/>
        <v>1516000.52</v>
      </c>
    </row>
    <row r="1642" spans="2:13" x14ac:dyDescent="0.25">
      <c r="B1642" s="68">
        <v>5656</v>
      </c>
      <c r="C1642" s="61" t="s">
        <v>177</v>
      </c>
      <c r="D1642" s="61" t="s">
        <v>373</v>
      </c>
      <c r="E1642" s="66">
        <v>1516000.52</v>
      </c>
      <c r="G1642" s="67">
        <f t="shared" si="80"/>
        <v>1516000.52</v>
      </c>
    </row>
    <row r="1643" spans="2:13" x14ac:dyDescent="0.25">
      <c r="B1643" s="68">
        <v>5657</v>
      </c>
      <c r="C1643" s="61" t="s">
        <v>374</v>
      </c>
      <c r="D1643" s="61" t="s">
        <v>375</v>
      </c>
      <c r="E1643" s="66">
        <v>1557508622.52</v>
      </c>
      <c r="M1643" s="67">
        <f>+E1643</f>
        <v>1557508622.52</v>
      </c>
    </row>
    <row r="1644" spans="2:13" x14ac:dyDescent="0.25">
      <c r="B1644" s="68">
        <v>5658</v>
      </c>
      <c r="C1644" s="61" t="s">
        <v>242</v>
      </c>
      <c r="D1644" s="61" t="s">
        <v>256</v>
      </c>
      <c r="E1644" s="66">
        <v>1734200</v>
      </c>
      <c r="G1644" s="67">
        <f t="shared" ref="G1644:G1645" si="81">+E1644</f>
        <v>1734200</v>
      </c>
    </row>
    <row r="1645" spans="2:13" x14ac:dyDescent="0.25">
      <c r="B1645" s="68">
        <v>5659</v>
      </c>
      <c r="C1645" s="61" t="s">
        <v>242</v>
      </c>
      <c r="D1645" s="61" t="s">
        <v>256</v>
      </c>
      <c r="E1645" s="66">
        <v>1734200</v>
      </c>
      <c r="G1645" s="67">
        <f t="shared" si="81"/>
        <v>1734200</v>
      </c>
    </row>
    <row r="1646" spans="2:13" x14ac:dyDescent="0.25">
      <c r="B1646" s="68">
        <v>5663</v>
      </c>
      <c r="C1646" s="61" t="s">
        <v>376</v>
      </c>
      <c r="D1646" s="61" t="s">
        <v>176</v>
      </c>
      <c r="E1646" s="66">
        <v>4431200</v>
      </c>
      <c r="G1646" s="67">
        <f>+E1646</f>
        <v>4431200</v>
      </c>
    </row>
    <row r="1647" spans="2:13" x14ac:dyDescent="0.25">
      <c r="B1647" s="68">
        <v>5664</v>
      </c>
      <c r="C1647" s="61" t="s">
        <v>276</v>
      </c>
      <c r="D1647" s="61" t="s">
        <v>377</v>
      </c>
      <c r="E1647" s="66">
        <v>2470000</v>
      </c>
      <c r="G1647" s="67"/>
      <c r="J1647" s="67">
        <f>+E1647</f>
        <v>2470000</v>
      </c>
    </row>
    <row r="1648" spans="2:13" x14ac:dyDescent="0.25">
      <c r="B1648" s="68">
        <v>5665</v>
      </c>
      <c r="C1648" s="61" t="s">
        <v>276</v>
      </c>
      <c r="D1648" s="61" t="s">
        <v>377</v>
      </c>
      <c r="E1648" s="66">
        <v>2470000</v>
      </c>
      <c r="G1648" s="67"/>
      <c r="J1648" s="67">
        <f t="shared" ref="J1648:J1666" si="82">+E1648</f>
        <v>2470000</v>
      </c>
    </row>
    <row r="1649" spans="2:10" x14ac:dyDescent="0.25">
      <c r="B1649" s="68">
        <v>5667</v>
      </c>
      <c r="C1649" s="61" t="s">
        <v>276</v>
      </c>
      <c r="D1649" s="61" t="s">
        <v>377</v>
      </c>
      <c r="E1649" s="66">
        <v>2470000</v>
      </c>
      <c r="G1649" s="67"/>
      <c r="J1649" s="67">
        <f t="shared" si="82"/>
        <v>2470000</v>
      </c>
    </row>
    <row r="1650" spans="2:10" x14ac:dyDescent="0.25">
      <c r="B1650" s="68">
        <v>5668</v>
      </c>
      <c r="C1650" s="61" t="s">
        <v>276</v>
      </c>
      <c r="D1650" s="61" t="s">
        <v>377</v>
      </c>
      <c r="E1650" s="66">
        <v>2470000</v>
      </c>
      <c r="G1650" s="67"/>
      <c r="J1650" s="67">
        <f t="shared" si="82"/>
        <v>2470000</v>
      </c>
    </row>
    <row r="1651" spans="2:10" x14ac:dyDescent="0.25">
      <c r="B1651" s="68">
        <v>5669</v>
      </c>
      <c r="C1651" s="61" t="s">
        <v>276</v>
      </c>
      <c r="D1651" s="61" t="s">
        <v>377</v>
      </c>
      <c r="E1651" s="66">
        <v>2470000</v>
      </c>
      <c r="G1651" s="67"/>
      <c r="J1651" s="67">
        <f t="shared" si="82"/>
        <v>2470000</v>
      </c>
    </row>
    <row r="1652" spans="2:10" x14ac:dyDescent="0.25">
      <c r="B1652" s="68">
        <v>5670</v>
      </c>
      <c r="C1652" s="61" t="s">
        <v>276</v>
      </c>
      <c r="D1652" s="61" t="s">
        <v>377</v>
      </c>
      <c r="E1652" s="66">
        <v>2470000</v>
      </c>
      <c r="G1652" s="67"/>
      <c r="J1652" s="67">
        <f t="shared" si="82"/>
        <v>2470000</v>
      </c>
    </row>
    <row r="1653" spans="2:10" x14ac:dyDescent="0.25">
      <c r="B1653" s="68">
        <v>5671</v>
      </c>
      <c r="C1653" s="61" t="s">
        <v>276</v>
      </c>
      <c r="D1653" s="61" t="s">
        <v>377</v>
      </c>
      <c r="E1653" s="66">
        <v>2470000</v>
      </c>
      <c r="G1653" s="67"/>
      <c r="J1653" s="67">
        <f t="shared" si="82"/>
        <v>2470000</v>
      </c>
    </row>
    <row r="1654" spans="2:10" x14ac:dyDescent="0.25">
      <c r="B1654" s="68">
        <v>5673</v>
      </c>
      <c r="C1654" s="61" t="s">
        <v>276</v>
      </c>
      <c r="D1654" s="61" t="s">
        <v>377</v>
      </c>
      <c r="E1654" s="66">
        <v>2470000</v>
      </c>
      <c r="G1654" s="67"/>
      <c r="J1654" s="67">
        <f t="shared" si="82"/>
        <v>2470000</v>
      </c>
    </row>
    <row r="1655" spans="2:10" x14ac:dyDescent="0.25">
      <c r="B1655" s="68">
        <v>5675</v>
      </c>
      <c r="C1655" s="61" t="s">
        <v>276</v>
      </c>
      <c r="D1655" s="61" t="s">
        <v>216</v>
      </c>
      <c r="E1655" s="66">
        <v>2000000</v>
      </c>
      <c r="G1655" s="67"/>
      <c r="J1655" s="67">
        <f t="shared" si="82"/>
        <v>2000000</v>
      </c>
    </row>
    <row r="1656" spans="2:10" x14ac:dyDescent="0.25">
      <c r="B1656" s="68">
        <v>5676</v>
      </c>
      <c r="C1656" s="61" t="s">
        <v>276</v>
      </c>
      <c r="D1656" s="61" t="s">
        <v>216</v>
      </c>
      <c r="E1656" s="66">
        <v>2000000</v>
      </c>
      <c r="G1656" s="67"/>
      <c r="J1656" s="67">
        <f t="shared" si="82"/>
        <v>2000000</v>
      </c>
    </row>
    <row r="1657" spans="2:10" x14ac:dyDescent="0.25">
      <c r="B1657" s="68">
        <v>5677</v>
      </c>
      <c r="C1657" s="61" t="s">
        <v>276</v>
      </c>
      <c r="D1657" s="61" t="s">
        <v>216</v>
      </c>
      <c r="E1657" s="66">
        <v>2000000</v>
      </c>
      <c r="G1657" s="67"/>
      <c r="J1657" s="67">
        <f t="shared" si="82"/>
        <v>2000000</v>
      </c>
    </row>
    <row r="1658" spans="2:10" x14ac:dyDescent="0.25">
      <c r="B1658" s="68">
        <v>5678</v>
      </c>
      <c r="C1658" s="61" t="s">
        <v>276</v>
      </c>
      <c r="D1658" s="61" t="s">
        <v>216</v>
      </c>
      <c r="E1658" s="66">
        <v>2000000</v>
      </c>
      <c r="G1658" s="67"/>
      <c r="J1658" s="67">
        <f t="shared" si="82"/>
        <v>2000000</v>
      </c>
    </row>
    <row r="1659" spans="2:10" x14ac:dyDescent="0.25">
      <c r="B1659" s="68">
        <v>5679</v>
      </c>
      <c r="C1659" s="61" t="s">
        <v>276</v>
      </c>
      <c r="D1659" s="61" t="s">
        <v>216</v>
      </c>
      <c r="E1659" s="66">
        <v>2000000</v>
      </c>
      <c r="G1659" s="67"/>
      <c r="J1659" s="67">
        <f t="shared" si="82"/>
        <v>2000000</v>
      </c>
    </row>
    <row r="1660" spans="2:10" x14ac:dyDescent="0.25">
      <c r="B1660" s="68">
        <v>5680</v>
      </c>
      <c r="C1660" s="61" t="s">
        <v>276</v>
      </c>
      <c r="D1660" s="61" t="s">
        <v>216</v>
      </c>
      <c r="E1660" s="66">
        <v>2000000</v>
      </c>
      <c r="G1660" s="67"/>
      <c r="J1660" s="67">
        <f t="shared" si="82"/>
        <v>2000000</v>
      </c>
    </row>
    <row r="1661" spans="2:10" x14ac:dyDescent="0.25">
      <c r="B1661" s="68">
        <v>5681</v>
      </c>
      <c r="C1661" s="61" t="s">
        <v>276</v>
      </c>
      <c r="D1661" s="61" t="s">
        <v>216</v>
      </c>
      <c r="E1661" s="66">
        <v>2000000</v>
      </c>
      <c r="G1661" s="67"/>
      <c r="J1661" s="67">
        <f t="shared" si="82"/>
        <v>2000000</v>
      </c>
    </row>
    <row r="1662" spans="2:10" x14ac:dyDescent="0.25">
      <c r="B1662" s="68">
        <v>5682</v>
      </c>
      <c r="C1662" s="61" t="s">
        <v>276</v>
      </c>
      <c r="D1662" s="61" t="s">
        <v>216</v>
      </c>
      <c r="E1662" s="66">
        <v>2000000</v>
      </c>
      <c r="G1662" s="67"/>
      <c r="J1662" s="67">
        <f t="shared" si="82"/>
        <v>2000000</v>
      </c>
    </row>
    <row r="1663" spans="2:10" x14ac:dyDescent="0.25">
      <c r="B1663" s="68">
        <v>5684</v>
      </c>
      <c r="C1663" s="61" t="s">
        <v>276</v>
      </c>
      <c r="D1663" s="61" t="s">
        <v>216</v>
      </c>
      <c r="E1663" s="66">
        <v>2000000</v>
      </c>
      <c r="G1663" s="67"/>
      <c r="J1663" s="67">
        <f t="shared" si="82"/>
        <v>2000000</v>
      </c>
    </row>
    <row r="1664" spans="2:10" x14ac:dyDescent="0.25">
      <c r="B1664" s="68">
        <v>5685</v>
      </c>
      <c r="C1664" s="61" t="s">
        <v>276</v>
      </c>
      <c r="D1664" s="61" t="s">
        <v>216</v>
      </c>
      <c r="E1664" s="66">
        <v>2000000</v>
      </c>
      <c r="G1664" s="67"/>
      <c r="J1664" s="67">
        <f t="shared" si="82"/>
        <v>2000000</v>
      </c>
    </row>
    <row r="1665" spans="2:10" x14ac:dyDescent="0.25">
      <c r="B1665" s="68">
        <v>5687</v>
      </c>
      <c r="C1665" s="61" t="s">
        <v>276</v>
      </c>
      <c r="D1665" s="61" t="s">
        <v>216</v>
      </c>
      <c r="E1665" s="66">
        <v>2000000</v>
      </c>
      <c r="G1665" s="67"/>
      <c r="J1665" s="67">
        <f t="shared" si="82"/>
        <v>2000000</v>
      </c>
    </row>
    <row r="1666" spans="2:10" x14ac:dyDescent="0.25">
      <c r="B1666" s="68">
        <v>5688</v>
      </c>
      <c r="C1666" s="61" t="s">
        <v>276</v>
      </c>
      <c r="D1666" s="61" t="s">
        <v>216</v>
      </c>
      <c r="E1666" s="66">
        <v>2000000</v>
      </c>
      <c r="G1666" s="67"/>
      <c r="J1666" s="67">
        <f t="shared" si="82"/>
        <v>2000000</v>
      </c>
    </row>
    <row r="1667" spans="2:10" x14ac:dyDescent="0.25">
      <c r="B1667" s="68">
        <v>5689</v>
      </c>
      <c r="C1667" s="61" t="s">
        <v>247</v>
      </c>
      <c r="D1667" s="61" t="s">
        <v>247</v>
      </c>
      <c r="E1667" s="66">
        <v>1400000</v>
      </c>
      <c r="G1667" s="67">
        <f t="shared" ref="G1667:G1730" si="83">+E1667</f>
        <v>1400000</v>
      </c>
    </row>
    <row r="1668" spans="2:10" x14ac:dyDescent="0.25">
      <c r="B1668" s="68">
        <v>5690</v>
      </c>
      <c r="C1668" s="61" t="s">
        <v>247</v>
      </c>
      <c r="D1668" s="61" t="s">
        <v>247</v>
      </c>
      <c r="E1668" s="66">
        <v>1400000</v>
      </c>
      <c r="G1668" s="67">
        <f t="shared" si="83"/>
        <v>1400000</v>
      </c>
    </row>
    <row r="1669" spans="2:10" x14ac:dyDescent="0.25">
      <c r="B1669" s="68">
        <v>5691</v>
      </c>
      <c r="C1669" s="61" t="s">
        <v>247</v>
      </c>
      <c r="D1669" s="61" t="s">
        <v>247</v>
      </c>
      <c r="E1669" s="66">
        <v>1400000</v>
      </c>
      <c r="G1669" s="67">
        <f t="shared" si="83"/>
        <v>1400000</v>
      </c>
    </row>
    <row r="1670" spans="2:10" x14ac:dyDescent="0.25">
      <c r="B1670" s="68">
        <v>5692</v>
      </c>
      <c r="C1670" s="61" t="s">
        <v>247</v>
      </c>
      <c r="D1670" s="61" t="s">
        <v>247</v>
      </c>
      <c r="E1670" s="66">
        <v>1400000</v>
      </c>
      <c r="G1670" s="67">
        <f t="shared" si="83"/>
        <v>1400000</v>
      </c>
    </row>
    <row r="1671" spans="2:10" x14ac:dyDescent="0.25">
      <c r="B1671" s="68">
        <v>5693</v>
      </c>
      <c r="C1671" s="61" t="s">
        <v>247</v>
      </c>
      <c r="D1671" s="61" t="s">
        <v>247</v>
      </c>
      <c r="E1671" s="66">
        <v>1400000</v>
      </c>
      <c r="G1671" s="67">
        <f t="shared" si="83"/>
        <v>1400000</v>
      </c>
    </row>
    <row r="1672" spans="2:10" x14ac:dyDescent="0.25">
      <c r="B1672" s="68">
        <v>5694</v>
      </c>
      <c r="C1672" s="61" t="s">
        <v>247</v>
      </c>
      <c r="D1672" s="61" t="s">
        <v>247</v>
      </c>
      <c r="E1672" s="66">
        <v>1400000</v>
      </c>
      <c r="G1672" s="67">
        <f t="shared" si="83"/>
        <v>1400000</v>
      </c>
    </row>
    <row r="1673" spans="2:10" x14ac:dyDescent="0.25">
      <c r="B1673" s="68">
        <v>5695</v>
      </c>
      <c r="C1673" s="61" t="s">
        <v>247</v>
      </c>
      <c r="D1673" s="61" t="s">
        <v>247</v>
      </c>
      <c r="E1673" s="66">
        <v>1400000</v>
      </c>
      <c r="G1673" s="67">
        <f t="shared" si="83"/>
        <v>1400000</v>
      </c>
    </row>
    <row r="1674" spans="2:10" x14ac:dyDescent="0.25">
      <c r="B1674" s="68">
        <v>5696</v>
      </c>
      <c r="C1674" s="61" t="s">
        <v>247</v>
      </c>
      <c r="D1674" s="61" t="s">
        <v>247</v>
      </c>
      <c r="E1674" s="66">
        <v>1400000</v>
      </c>
      <c r="G1674" s="67">
        <f t="shared" si="83"/>
        <v>1400000</v>
      </c>
    </row>
    <row r="1675" spans="2:10" x14ac:dyDescent="0.25">
      <c r="B1675" s="68">
        <v>5697</v>
      </c>
      <c r="C1675" s="61" t="s">
        <v>247</v>
      </c>
      <c r="D1675" s="61" t="s">
        <v>247</v>
      </c>
      <c r="E1675" s="66">
        <v>1400000</v>
      </c>
      <c r="G1675" s="67">
        <f t="shared" si="83"/>
        <v>1400000</v>
      </c>
    </row>
    <row r="1676" spans="2:10" x14ac:dyDescent="0.25">
      <c r="B1676" s="68">
        <v>5698</v>
      </c>
      <c r="C1676" s="61" t="s">
        <v>247</v>
      </c>
      <c r="D1676" s="61" t="s">
        <v>247</v>
      </c>
      <c r="E1676" s="66">
        <v>1400000</v>
      </c>
      <c r="G1676" s="67">
        <f t="shared" si="83"/>
        <v>1400000</v>
      </c>
    </row>
    <row r="1677" spans="2:10" x14ac:dyDescent="0.25">
      <c r="B1677" s="68">
        <v>5699</v>
      </c>
      <c r="C1677" s="61" t="s">
        <v>247</v>
      </c>
      <c r="D1677" s="61" t="s">
        <v>247</v>
      </c>
      <c r="E1677" s="66">
        <v>1400000</v>
      </c>
      <c r="G1677" s="67">
        <f t="shared" si="83"/>
        <v>1400000</v>
      </c>
    </row>
    <row r="1678" spans="2:10" x14ac:dyDescent="0.25">
      <c r="B1678" s="68">
        <v>5700</v>
      </c>
      <c r="C1678" s="61" t="s">
        <v>247</v>
      </c>
      <c r="D1678" s="61" t="s">
        <v>247</v>
      </c>
      <c r="E1678" s="66">
        <v>1400000</v>
      </c>
      <c r="G1678" s="67">
        <f t="shared" si="83"/>
        <v>1400000</v>
      </c>
    </row>
    <row r="1679" spans="2:10" x14ac:dyDescent="0.25">
      <c r="B1679" s="68">
        <v>5701</v>
      </c>
      <c r="C1679" s="61" t="s">
        <v>247</v>
      </c>
      <c r="D1679" s="61" t="s">
        <v>247</v>
      </c>
      <c r="E1679" s="66">
        <v>1400000</v>
      </c>
      <c r="G1679" s="67">
        <f t="shared" si="83"/>
        <v>1400000</v>
      </c>
    </row>
    <row r="1680" spans="2:10" x14ac:dyDescent="0.25">
      <c r="B1680" s="68">
        <v>5702</v>
      </c>
      <c r="C1680" s="61" t="s">
        <v>247</v>
      </c>
      <c r="D1680" s="61" t="s">
        <v>247</v>
      </c>
      <c r="E1680" s="66">
        <v>1400000</v>
      </c>
      <c r="G1680" s="67">
        <f t="shared" si="83"/>
        <v>1400000</v>
      </c>
    </row>
    <row r="1681" spans="2:7" x14ac:dyDescent="0.25">
      <c r="B1681" s="68">
        <v>5703</v>
      </c>
      <c r="C1681" s="61" t="s">
        <v>247</v>
      </c>
      <c r="D1681" s="61" t="s">
        <v>247</v>
      </c>
      <c r="E1681" s="66">
        <v>1400000</v>
      </c>
      <c r="G1681" s="67">
        <f t="shared" si="83"/>
        <v>1400000</v>
      </c>
    </row>
    <row r="1682" spans="2:7" x14ac:dyDescent="0.25">
      <c r="B1682" s="68">
        <v>5704</v>
      </c>
      <c r="C1682" s="61" t="s">
        <v>247</v>
      </c>
      <c r="D1682" s="61" t="s">
        <v>247</v>
      </c>
      <c r="E1682" s="66">
        <v>1400000</v>
      </c>
      <c r="G1682" s="67">
        <f t="shared" si="83"/>
        <v>1400000</v>
      </c>
    </row>
    <row r="1683" spans="2:7" x14ac:dyDescent="0.25">
      <c r="B1683" s="68">
        <v>5705</v>
      </c>
      <c r="C1683" s="61" t="s">
        <v>247</v>
      </c>
      <c r="D1683" s="61" t="s">
        <v>247</v>
      </c>
      <c r="E1683" s="66">
        <v>1400000</v>
      </c>
      <c r="G1683" s="67">
        <f t="shared" si="83"/>
        <v>1400000</v>
      </c>
    </row>
    <row r="1684" spans="2:7" x14ac:dyDescent="0.25">
      <c r="B1684" s="68">
        <v>5706</v>
      </c>
      <c r="C1684" s="61" t="s">
        <v>247</v>
      </c>
      <c r="D1684" s="61" t="s">
        <v>247</v>
      </c>
      <c r="E1684" s="66">
        <v>1400000</v>
      </c>
      <c r="G1684" s="67">
        <f t="shared" si="83"/>
        <v>1400000</v>
      </c>
    </row>
    <row r="1685" spans="2:7" x14ac:dyDescent="0.25">
      <c r="B1685" s="68">
        <v>5707</v>
      </c>
      <c r="C1685" s="61" t="s">
        <v>247</v>
      </c>
      <c r="D1685" s="61" t="s">
        <v>247</v>
      </c>
      <c r="E1685" s="66">
        <v>1400000</v>
      </c>
      <c r="G1685" s="67">
        <f t="shared" si="83"/>
        <v>1400000</v>
      </c>
    </row>
    <row r="1686" spans="2:7" x14ac:dyDescent="0.25">
      <c r="B1686" s="68">
        <v>5708</v>
      </c>
      <c r="C1686" s="61" t="s">
        <v>247</v>
      </c>
      <c r="D1686" s="61" t="s">
        <v>247</v>
      </c>
      <c r="E1686" s="66">
        <v>1400000</v>
      </c>
      <c r="G1686" s="67">
        <f t="shared" si="83"/>
        <v>1400000</v>
      </c>
    </row>
    <row r="1687" spans="2:7" x14ac:dyDescent="0.25">
      <c r="B1687" s="68">
        <v>5709</v>
      </c>
      <c r="C1687" s="61" t="s">
        <v>247</v>
      </c>
      <c r="D1687" s="61" t="s">
        <v>247</v>
      </c>
      <c r="E1687" s="66">
        <v>1400000</v>
      </c>
      <c r="G1687" s="67">
        <f t="shared" si="83"/>
        <v>1400000</v>
      </c>
    </row>
    <row r="1688" spans="2:7" x14ac:dyDescent="0.25">
      <c r="B1688" s="68">
        <v>5710</v>
      </c>
      <c r="C1688" s="61" t="s">
        <v>247</v>
      </c>
      <c r="D1688" s="61" t="s">
        <v>247</v>
      </c>
      <c r="E1688" s="66">
        <v>1400000</v>
      </c>
      <c r="G1688" s="67">
        <f t="shared" si="83"/>
        <v>1400000</v>
      </c>
    </row>
    <row r="1689" spans="2:7" x14ac:dyDescent="0.25">
      <c r="B1689" s="68">
        <v>5711</v>
      </c>
      <c r="C1689" s="61" t="s">
        <v>247</v>
      </c>
      <c r="D1689" s="61" t="s">
        <v>247</v>
      </c>
      <c r="E1689" s="66">
        <v>1400000</v>
      </c>
      <c r="G1689" s="67">
        <f t="shared" si="83"/>
        <v>1400000</v>
      </c>
    </row>
    <row r="1690" spans="2:7" x14ac:dyDescent="0.25">
      <c r="B1690" s="68">
        <v>5712</v>
      </c>
      <c r="C1690" s="61" t="s">
        <v>247</v>
      </c>
      <c r="D1690" s="61" t="s">
        <v>247</v>
      </c>
      <c r="E1690" s="66">
        <v>1400000</v>
      </c>
      <c r="G1690" s="67">
        <f t="shared" si="83"/>
        <v>1400000</v>
      </c>
    </row>
    <row r="1691" spans="2:7" x14ac:dyDescent="0.25">
      <c r="B1691" s="68">
        <v>5713</v>
      </c>
      <c r="C1691" s="61" t="s">
        <v>247</v>
      </c>
      <c r="D1691" s="61" t="s">
        <v>247</v>
      </c>
      <c r="E1691" s="66">
        <v>1400000</v>
      </c>
      <c r="G1691" s="67">
        <f t="shared" si="83"/>
        <v>1400000</v>
      </c>
    </row>
    <row r="1692" spans="2:7" x14ac:dyDescent="0.25">
      <c r="B1692" s="68">
        <v>5714</v>
      </c>
      <c r="C1692" s="61" t="s">
        <v>247</v>
      </c>
      <c r="D1692" s="61" t="s">
        <v>247</v>
      </c>
      <c r="E1692" s="66">
        <v>1400000</v>
      </c>
      <c r="G1692" s="67">
        <f t="shared" si="83"/>
        <v>1400000</v>
      </c>
    </row>
    <row r="1693" spans="2:7" x14ac:dyDescent="0.25">
      <c r="B1693" s="68">
        <v>5715</v>
      </c>
      <c r="C1693" s="61" t="s">
        <v>247</v>
      </c>
      <c r="D1693" s="61" t="s">
        <v>247</v>
      </c>
      <c r="E1693" s="66">
        <v>1400000</v>
      </c>
      <c r="G1693" s="67">
        <f t="shared" si="83"/>
        <v>1400000</v>
      </c>
    </row>
    <row r="1694" spans="2:7" x14ac:dyDescent="0.25">
      <c r="B1694" s="68">
        <v>5716</v>
      </c>
      <c r="C1694" s="61" t="s">
        <v>247</v>
      </c>
      <c r="D1694" s="61" t="s">
        <v>247</v>
      </c>
      <c r="E1694" s="66">
        <v>1400000</v>
      </c>
      <c r="G1694" s="67">
        <f t="shared" si="83"/>
        <v>1400000</v>
      </c>
    </row>
    <row r="1695" spans="2:7" x14ac:dyDescent="0.25">
      <c r="B1695" s="68">
        <v>5717</v>
      </c>
      <c r="C1695" s="61" t="s">
        <v>247</v>
      </c>
      <c r="E1695" s="66">
        <v>1400000</v>
      </c>
      <c r="G1695" s="67">
        <f t="shared" si="83"/>
        <v>1400000</v>
      </c>
    </row>
    <row r="1696" spans="2:7" x14ac:dyDescent="0.25">
      <c r="B1696" s="68">
        <v>5718</v>
      </c>
      <c r="C1696" s="61" t="s">
        <v>247</v>
      </c>
      <c r="D1696" s="61" t="s">
        <v>247</v>
      </c>
      <c r="E1696" s="66">
        <v>1400000</v>
      </c>
      <c r="G1696" s="67">
        <f t="shared" si="83"/>
        <v>1400000</v>
      </c>
    </row>
    <row r="1697" spans="2:7" x14ac:dyDescent="0.25">
      <c r="B1697" s="68">
        <v>5719</v>
      </c>
      <c r="C1697" s="61" t="s">
        <v>247</v>
      </c>
      <c r="D1697" s="61" t="s">
        <v>247</v>
      </c>
      <c r="E1697" s="66">
        <v>1400000</v>
      </c>
      <c r="G1697" s="67">
        <f t="shared" si="83"/>
        <v>1400000</v>
      </c>
    </row>
    <row r="1698" spans="2:7" x14ac:dyDescent="0.25">
      <c r="B1698" s="68">
        <v>5720</v>
      </c>
      <c r="C1698" s="61" t="s">
        <v>247</v>
      </c>
      <c r="D1698" s="61" t="s">
        <v>247</v>
      </c>
      <c r="E1698" s="66">
        <v>1400000</v>
      </c>
      <c r="G1698" s="67">
        <f t="shared" si="83"/>
        <v>1400000</v>
      </c>
    </row>
    <row r="1699" spans="2:7" x14ac:dyDescent="0.25">
      <c r="B1699" s="68">
        <v>5721</v>
      </c>
      <c r="C1699" s="61" t="s">
        <v>247</v>
      </c>
      <c r="D1699" s="61" t="s">
        <v>247</v>
      </c>
      <c r="E1699" s="66">
        <v>1400000</v>
      </c>
      <c r="G1699" s="67">
        <f t="shared" si="83"/>
        <v>1400000</v>
      </c>
    </row>
    <row r="1700" spans="2:7" x14ac:dyDescent="0.25">
      <c r="B1700" s="68">
        <v>5722</v>
      </c>
      <c r="C1700" s="61" t="s">
        <v>247</v>
      </c>
      <c r="D1700" s="61" t="s">
        <v>247</v>
      </c>
      <c r="E1700" s="66">
        <v>1400000</v>
      </c>
      <c r="G1700" s="67">
        <f t="shared" si="83"/>
        <v>1400000</v>
      </c>
    </row>
    <row r="1701" spans="2:7" x14ac:dyDescent="0.25">
      <c r="B1701" s="68">
        <v>5723</v>
      </c>
      <c r="C1701" s="61" t="s">
        <v>247</v>
      </c>
      <c r="D1701" s="61" t="s">
        <v>247</v>
      </c>
      <c r="E1701" s="66">
        <v>1400000</v>
      </c>
      <c r="G1701" s="67">
        <f t="shared" si="83"/>
        <v>1400000</v>
      </c>
    </row>
    <row r="1702" spans="2:7" x14ac:dyDescent="0.25">
      <c r="B1702" s="68">
        <v>5724</v>
      </c>
      <c r="C1702" s="61" t="s">
        <v>247</v>
      </c>
      <c r="D1702" s="61" t="s">
        <v>247</v>
      </c>
      <c r="E1702" s="66">
        <v>1400000</v>
      </c>
      <c r="G1702" s="67">
        <f t="shared" si="83"/>
        <v>1400000</v>
      </c>
    </row>
    <row r="1703" spans="2:7" x14ac:dyDescent="0.25">
      <c r="B1703" s="68">
        <v>5725</v>
      </c>
      <c r="C1703" s="61" t="s">
        <v>247</v>
      </c>
      <c r="D1703" s="61" t="s">
        <v>247</v>
      </c>
      <c r="E1703" s="66">
        <v>1400000</v>
      </c>
      <c r="G1703" s="67">
        <f t="shared" si="83"/>
        <v>1400000</v>
      </c>
    </row>
    <row r="1704" spans="2:7" x14ac:dyDescent="0.25">
      <c r="B1704" s="68">
        <v>5726</v>
      </c>
      <c r="C1704" s="61" t="s">
        <v>247</v>
      </c>
      <c r="D1704" s="61" t="s">
        <v>247</v>
      </c>
      <c r="E1704" s="66">
        <v>1400000</v>
      </c>
      <c r="G1704" s="67">
        <f t="shared" si="83"/>
        <v>1400000</v>
      </c>
    </row>
    <row r="1705" spans="2:7" x14ac:dyDescent="0.25">
      <c r="B1705" s="68">
        <v>5727</v>
      </c>
      <c r="C1705" s="61" t="s">
        <v>247</v>
      </c>
      <c r="D1705" s="61" t="s">
        <v>247</v>
      </c>
      <c r="E1705" s="66">
        <v>1400000</v>
      </c>
      <c r="G1705" s="67">
        <f t="shared" si="83"/>
        <v>1400000</v>
      </c>
    </row>
    <row r="1706" spans="2:7" x14ac:dyDescent="0.25">
      <c r="B1706" s="68">
        <v>5728</v>
      </c>
      <c r="C1706" s="61" t="s">
        <v>247</v>
      </c>
      <c r="D1706" s="61" t="s">
        <v>247</v>
      </c>
      <c r="E1706" s="66">
        <v>1400000</v>
      </c>
      <c r="G1706" s="67">
        <f t="shared" si="83"/>
        <v>1400000</v>
      </c>
    </row>
    <row r="1707" spans="2:7" x14ac:dyDescent="0.25">
      <c r="B1707" s="68">
        <v>5729</v>
      </c>
      <c r="C1707" s="61" t="s">
        <v>247</v>
      </c>
      <c r="D1707" s="61" t="s">
        <v>247</v>
      </c>
      <c r="E1707" s="66">
        <v>1400000</v>
      </c>
      <c r="G1707" s="67">
        <f t="shared" si="83"/>
        <v>1400000</v>
      </c>
    </row>
    <row r="1708" spans="2:7" x14ac:dyDescent="0.25">
      <c r="B1708" s="68">
        <v>5730</v>
      </c>
      <c r="C1708" s="61" t="s">
        <v>247</v>
      </c>
      <c r="D1708" s="61" t="s">
        <v>247</v>
      </c>
      <c r="E1708" s="66">
        <v>1400000</v>
      </c>
      <c r="G1708" s="67">
        <f t="shared" si="83"/>
        <v>1400000</v>
      </c>
    </row>
    <row r="1709" spans="2:7" x14ac:dyDescent="0.25">
      <c r="B1709" s="68">
        <v>5731</v>
      </c>
      <c r="C1709" s="61" t="s">
        <v>247</v>
      </c>
      <c r="D1709" s="61" t="s">
        <v>247</v>
      </c>
      <c r="E1709" s="66">
        <v>1400000</v>
      </c>
      <c r="G1709" s="67">
        <f t="shared" si="83"/>
        <v>1400000</v>
      </c>
    </row>
    <row r="1710" spans="2:7" x14ac:dyDescent="0.25">
      <c r="B1710" s="68">
        <v>5732</v>
      </c>
      <c r="C1710" s="61" t="s">
        <v>247</v>
      </c>
      <c r="D1710" s="61" t="s">
        <v>247</v>
      </c>
      <c r="E1710" s="66">
        <v>1400000</v>
      </c>
      <c r="G1710" s="67">
        <f t="shared" si="83"/>
        <v>1400000</v>
      </c>
    </row>
    <row r="1711" spans="2:7" x14ac:dyDescent="0.25">
      <c r="B1711" s="68">
        <v>5733</v>
      </c>
      <c r="C1711" s="61" t="s">
        <v>247</v>
      </c>
      <c r="D1711" s="61" t="s">
        <v>247</v>
      </c>
      <c r="E1711" s="66">
        <v>1400000</v>
      </c>
      <c r="G1711" s="67">
        <f t="shared" si="83"/>
        <v>1400000</v>
      </c>
    </row>
    <row r="1712" spans="2:7" x14ac:dyDescent="0.25">
      <c r="B1712" s="68">
        <v>5734</v>
      </c>
      <c r="C1712" s="61" t="s">
        <v>247</v>
      </c>
      <c r="D1712" s="61" t="s">
        <v>247</v>
      </c>
      <c r="E1712" s="66">
        <v>1400000</v>
      </c>
      <c r="G1712" s="67">
        <f t="shared" si="83"/>
        <v>1400000</v>
      </c>
    </row>
    <row r="1713" spans="2:7" x14ac:dyDescent="0.25">
      <c r="B1713" s="68">
        <v>5735</v>
      </c>
      <c r="C1713" s="61" t="s">
        <v>247</v>
      </c>
      <c r="D1713" s="61" t="s">
        <v>247</v>
      </c>
      <c r="E1713" s="66">
        <v>1400000</v>
      </c>
      <c r="G1713" s="67">
        <f t="shared" si="83"/>
        <v>1400000</v>
      </c>
    </row>
    <row r="1714" spans="2:7" x14ac:dyDescent="0.25">
      <c r="B1714" s="68">
        <v>5736</v>
      </c>
      <c r="C1714" s="61" t="s">
        <v>247</v>
      </c>
      <c r="D1714" s="61" t="s">
        <v>247</v>
      </c>
      <c r="E1714" s="66">
        <v>1400000</v>
      </c>
      <c r="G1714" s="67">
        <f t="shared" si="83"/>
        <v>1400000</v>
      </c>
    </row>
    <row r="1715" spans="2:7" x14ac:dyDescent="0.25">
      <c r="B1715" s="68">
        <v>5737</v>
      </c>
      <c r="C1715" s="61" t="s">
        <v>247</v>
      </c>
      <c r="D1715" s="61" t="s">
        <v>247</v>
      </c>
      <c r="E1715" s="66">
        <v>1400000</v>
      </c>
      <c r="G1715" s="67">
        <f t="shared" si="83"/>
        <v>1400000</v>
      </c>
    </row>
    <row r="1716" spans="2:7" x14ac:dyDescent="0.25">
      <c r="B1716" s="68">
        <v>5738</v>
      </c>
      <c r="C1716" s="61" t="s">
        <v>247</v>
      </c>
      <c r="D1716" s="61" t="s">
        <v>247</v>
      </c>
      <c r="E1716" s="66">
        <v>1400000</v>
      </c>
      <c r="G1716" s="67">
        <f t="shared" si="83"/>
        <v>1400000</v>
      </c>
    </row>
    <row r="1717" spans="2:7" x14ac:dyDescent="0.25">
      <c r="B1717" s="68">
        <v>5739</v>
      </c>
      <c r="C1717" s="61" t="s">
        <v>247</v>
      </c>
      <c r="D1717" s="61" t="s">
        <v>247</v>
      </c>
      <c r="E1717" s="66">
        <v>1400000</v>
      </c>
      <c r="G1717" s="67">
        <f t="shared" si="83"/>
        <v>1400000</v>
      </c>
    </row>
    <row r="1718" spans="2:7" x14ac:dyDescent="0.25">
      <c r="B1718" s="68">
        <v>5740</v>
      </c>
      <c r="C1718" s="61" t="s">
        <v>247</v>
      </c>
      <c r="D1718" s="61" t="s">
        <v>247</v>
      </c>
      <c r="E1718" s="66">
        <v>1400000</v>
      </c>
      <c r="G1718" s="67">
        <f t="shared" si="83"/>
        <v>1400000</v>
      </c>
    </row>
    <row r="1719" spans="2:7" x14ac:dyDescent="0.25">
      <c r="B1719" s="68">
        <v>5741</v>
      </c>
      <c r="C1719" s="61" t="s">
        <v>247</v>
      </c>
      <c r="D1719" s="61" t="s">
        <v>247</v>
      </c>
      <c r="E1719" s="66">
        <v>1400000</v>
      </c>
      <c r="G1719" s="67">
        <f t="shared" si="83"/>
        <v>1400000</v>
      </c>
    </row>
    <row r="1720" spans="2:7" x14ac:dyDescent="0.25">
      <c r="B1720" s="68">
        <v>5742</v>
      </c>
      <c r="C1720" s="61" t="s">
        <v>247</v>
      </c>
      <c r="D1720" s="61" t="s">
        <v>247</v>
      </c>
      <c r="E1720" s="66">
        <v>1400000</v>
      </c>
      <c r="G1720" s="67">
        <f t="shared" si="83"/>
        <v>1400000</v>
      </c>
    </row>
    <row r="1721" spans="2:7" x14ac:dyDescent="0.25">
      <c r="B1721" s="68">
        <v>5743</v>
      </c>
      <c r="C1721" s="61" t="s">
        <v>247</v>
      </c>
      <c r="D1721" s="61" t="s">
        <v>247</v>
      </c>
      <c r="E1721" s="66">
        <v>1400000</v>
      </c>
      <c r="G1721" s="67">
        <f t="shared" si="83"/>
        <v>1400000</v>
      </c>
    </row>
    <row r="1722" spans="2:7" x14ac:dyDescent="0.25">
      <c r="B1722" s="68">
        <v>5744</v>
      </c>
      <c r="C1722" s="61" t="s">
        <v>220</v>
      </c>
      <c r="D1722" s="61" t="s">
        <v>176</v>
      </c>
      <c r="E1722" s="66">
        <v>490000</v>
      </c>
      <c r="G1722" s="67">
        <f t="shared" si="83"/>
        <v>490000</v>
      </c>
    </row>
    <row r="1723" spans="2:7" x14ac:dyDescent="0.25">
      <c r="B1723" s="68">
        <v>5745</v>
      </c>
      <c r="C1723" s="61" t="s">
        <v>220</v>
      </c>
      <c r="D1723" s="61" t="s">
        <v>176</v>
      </c>
      <c r="E1723" s="66">
        <v>490000</v>
      </c>
      <c r="G1723" s="67">
        <f t="shared" si="83"/>
        <v>490000</v>
      </c>
    </row>
    <row r="1724" spans="2:7" x14ac:dyDescent="0.25">
      <c r="B1724" s="68">
        <v>5746</v>
      </c>
      <c r="C1724" s="61" t="s">
        <v>220</v>
      </c>
      <c r="D1724" s="61" t="s">
        <v>176</v>
      </c>
      <c r="E1724" s="66">
        <v>490000</v>
      </c>
      <c r="G1724" s="67">
        <f t="shared" si="83"/>
        <v>490000</v>
      </c>
    </row>
    <row r="1725" spans="2:7" x14ac:dyDescent="0.25">
      <c r="B1725" s="68">
        <v>5747</v>
      </c>
      <c r="C1725" s="61" t="s">
        <v>220</v>
      </c>
      <c r="D1725" s="61" t="s">
        <v>176</v>
      </c>
      <c r="E1725" s="66">
        <v>490000</v>
      </c>
      <c r="G1725" s="67">
        <f t="shared" si="83"/>
        <v>490000</v>
      </c>
    </row>
    <row r="1726" spans="2:7" x14ac:dyDescent="0.25">
      <c r="B1726" s="68">
        <v>5748</v>
      </c>
      <c r="C1726" s="61" t="s">
        <v>220</v>
      </c>
      <c r="D1726" s="61" t="s">
        <v>176</v>
      </c>
      <c r="E1726" s="66">
        <v>490000</v>
      </c>
      <c r="G1726" s="67">
        <f t="shared" si="83"/>
        <v>490000</v>
      </c>
    </row>
    <row r="1727" spans="2:7" x14ac:dyDescent="0.25">
      <c r="B1727" s="68">
        <v>5752</v>
      </c>
      <c r="C1727" s="61" t="s">
        <v>220</v>
      </c>
      <c r="D1727" s="61" t="s">
        <v>176</v>
      </c>
      <c r="E1727" s="66">
        <v>490000</v>
      </c>
      <c r="G1727" s="67">
        <f t="shared" si="83"/>
        <v>490000</v>
      </c>
    </row>
    <row r="1728" spans="2:7" x14ac:dyDescent="0.25">
      <c r="B1728" s="68">
        <v>5754</v>
      </c>
      <c r="C1728" s="61" t="s">
        <v>220</v>
      </c>
      <c r="D1728" s="61" t="s">
        <v>176</v>
      </c>
      <c r="E1728" s="66">
        <v>490000</v>
      </c>
      <c r="G1728" s="67">
        <f t="shared" si="83"/>
        <v>490000</v>
      </c>
    </row>
    <row r="1729" spans="2:7" x14ac:dyDescent="0.25">
      <c r="B1729" s="68">
        <v>5755</v>
      </c>
      <c r="C1729" s="61" t="s">
        <v>220</v>
      </c>
      <c r="D1729" s="61" t="s">
        <v>176</v>
      </c>
      <c r="E1729" s="66">
        <v>490000</v>
      </c>
      <c r="G1729" s="67">
        <f t="shared" si="83"/>
        <v>490000</v>
      </c>
    </row>
    <row r="1730" spans="2:7" x14ac:dyDescent="0.25">
      <c r="B1730" s="68">
        <v>5756</v>
      </c>
      <c r="C1730" s="61" t="s">
        <v>220</v>
      </c>
      <c r="D1730" s="61" t="s">
        <v>176</v>
      </c>
      <c r="E1730" s="66">
        <v>490000</v>
      </c>
      <c r="G1730" s="67">
        <f t="shared" si="83"/>
        <v>490000</v>
      </c>
    </row>
    <row r="1731" spans="2:7" x14ac:dyDescent="0.25">
      <c r="B1731" s="68">
        <v>5757</v>
      </c>
      <c r="C1731" s="61" t="s">
        <v>220</v>
      </c>
      <c r="D1731" s="61" t="s">
        <v>176</v>
      </c>
      <c r="E1731" s="66">
        <v>490000</v>
      </c>
      <c r="G1731" s="67">
        <f t="shared" ref="G1731:G1766" si="84">+E1731</f>
        <v>490000</v>
      </c>
    </row>
    <row r="1732" spans="2:7" x14ac:dyDescent="0.25">
      <c r="B1732" s="68">
        <v>5759</v>
      </c>
      <c r="C1732" s="61" t="s">
        <v>220</v>
      </c>
      <c r="D1732" s="61" t="s">
        <v>176</v>
      </c>
      <c r="E1732" s="66">
        <v>490000</v>
      </c>
      <c r="G1732" s="67">
        <f t="shared" si="84"/>
        <v>490000</v>
      </c>
    </row>
    <row r="1733" spans="2:7" x14ac:dyDescent="0.25">
      <c r="B1733" s="68">
        <v>5760</v>
      </c>
      <c r="C1733" s="61" t="s">
        <v>220</v>
      </c>
      <c r="D1733" s="61" t="s">
        <v>176</v>
      </c>
      <c r="E1733" s="66">
        <v>490000</v>
      </c>
      <c r="G1733" s="67">
        <f t="shared" si="84"/>
        <v>490000</v>
      </c>
    </row>
    <row r="1734" spans="2:7" x14ac:dyDescent="0.25">
      <c r="B1734" s="68">
        <v>5761</v>
      </c>
      <c r="C1734" s="61" t="s">
        <v>220</v>
      </c>
      <c r="D1734" s="61" t="s">
        <v>176</v>
      </c>
      <c r="E1734" s="66">
        <v>490000</v>
      </c>
      <c r="G1734" s="67">
        <f t="shared" si="84"/>
        <v>490000</v>
      </c>
    </row>
    <row r="1735" spans="2:7" x14ac:dyDescent="0.25">
      <c r="B1735" s="68">
        <v>5762</v>
      </c>
      <c r="C1735" s="61" t="s">
        <v>220</v>
      </c>
      <c r="D1735" s="61" t="s">
        <v>176</v>
      </c>
      <c r="E1735" s="66">
        <v>490000</v>
      </c>
      <c r="G1735" s="67">
        <f t="shared" si="84"/>
        <v>490000</v>
      </c>
    </row>
    <row r="1736" spans="2:7" x14ac:dyDescent="0.25">
      <c r="B1736" s="68">
        <v>5763</v>
      </c>
      <c r="C1736" s="61" t="s">
        <v>220</v>
      </c>
      <c r="D1736" s="61" t="s">
        <v>176</v>
      </c>
      <c r="E1736" s="66">
        <v>490000</v>
      </c>
      <c r="G1736" s="67">
        <f t="shared" si="84"/>
        <v>490000</v>
      </c>
    </row>
    <row r="1737" spans="2:7" x14ac:dyDescent="0.25">
      <c r="B1737" s="68">
        <v>5764</v>
      </c>
      <c r="C1737" s="61" t="s">
        <v>220</v>
      </c>
      <c r="D1737" s="61" t="s">
        <v>176</v>
      </c>
      <c r="E1737" s="66">
        <v>490000</v>
      </c>
      <c r="G1737" s="67">
        <f t="shared" si="84"/>
        <v>490000</v>
      </c>
    </row>
    <row r="1738" spans="2:7" x14ac:dyDescent="0.25">
      <c r="B1738" s="68">
        <v>5766</v>
      </c>
      <c r="C1738" s="61" t="s">
        <v>220</v>
      </c>
      <c r="D1738" s="61" t="s">
        <v>176</v>
      </c>
      <c r="E1738" s="66">
        <v>490000</v>
      </c>
      <c r="G1738" s="67">
        <f t="shared" si="84"/>
        <v>490000</v>
      </c>
    </row>
    <row r="1739" spans="2:7" x14ac:dyDescent="0.25">
      <c r="B1739" s="68">
        <v>5767</v>
      </c>
      <c r="C1739" s="61" t="s">
        <v>220</v>
      </c>
      <c r="D1739" s="61" t="s">
        <v>176</v>
      </c>
      <c r="E1739" s="66">
        <v>490000</v>
      </c>
      <c r="G1739" s="67">
        <f t="shared" si="84"/>
        <v>490000</v>
      </c>
    </row>
    <row r="1740" spans="2:7" x14ac:dyDescent="0.25">
      <c r="B1740" s="68">
        <v>5769</v>
      </c>
      <c r="C1740" s="61" t="s">
        <v>220</v>
      </c>
      <c r="D1740" s="61" t="s">
        <v>176</v>
      </c>
      <c r="E1740" s="66">
        <v>490000</v>
      </c>
      <c r="G1740" s="67">
        <f t="shared" si="84"/>
        <v>490000</v>
      </c>
    </row>
    <row r="1741" spans="2:7" x14ac:dyDescent="0.25">
      <c r="B1741" s="68">
        <v>5770</v>
      </c>
      <c r="C1741" s="61" t="s">
        <v>220</v>
      </c>
      <c r="D1741" s="61" t="s">
        <v>176</v>
      </c>
      <c r="E1741" s="66">
        <v>490000</v>
      </c>
      <c r="G1741" s="67">
        <f t="shared" si="84"/>
        <v>490000</v>
      </c>
    </row>
    <row r="1742" spans="2:7" x14ac:dyDescent="0.25">
      <c r="B1742" s="68">
        <v>5771</v>
      </c>
      <c r="C1742" s="61" t="s">
        <v>220</v>
      </c>
      <c r="D1742" s="61" t="s">
        <v>176</v>
      </c>
      <c r="E1742" s="66">
        <v>490000</v>
      </c>
      <c r="G1742" s="67">
        <f t="shared" si="84"/>
        <v>490000</v>
      </c>
    </row>
    <row r="1743" spans="2:7" x14ac:dyDescent="0.25">
      <c r="B1743" s="68">
        <v>5774</v>
      </c>
      <c r="C1743" s="61" t="s">
        <v>220</v>
      </c>
      <c r="D1743" s="61" t="s">
        <v>176</v>
      </c>
      <c r="E1743" s="66">
        <v>490000</v>
      </c>
      <c r="G1743" s="67">
        <f t="shared" si="84"/>
        <v>490000</v>
      </c>
    </row>
    <row r="1744" spans="2:7" x14ac:dyDescent="0.25">
      <c r="B1744" s="68">
        <v>5775</v>
      </c>
      <c r="C1744" s="61" t="s">
        <v>220</v>
      </c>
      <c r="D1744" s="61" t="s">
        <v>176</v>
      </c>
      <c r="E1744" s="66">
        <v>490000</v>
      </c>
      <c r="G1744" s="67">
        <f t="shared" si="84"/>
        <v>490000</v>
      </c>
    </row>
    <row r="1745" spans="2:7" x14ac:dyDescent="0.25">
      <c r="B1745" s="68">
        <v>5776</v>
      </c>
      <c r="C1745" s="61" t="s">
        <v>220</v>
      </c>
      <c r="D1745" s="61" t="s">
        <v>176</v>
      </c>
      <c r="E1745" s="66">
        <v>490000</v>
      </c>
      <c r="G1745" s="67">
        <f t="shared" si="84"/>
        <v>490000</v>
      </c>
    </row>
    <row r="1746" spans="2:7" x14ac:dyDescent="0.25">
      <c r="B1746" s="68">
        <v>5777</v>
      </c>
      <c r="C1746" s="61" t="s">
        <v>220</v>
      </c>
      <c r="D1746" s="61" t="s">
        <v>176</v>
      </c>
      <c r="E1746" s="66">
        <v>490000</v>
      </c>
      <c r="G1746" s="67">
        <f t="shared" si="84"/>
        <v>490000</v>
      </c>
    </row>
    <row r="1747" spans="2:7" x14ac:dyDescent="0.25">
      <c r="B1747" s="68">
        <v>5778</v>
      </c>
      <c r="C1747" s="61" t="s">
        <v>220</v>
      </c>
      <c r="D1747" s="61" t="s">
        <v>176</v>
      </c>
      <c r="E1747" s="66">
        <v>490000</v>
      </c>
      <c r="G1747" s="67">
        <f t="shared" si="84"/>
        <v>490000</v>
      </c>
    </row>
    <row r="1748" spans="2:7" x14ac:dyDescent="0.25">
      <c r="B1748" s="68">
        <v>5779</v>
      </c>
      <c r="C1748" s="61" t="s">
        <v>220</v>
      </c>
      <c r="D1748" s="61" t="s">
        <v>176</v>
      </c>
      <c r="E1748" s="66">
        <v>490000</v>
      </c>
      <c r="G1748" s="67">
        <f t="shared" si="84"/>
        <v>490000</v>
      </c>
    </row>
    <row r="1749" spans="2:7" x14ac:dyDescent="0.25">
      <c r="B1749" s="68">
        <v>5781</v>
      </c>
      <c r="C1749" s="61" t="s">
        <v>220</v>
      </c>
      <c r="D1749" s="61" t="s">
        <v>176</v>
      </c>
      <c r="E1749" s="66">
        <v>490000</v>
      </c>
      <c r="G1749" s="67">
        <f t="shared" si="84"/>
        <v>490000</v>
      </c>
    </row>
    <row r="1750" spans="2:7" x14ac:dyDescent="0.25">
      <c r="B1750" s="68">
        <v>5782</v>
      </c>
      <c r="C1750" s="61" t="s">
        <v>220</v>
      </c>
      <c r="D1750" s="61" t="s">
        <v>176</v>
      </c>
      <c r="E1750" s="66">
        <v>490000</v>
      </c>
      <c r="G1750" s="67">
        <f t="shared" si="84"/>
        <v>490000</v>
      </c>
    </row>
    <row r="1751" spans="2:7" x14ac:dyDescent="0.25">
      <c r="B1751" s="68">
        <v>5783</v>
      </c>
      <c r="C1751" s="61" t="s">
        <v>220</v>
      </c>
      <c r="D1751" s="61" t="s">
        <v>176</v>
      </c>
      <c r="E1751" s="66">
        <v>490000</v>
      </c>
      <c r="G1751" s="67">
        <f t="shared" si="84"/>
        <v>490000</v>
      </c>
    </row>
    <row r="1752" spans="2:7" x14ac:dyDescent="0.25">
      <c r="B1752" s="68">
        <v>5784</v>
      </c>
      <c r="C1752" s="61" t="s">
        <v>220</v>
      </c>
      <c r="D1752" s="61" t="s">
        <v>176</v>
      </c>
      <c r="E1752" s="66">
        <v>490000</v>
      </c>
      <c r="G1752" s="67">
        <f t="shared" si="84"/>
        <v>490000</v>
      </c>
    </row>
    <row r="1753" spans="2:7" x14ac:dyDescent="0.25">
      <c r="B1753" s="68">
        <v>5786</v>
      </c>
      <c r="C1753" s="61" t="s">
        <v>220</v>
      </c>
      <c r="D1753" s="61" t="s">
        <v>176</v>
      </c>
      <c r="E1753" s="66">
        <v>490000</v>
      </c>
      <c r="G1753" s="67">
        <f t="shared" si="84"/>
        <v>490000</v>
      </c>
    </row>
    <row r="1754" spans="2:7" x14ac:dyDescent="0.25">
      <c r="B1754" s="68">
        <v>5787</v>
      </c>
      <c r="C1754" s="61" t="s">
        <v>220</v>
      </c>
      <c r="D1754" s="61" t="s">
        <v>176</v>
      </c>
      <c r="E1754" s="66">
        <v>490000</v>
      </c>
      <c r="G1754" s="67">
        <f t="shared" si="84"/>
        <v>490000</v>
      </c>
    </row>
    <row r="1755" spans="2:7" x14ac:dyDescent="0.25">
      <c r="B1755" s="68">
        <v>5788</v>
      </c>
      <c r="C1755" s="61" t="s">
        <v>220</v>
      </c>
      <c r="D1755" s="61" t="s">
        <v>176</v>
      </c>
      <c r="E1755" s="66">
        <v>490000</v>
      </c>
      <c r="G1755" s="67">
        <f t="shared" si="84"/>
        <v>490000</v>
      </c>
    </row>
    <row r="1756" spans="2:7" x14ac:dyDescent="0.25">
      <c r="B1756" s="68">
        <v>5789</v>
      </c>
      <c r="C1756" s="61" t="s">
        <v>220</v>
      </c>
      <c r="D1756" s="61" t="s">
        <v>161</v>
      </c>
      <c r="E1756" s="66">
        <v>490000</v>
      </c>
      <c r="G1756" s="67">
        <f t="shared" si="84"/>
        <v>490000</v>
      </c>
    </row>
    <row r="1757" spans="2:7" x14ac:dyDescent="0.25">
      <c r="B1757" s="68">
        <v>5790</v>
      </c>
      <c r="C1757" s="61" t="s">
        <v>220</v>
      </c>
      <c r="D1757" s="61" t="s">
        <v>176</v>
      </c>
      <c r="E1757" s="66">
        <v>490000</v>
      </c>
      <c r="G1757" s="67">
        <f t="shared" si="84"/>
        <v>490000</v>
      </c>
    </row>
    <row r="1758" spans="2:7" x14ac:dyDescent="0.25">
      <c r="B1758" s="68">
        <v>5792</v>
      </c>
      <c r="C1758" s="61" t="s">
        <v>220</v>
      </c>
      <c r="D1758" s="61" t="s">
        <v>176</v>
      </c>
      <c r="E1758" s="66">
        <v>490000</v>
      </c>
      <c r="G1758" s="67">
        <f t="shared" si="84"/>
        <v>490000</v>
      </c>
    </row>
    <row r="1759" spans="2:7" x14ac:dyDescent="0.25">
      <c r="B1759" s="68">
        <v>5793</v>
      </c>
      <c r="C1759" s="61" t="s">
        <v>220</v>
      </c>
      <c r="D1759" s="61" t="s">
        <v>176</v>
      </c>
      <c r="E1759" s="66">
        <v>490000</v>
      </c>
      <c r="G1759" s="67">
        <f t="shared" si="84"/>
        <v>490000</v>
      </c>
    </row>
    <row r="1760" spans="2:7" x14ac:dyDescent="0.25">
      <c r="B1760" s="68">
        <v>5794</v>
      </c>
      <c r="C1760" s="61" t="s">
        <v>220</v>
      </c>
      <c r="D1760" s="61" t="s">
        <v>176</v>
      </c>
      <c r="E1760" s="66">
        <v>490000</v>
      </c>
      <c r="G1760" s="67">
        <f t="shared" si="84"/>
        <v>490000</v>
      </c>
    </row>
    <row r="1761" spans="2:13" x14ac:dyDescent="0.25">
      <c r="B1761" s="68">
        <v>5796</v>
      </c>
      <c r="C1761" s="61" t="s">
        <v>220</v>
      </c>
      <c r="D1761" s="61" t="s">
        <v>176</v>
      </c>
      <c r="E1761" s="66">
        <v>490000</v>
      </c>
      <c r="G1761" s="67">
        <f t="shared" si="84"/>
        <v>490000</v>
      </c>
    </row>
    <row r="1762" spans="2:13" x14ac:dyDescent="0.25">
      <c r="B1762" s="68">
        <v>5797</v>
      </c>
      <c r="C1762" s="61" t="s">
        <v>220</v>
      </c>
      <c r="D1762" s="61" t="s">
        <v>176</v>
      </c>
      <c r="E1762" s="66">
        <v>490000</v>
      </c>
      <c r="G1762" s="67">
        <f t="shared" si="84"/>
        <v>490000</v>
      </c>
    </row>
    <row r="1763" spans="2:13" x14ac:dyDescent="0.25">
      <c r="B1763" s="68">
        <v>5798</v>
      </c>
      <c r="C1763" s="61" t="s">
        <v>220</v>
      </c>
      <c r="D1763" s="61" t="s">
        <v>176</v>
      </c>
      <c r="E1763" s="66">
        <v>490000</v>
      </c>
      <c r="G1763" s="67">
        <f t="shared" si="84"/>
        <v>490000</v>
      </c>
    </row>
    <row r="1764" spans="2:13" x14ac:dyDescent="0.25">
      <c r="B1764" s="68">
        <v>5800</v>
      </c>
      <c r="C1764" s="61" t="s">
        <v>177</v>
      </c>
      <c r="D1764" s="61" t="s">
        <v>373</v>
      </c>
      <c r="E1764" s="66">
        <v>1515999.36</v>
      </c>
      <c r="G1764" s="67">
        <f t="shared" si="84"/>
        <v>1515999.36</v>
      </c>
    </row>
    <row r="1765" spans="2:13" x14ac:dyDescent="0.25">
      <c r="B1765" s="68">
        <v>5801</v>
      </c>
      <c r="C1765" s="61" t="s">
        <v>177</v>
      </c>
      <c r="D1765" s="61" t="s">
        <v>373</v>
      </c>
      <c r="E1765" s="66">
        <v>1515999.36</v>
      </c>
      <c r="G1765" s="67">
        <f t="shared" si="84"/>
        <v>1515999.36</v>
      </c>
    </row>
    <row r="1766" spans="2:13" x14ac:dyDescent="0.25">
      <c r="B1766" s="68">
        <v>5802</v>
      </c>
      <c r="C1766" s="61" t="s">
        <v>177</v>
      </c>
      <c r="D1766" s="61" t="s">
        <v>373</v>
      </c>
      <c r="E1766" s="66">
        <v>1515999.36</v>
      </c>
      <c r="G1766" s="67">
        <f t="shared" si="84"/>
        <v>1515999.36</v>
      </c>
    </row>
    <row r="1767" spans="2:13" x14ac:dyDescent="0.25">
      <c r="B1767" s="68">
        <v>5803</v>
      </c>
      <c r="C1767" s="61" t="s">
        <v>378</v>
      </c>
      <c r="D1767" s="61" t="s">
        <v>379</v>
      </c>
      <c r="E1767" s="66">
        <v>5568000</v>
      </c>
      <c r="F1767" s="67">
        <f>+E1767</f>
        <v>5568000</v>
      </c>
    </row>
    <row r="1768" spans="2:13" x14ac:dyDescent="0.25">
      <c r="B1768" s="68">
        <v>5804</v>
      </c>
      <c r="C1768" s="61" t="s">
        <v>380</v>
      </c>
      <c r="D1768" s="61" t="s">
        <v>381</v>
      </c>
      <c r="E1768" s="66">
        <v>105146135</v>
      </c>
      <c r="M1768" s="67">
        <f>+E1768</f>
        <v>105146135</v>
      </c>
    </row>
    <row r="1769" spans="2:13" x14ac:dyDescent="0.25">
      <c r="B1769" s="68">
        <v>5805</v>
      </c>
      <c r="C1769" s="61" t="s">
        <v>185</v>
      </c>
      <c r="D1769" s="61" t="s">
        <v>382</v>
      </c>
      <c r="E1769" s="66">
        <v>3000000</v>
      </c>
      <c r="L1769" s="67">
        <f>+E1769</f>
        <v>3000000</v>
      </c>
    </row>
    <row r="1770" spans="2:13" x14ac:dyDescent="0.25">
      <c r="B1770" s="68">
        <v>5806</v>
      </c>
      <c r="C1770" s="61" t="s">
        <v>374</v>
      </c>
      <c r="D1770" s="61" t="s">
        <v>383</v>
      </c>
      <c r="E1770" s="66">
        <v>31307999</v>
      </c>
      <c r="M1770" s="67">
        <f>+E1770</f>
        <v>31307999</v>
      </c>
    </row>
    <row r="1771" spans="2:13" x14ac:dyDescent="0.25">
      <c r="B1771" s="68">
        <v>5807</v>
      </c>
      <c r="C1771" s="61" t="s">
        <v>220</v>
      </c>
      <c r="D1771" s="61" t="s">
        <v>384</v>
      </c>
      <c r="E1771" s="66">
        <v>15400160</v>
      </c>
      <c r="G1771" s="67">
        <f>+E1771</f>
        <v>15400160</v>
      </c>
    </row>
    <row r="1772" spans="2:13" x14ac:dyDescent="0.25">
      <c r="B1772" s="68">
        <v>5808</v>
      </c>
      <c r="C1772" s="61" t="s">
        <v>385</v>
      </c>
      <c r="D1772" s="61" t="s">
        <v>386</v>
      </c>
      <c r="E1772" s="66">
        <v>919900</v>
      </c>
      <c r="J1772" s="67">
        <f>+E1772</f>
        <v>919900</v>
      </c>
    </row>
    <row r="1773" spans="2:13" x14ac:dyDescent="0.25">
      <c r="B1773" s="68">
        <v>5809</v>
      </c>
      <c r="C1773" s="61" t="s">
        <v>385</v>
      </c>
      <c r="D1773" s="61" t="s">
        <v>386</v>
      </c>
      <c r="E1773" s="66">
        <v>919900</v>
      </c>
      <c r="J1773" s="67">
        <f t="shared" ref="J1773:J1786" si="85">+E1773</f>
        <v>919900</v>
      </c>
    </row>
    <row r="1774" spans="2:13" x14ac:dyDescent="0.25">
      <c r="B1774" s="68">
        <v>5810</v>
      </c>
      <c r="C1774" s="61" t="s">
        <v>385</v>
      </c>
      <c r="D1774" s="61" t="s">
        <v>386</v>
      </c>
      <c r="E1774" s="66">
        <v>919900</v>
      </c>
      <c r="J1774" s="67">
        <f t="shared" si="85"/>
        <v>919900</v>
      </c>
    </row>
    <row r="1775" spans="2:13" x14ac:dyDescent="0.25">
      <c r="B1775" s="68">
        <v>5811</v>
      </c>
      <c r="C1775" s="61" t="s">
        <v>385</v>
      </c>
      <c r="D1775" s="61" t="s">
        <v>386</v>
      </c>
      <c r="E1775" s="66">
        <v>919900</v>
      </c>
      <c r="J1775" s="67">
        <f t="shared" si="85"/>
        <v>919900</v>
      </c>
    </row>
    <row r="1776" spans="2:13" x14ac:dyDescent="0.25">
      <c r="B1776" s="68">
        <v>5812</v>
      </c>
      <c r="C1776" s="61" t="s">
        <v>385</v>
      </c>
      <c r="D1776" s="61" t="s">
        <v>386</v>
      </c>
      <c r="E1776" s="66">
        <v>919900</v>
      </c>
      <c r="J1776" s="67">
        <f t="shared" si="85"/>
        <v>919900</v>
      </c>
    </row>
    <row r="1777" spans="2:10" x14ac:dyDescent="0.25">
      <c r="B1777" s="68">
        <v>5813</v>
      </c>
      <c r="C1777" s="61" t="s">
        <v>385</v>
      </c>
      <c r="D1777" s="61" t="s">
        <v>386</v>
      </c>
      <c r="E1777" s="66">
        <v>919900</v>
      </c>
      <c r="J1777" s="67">
        <f t="shared" si="85"/>
        <v>919900</v>
      </c>
    </row>
    <row r="1778" spans="2:10" x14ac:dyDescent="0.25">
      <c r="B1778" s="68">
        <v>5815</v>
      </c>
      <c r="C1778" s="61" t="s">
        <v>385</v>
      </c>
      <c r="D1778" s="61" t="s">
        <v>386</v>
      </c>
      <c r="E1778" s="66">
        <v>919900</v>
      </c>
      <c r="J1778" s="67">
        <f t="shared" si="85"/>
        <v>919900</v>
      </c>
    </row>
    <row r="1779" spans="2:10" x14ac:dyDescent="0.25">
      <c r="B1779" s="68">
        <v>5816</v>
      </c>
      <c r="C1779" s="61" t="s">
        <v>385</v>
      </c>
      <c r="D1779" s="61" t="s">
        <v>386</v>
      </c>
      <c r="E1779" s="66">
        <v>919900</v>
      </c>
      <c r="J1779" s="67">
        <f t="shared" si="85"/>
        <v>919900</v>
      </c>
    </row>
    <row r="1780" spans="2:10" x14ac:dyDescent="0.25">
      <c r="B1780" s="69">
        <v>5817</v>
      </c>
      <c r="C1780" s="61" t="s">
        <v>385</v>
      </c>
      <c r="D1780" s="61" t="s">
        <v>386</v>
      </c>
      <c r="E1780" s="66">
        <v>919900</v>
      </c>
      <c r="J1780" s="67">
        <f t="shared" si="85"/>
        <v>919900</v>
      </c>
    </row>
    <row r="1781" spans="2:10" x14ac:dyDescent="0.25">
      <c r="B1781" s="69">
        <v>5818</v>
      </c>
      <c r="C1781" s="61" t="s">
        <v>385</v>
      </c>
      <c r="D1781" s="61" t="s">
        <v>386</v>
      </c>
      <c r="E1781" s="66">
        <v>919900</v>
      </c>
      <c r="J1781" s="67">
        <f t="shared" si="85"/>
        <v>919900</v>
      </c>
    </row>
    <row r="1782" spans="2:10" x14ac:dyDescent="0.25">
      <c r="B1782" s="69">
        <v>5819</v>
      </c>
      <c r="C1782" s="61" t="s">
        <v>385</v>
      </c>
      <c r="D1782" s="61" t="s">
        <v>386</v>
      </c>
      <c r="E1782" s="66">
        <v>919900</v>
      </c>
      <c r="J1782" s="67">
        <f t="shared" si="85"/>
        <v>919900</v>
      </c>
    </row>
    <row r="1783" spans="2:10" x14ac:dyDescent="0.25">
      <c r="B1783" s="69">
        <v>5820</v>
      </c>
      <c r="C1783" s="61" t="s">
        <v>385</v>
      </c>
      <c r="D1783" s="61" t="s">
        <v>386</v>
      </c>
      <c r="E1783" s="66">
        <v>919900</v>
      </c>
      <c r="J1783" s="67">
        <f t="shared" si="85"/>
        <v>919900</v>
      </c>
    </row>
    <row r="1784" spans="2:10" x14ac:dyDescent="0.25">
      <c r="B1784" s="69">
        <v>5821</v>
      </c>
      <c r="C1784" s="61" t="s">
        <v>385</v>
      </c>
      <c r="D1784" s="61" t="s">
        <v>386</v>
      </c>
      <c r="E1784" s="66">
        <v>919900</v>
      </c>
      <c r="J1784" s="67">
        <f t="shared" si="85"/>
        <v>919900</v>
      </c>
    </row>
    <row r="1785" spans="2:10" x14ac:dyDescent="0.25">
      <c r="B1785" s="69">
        <v>5822</v>
      </c>
      <c r="C1785" s="61" t="s">
        <v>385</v>
      </c>
      <c r="D1785" s="61" t="s">
        <v>386</v>
      </c>
      <c r="E1785" s="66">
        <v>919900</v>
      </c>
      <c r="J1785" s="67">
        <f t="shared" si="85"/>
        <v>919900</v>
      </c>
    </row>
    <row r="1786" spans="2:10" x14ac:dyDescent="0.25">
      <c r="B1786" s="69">
        <v>5823</v>
      </c>
      <c r="C1786" s="61" t="s">
        <v>385</v>
      </c>
      <c r="D1786" s="61" t="s">
        <v>386</v>
      </c>
      <c r="E1786" s="66">
        <v>919900</v>
      </c>
      <c r="J1786" s="67">
        <f t="shared" si="85"/>
        <v>919900</v>
      </c>
    </row>
    <row r="1787" spans="2:10" x14ac:dyDescent="0.25">
      <c r="B1787" s="69">
        <v>5824</v>
      </c>
      <c r="C1787" s="61" t="s">
        <v>276</v>
      </c>
      <c r="D1787" s="61" t="s">
        <v>387</v>
      </c>
      <c r="E1787" s="66">
        <v>919900</v>
      </c>
      <c r="G1787" s="67">
        <f>+E1787</f>
        <v>919900</v>
      </c>
    </row>
    <row r="1788" spans="2:10" x14ac:dyDescent="0.25">
      <c r="B1788" s="69">
        <v>5825</v>
      </c>
      <c r="C1788" s="61" t="s">
        <v>385</v>
      </c>
      <c r="D1788" s="61" t="s">
        <v>386</v>
      </c>
      <c r="E1788" s="66">
        <v>919900</v>
      </c>
      <c r="J1788" s="67">
        <f>+E1788</f>
        <v>919900</v>
      </c>
    </row>
    <row r="1789" spans="2:10" x14ac:dyDescent="0.25">
      <c r="B1789" s="69">
        <v>5826</v>
      </c>
      <c r="C1789" s="61" t="s">
        <v>247</v>
      </c>
      <c r="D1789" s="61" t="s">
        <v>388</v>
      </c>
      <c r="E1789" s="66">
        <v>70738096.879999995</v>
      </c>
      <c r="G1789" s="67">
        <f>+E1789</f>
        <v>70738096.879999995</v>
      </c>
    </row>
    <row r="1790" spans="2:10" x14ac:dyDescent="0.25">
      <c r="B1790" s="69">
        <v>5827</v>
      </c>
      <c r="C1790" s="61" t="s">
        <v>302</v>
      </c>
      <c r="D1790" s="61" t="s">
        <v>303</v>
      </c>
      <c r="E1790" s="66">
        <v>35334718.240000002</v>
      </c>
      <c r="G1790" s="67">
        <f t="shared" ref="G1790:G1797" si="86">+E1790</f>
        <v>35334718.240000002</v>
      </c>
    </row>
    <row r="1791" spans="2:10" x14ac:dyDescent="0.25">
      <c r="B1791" s="69">
        <v>5828</v>
      </c>
      <c r="C1791" s="61" t="s">
        <v>302</v>
      </c>
      <c r="D1791" s="61" t="s">
        <v>303</v>
      </c>
      <c r="E1791" s="66">
        <v>35334718.240000002</v>
      </c>
      <c r="G1791" s="67">
        <f t="shared" si="86"/>
        <v>35334718.240000002</v>
      </c>
    </row>
    <row r="1792" spans="2:10" x14ac:dyDescent="0.25">
      <c r="B1792" s="69">
        <v>5829</v>
      </c>
      <c r="C1792" s="61" t="s">
        <v>292</v>
      </c>
      <c r="D1792" s="61" t="s">
        <v>389</v>
      </c>
      <c r="E1792" s="66">
        <v>1999530.28</v>
      </c>
      <c r="G1792" s="67">
        <f t="shared" si="86"/>
        <v>1999530.28</v>
      </c>
    </row>
    <row r="1793" spans="2:13" x14ac:dyDescent="0.25">
      <c r="B1793" s="69">
        <v>5830</v>
      </c>
      <c r="C1793" s="61" t="s">
        <v>292</v>
      </c>
      <c r="D1793" s="61" t="s">
        <v>389</v>
      </c>
      <c r="E1793" s="66">
        <v>1999530.28</v>
      </c>
      <c r="G1793" s="67">
        <f t="shared" si="86"/>
        <v>1999530.28</v>
      </c>
    </row>
    <row r="1794" spans="2:13" x14ac:dyDescent="0.25">
      <c r="B1794" s="69">
        <v>5831</v>
      </c>
      <c r="C1794" s="61" t="s">
        <v>292</v>
      </c>
      <c r="D1794" s="61" t="s">
        <v>389</v>
      </c>
      <c r="E1794" s="66">
        <v>1999530.28</v>
      </c>
      <c r="G1794" s="67">
        <f t="shared" si="86"/>
        <v>1999530.28</v>
      </c>
    </row>
    <row r="1795" spans="2:13" x14ac:dyDescent="0.25">
      <c r="B1795" s="69">
        <v>5832</v>
      </c>
      <c r="C1795" s="61" t="s">
        <v>292</v>
      </c>
      <c r="D1795" s="61" t="s">
        <v>389</v>
      </c>
      <c r="E1795" s="66">
        <v>1999530.28</v>
      </c>
      <c r="G1795" s="67">
        <f t="shared" si="86"/>
        <v>1999530.28</v>
      </c>
    </row>
    <row r="1796" spans="2:13" x14ac:dyDescent="0.25">
      <c r="B1796" s="69">
        <v>5833</v>
      </c>
      <c r="C1796" s="61" t="s">
        <v>292</v>
      </c>
      <c r="D1796" s="61" t="s">
        <v>389</v>
      </c>
      <c r="E1796" s="66">
        <v>1999530.28</v>
      </c>
      <c r="G1796" s="67">
        <f t="shared" si="86"/>
        <v>1999530.28</v>
      </c>
    </row>
    <row r="1797" spans="2:13" x14ac:dyDescent="0.25">
      <c r="B1797" s="69">
        <v>5834</v>
      </c>
      <c r="C1797" s="61" t="s">
        <v>292</v>
      </c>
      <c r="D1797" s="61" t="s">
        <v>389</v>
      </c>
      <c r="E1797" s="66">
        <v>1999530.28</v>
      </c>
      <c r="G1797" s="67">
        <f t="shared" si="86"/>
        <v>1999530.28</v>
      </c>
    </row>
    <row r="1798" spans="2:13" x14ac:dyDescent="0.25">
      <c r="B1798" s="69">
        <v>5835</v>
      </c>
      <c r="C1798" s="61" t="s">
        <v>390</v>
      </c>
      <c r="D1798" s="61" t="s">
        <v>391</v>
      </c>
      <c r="E1798" s="66">
        <v>6751200</v>
      </c>
      <c r="G1798" s="67">
        <f>+E1798</f>
        <v>6751200</v>
      </c>
    </row>
    <row r="1799" spans="2:13" x14ac:dyDescent="0.25">
      <c r="B1799" s="69">
        <v>5836</v>
      </c>
      <c r="C1799" s="61" t="s">
        <v>392</v>
      </c>
      <c r="D1799" s="61" t="s">
        <v>393</v>
      </c>
      <c r="E1799" s="66">
        <v>1218000</v>
      </c>
      <c r="I1799" s="67">
        <f>+E1799</f>
        <v>1218000</v>
      </c>
    </row>
    <row r="1800" spans="2:13" x14ac:dyDescent="0.25">
      <c r="B1800" s="69">
        <v>5837</v>
      </c>
      <c r="C1800" s="61" t="s">
        <v>392</v>
      </c>
      <c r="D1800" s="61" t="s">
        <v>393</v>
      </c>
      <c r="E1800" s="66">
        <v>1218000</v>
      </c>
      <c r="I1800" s="67">
        <f t="shared" ref="I1800:I1804" si="87">+E1800</f>
        <v>1218000</v>
      </c>
    </row>
    <row r="1801" spans="2:13" x14ac:dyDescent="0.25">
      <c r="B1801" s="69">
        <v>5838</v>
      </c>
      <c r="C1801" s="61" t="s">
        <v>392</v>
      </c>
      <c r="D1801" s="61" t="s">
        <v>393</v>
      </c>
      <c r="E1801" s="66">
        <v>1218000</v>
      </c>
      <c r="I1801" s="67">
        <f t="shared" si="87"/>
        <v>1218000</v>
      </c>
    </row>
    <row r="1802" spans="2:13" x14ac:dyDescent="0.25">
      <c r="B1802" s="69">
        <v>5839</v>
      </c>
      <c r="C1802" s="61" t="s">
        <v>392</v>
      </c>
      <c r="D1802" s="61" t="s">
        <v>393</v>
      </c>
      <c r="E1802" s="66">
        <v>1218000</v>
      </c>
      <c r="I1802" s="67">
        <f t="shared" si="87"/>
        <v>1218000</v>
      </c>
    </row>
    <row r="1803" spans="2:13" x14ac:dyDescent="0.25">
      <c r="B1803" s="69">
        <v>5840</v>
      </c>
      <c r="C1803" s="61" t="s">
        <v>392</v>
      </c>
      <c r="D1803" s="61" t="s">
        <v>393</v>
      </c>
      <c r="E1803" s="66">
        <v>1218000</v>
      </c>
      <c r="I1803" s="67">
        <f t="shared" si="87"/>
        <v>1218000</v>
      </c>
    </row>
    <row r="1804" spans="2:13" x14ac:dyDescent="0.25">
      <c r="B1804" s="69">
        <v>5841</v>
      </c>
      <c r="C1804" s="61" t="s">
        <v>392</v>
      </c>
      <c r="D1804" s="61" t="s">
        <v>393</v>
      </c>
      <c r="E1804" s="66">
        <v>1218000</v>
      </c>
      <c r="I1804" s="67">
        <f t="shared" si="87"/>
        <v>1218000</v>
      </c>
    </row>
    <row r="1805" spans="2:13" x14ac:dyDescent="0.25">
      <c r="B1805" s="69">
        <v>5842</v>
      </c>
      <c r="C1805" s="61" t="s">
        <v>88</v>
      </c>
      <c r="D1805" s="61" t="s">
        <v>371</v>
      </c>
      <c r="E1805" s="66">
        <v>499955360</v>
      </c>
      <c r="M1805" s="67">
        <f>+E1805</f>
        <v>499955360</v>
      </c>
    </row>
    <row r="1806" spans="2:13" x14ac:dyDescent="0.25">
      <c r="B1806" s="69">
        <v>5844</v>
      </c>
      <c r="C1806" s="61" t="s">
        <v>394</v>
      </c>
      <c r="D1806" s="61" t="s">
        <v>395</v>
      </c>
      <c r="E1806" s="66">
        <v>1071376</v>
      </c>
      <c r="G1806" s="67">
        <f t="shared" ref="G1806:G1815" si="88">+E1806</f>
        <v>1071376</v>
      </c>
    </row>
    <row r="1807" spans="2:13" x14ac:dyDescent="0.25">
      <c r="B1807" s="69">
        <v>5846</v>
      </c>
      <c r="C1807" s="61" t="s">
        <v>394</v>
      </c>
      <c r="D1807" s="61" t="s">
        <v>395</v>
      </c>
      <c r="E1807" s="66">
        <v>1071376</v>
      </c>
      <c r="G1807" s="67">
        <f t="shared" si="88"/>
        <v>1071376</v>
      </c>
    </row>
    <row r="1808" spans="2:13" x14ac:dyDescent="0.25">
      <c r="B1808" s="69">
        <v>5848</v>
      </c>
      <c r="C1808" s="61" t="s">
        <v>394</v>
      </c>
      <c r="D1808" s="61" t="s">
        <v>395</v>
      </c>
      <c r="E1808" s="66">
        <v>1071376</v>
      </c>
      <c r="G1808" s="67">
        <f t="shared" si="88"/>
        <v>1071376</v>
      </c>
    </row>
    <row r="1809" spans="2:7" x14ac:dyDescent="0.25">
      <c r="B1809" s="69">
        <v>5849</v>
      </c>
      <c r="C1809" s="61" t="s">
        <v>394</v>
      </c>
      <c r="D1809" s="61" t="s">
        <v>395</v>
      </c>
      <c r="E1809" s="66">
        <v>1071376</v>
      </c>
      <c r="G1809" s="67">
        <f t="shared" si="88"/>
        <v>1071376</v>
      </c>
    </row>
    <row r="1810" spans="2:7" x14ac:dyDescent="0.25">
      <c r="B1810" s="69">
        <v>5850</v>
      </c>
      <c r="C1810" s="61" t="s">
        <v>242</v>
      </c>
      <c r="D1810" s="61" t="s">
        <v>256</v>
      </c>
      <c r="E1810" s="66">
        <v>1168499.32</v>
      </c>
      <c r="G1810" s="67">
        <f t="shared" si="88"/>
        <v>1168499.32</v>
      </c>
    </row>
    <row r="1811" spans="2:7" x14ac:dyDescent="0.25">
      <c r="B1811" s="69">
        <v>5851</v>
      </c>
      <c r="C1811" s="61" t="s">
        <v>242</v>
      </c>
      <c r="D1811" s="61" t="s">
        <v>256</v>
      </c>
      <c r="E1811" s="66">
        <v>1168499.32</v>
      </c>
      <c r="G1811" s="67">
        <f t="shared" si="88"/>
        <v>1168499.32</v>
      </c>
    </row>
    <row r="1812" spans="2:7" x14ac:dyDescent="0.25">
      <c r="B1812" s="69">
        <v>5852</v>
      </c>
      <c r="C1812" s="61" t="s">
        <v>369</v>
      </c>
      <c r="D1812" s="61" t="s">
        <v>370</v>
      </c>
      <c r="E1812" s="66">
        <v>209750.04</v>
      </c>
      <c r="G1812" s="67">
        <f t="shared" si="88"/>
        <v>209750.04</v>
      </c>
    </row>
    <row r="1813" spans="2:7" x14ac:dyDescent="0.25">
      <c r="B1813" s="69">
        <v>5853</v>
      </c>
      <c r="C1813" s="61" t="s">
        <v>369</v>
      </c>
      <c r="D1813" s="61" t="s">
        <v>370</v>
      </c>
      <c r="E1813" s="66">
        <v>209750.04</v>
      </c>
      <c r="G1813" s="67">
        <f t="shared" si="88"/>
        <v>209750.04</v>
      </c>
    </row>
    <row r="1814" spans="2:7" x14ac:dyDescent="0.25">
      <c r="B1814" s="69">
        <v>5854</v>
      </c>
      <c r="C1814" s="61" t="s">
        <v>369</v>
      </c>
      <c r="D1814" s="61" t="s">
        <v>370</v>
      </c>
      <c r="E1814" s="66">
        <v>209750.04</v>
      </c>
      <c r="G1814" s="67">
        <f t="shared" si="88"/>
        <v>209750.04</v>
      </c>
    </row>
    <row r="1815" spans="2:7" x14ac:dyDescent="0.25">
      <c r="B1815" s="69">
        <v>5855</v>
      </c>
      <c r="C1815" s="61" t="s">
        <v>369</v>
      </c>
      <c r="D1815" s="61" t="s">
        <v>370</v>
      </c>
      <c r="E1815" s="66">
        <v>209750.04</v>
      </c>
      <c r="G1815" s="67">
        <f t="shared" si="88"/>
        <v>209750.04</v>
      </c>
    </row>
    <row r="1816" spans="2:7" x14ac:dyDescent="0.25">
      <c r="B1816" s="69">
        <v>5856</v>
      </c>
      <c r="C1816" s="61" t="s">
        <v>109</v>
      </c>
      <c r="D1816" s="61" t="s">
        <v>396</v>
      </c>
      <c r="E1816" s="66">
        <v>564156.72</v>
      </c>
      <c r="F1816" s="67">
        <f t="shared" ref="F1816:F1869" si="89">+E1816</f>
        <v>564156.72</v>
      </c>
    </row>
    <row r="1817" spans="2:7" x14ac:dyDescent="0.25">
      <c r="B1817" s="69">
        <v>5857</v>
      </c>
      <c r="C1817" s="61" t="s">
        <v>109</v>
      </c>
      <c r="D1817" s="61" t="s">
        <v>396</v>
      </c>
      <c r="E1817" s="66">
        <v>564156.72</v>
      </c>
      <c r="F1817" s="67">
        <f t="shared" si="89"/>
        <v>564156.72</v>
      </c>
    </row>
    <row r="1818" spans="2:7" x14ac:dyDescent="0.25">
      <c r="B1818" s="69">
        <v>5858</v>
      </c>
      <c r="C1818" s="61" t="s">
        <v>109</v>
      </c>
      <c r="D1818" s="61" t="s">
        <v>396</v>
      </c>
      <c r="E1818" s="66">
        <v>564156.72</v>
      </c>
      <c r="F1818" s="67">
        <f t="shared" si="89"/>
        <v>564156.72</v>
      </c>
    </row>
    <row r="1819" spans="2:7" x14ac:dyDescent="0.25">
      <c r="B1819" s="69">
        <v>5859</v>
      </c>
      <c r="C1819" s="61" t="s">
        <v>109</v>
      </c>
      <c r="D1819" s="61" t="s">
        <v>396</v>
      </c>
      <c r="E1819" s="66">
        <v>564156.72</v>
      </c>
      <c r="F1819" s="67">
        <f t="shared" si="89"/>
        <v>564156.72</v>
      </c>
    </row>
    <row r="1820" spans="2:7" x14ac:dyDescent="0.25">
      <c r="B1820" s="69">
        <v>5860</v>
      </c>
      <c r="C1820" s="61" t="s">
        <v>109</v>
      </c>
      <c r="D1820" s="61" t="s">
        <v>396</v>
      </c>
      <c r="E1820" s="66">
        <v>564156.72</v>
      </c>
      <c r="F1820" s="67">
        <f t="shared" si="89"/>
        <v>564156.72</v>
      </c>
    </row>
    <row r="1821" spans="2:7" x14ac:dyDescent="0.25">
      <c r="B1821" s="69">
        <v>5861</v>
      </c>
      <c r="C1821" s="61" t="s">
        <v>109</v>
      </c>
      <c r="D1821" s="61" t="s">
        <v>396</v>
      </c>
      <c r="E1821" s="66">
        <v>564156.72</v>
      </c>
      <c r="F1821" s="67">
        <f t="shared" si="89"/>
        <v>564156.72</v>
      </c>
    </row>
    <row r="1822" spans="2:7" x14ac:dyDescent="0.25">
      <c r="B1822" s="69">
        <v>5862</v>
      </c>
      <c r="C1822" s="61" t="s">
        <v>109</v>
      </c>
      <c r="D1822" s="61" t="s">
        <v>396</v>
      </c>
      <c r="E1822" s="66">
        <v>564156.72</v>
      </c>
      <c r="F1822" s="67">
        <f t="shared" si="89"/>
        <v>564156.72</v>
      </c>
    </row>
    <row r="1823" spans="2:7" x14ac:dyDescent="0.25">
      <c r="B1823" s="69">
        <v>5863</v>
      </c>
      <c r="C1823" s="61" t="s">
        <v>109</v>
      </c>
      <c r="D1823" s="61" t="s">
        <v>396</v>
      </c>
      <c r="E1823" s="66">
        <v>564156.72</v>
      </c>
      <c r="F1823" s="67">
        <f t="shared" si="89"/>
        <v>564156.72</v>
      </c>
    </row>
    <row r="1824" spans="2:7" x14ac:dyDescent="0.25">
      <c r="B1824" s="69">
        <v>5864</v>
      </c>
      <c r="C1824" s="61" t="s">
        <v>109</v>
      </c>
      <c r="D1824" s="61" t="s">
        <v>396</v>
      </c>
      <c r="E1824" s="66">
        <v>564156.72</v>
      </c>
      <c r="F1824" s="67">
        <f t="shared" si="89"/>
        <v>564156.72</v>
      </c>
    </row>
    <row r="1825" spans="2:6" x14ac:dyDescent="0.25">
      <c r="B1825" s="69">
        <v>5865</v>
      </c>
      <c r="C1825" s="61" t="s">
        <v>109</v>
      </c>
      <c r="D1825" s="61" t="s">
        <v>396</v>
      </c>
      <c r="E1825" s="66">
        <v>564156.72</v>
      </c>
      <c r="F1825" s="67">
        <f t="shared" si="89"/>
        <v>564156.72</v>
      </c>
    </row>
    <row r="1826" spans="2:6" x14ac:dyDescent="0.25">
      <c r="B1826" s="69">
        <v>5866</v>
      </c>
      <c r="C1826" s="61" t="s">
        <v>109</v>
      </c>
      <c r="D1826" s="61" t="s">
        <v>117</v>
      </c>
      <c r="E1826" s="66">
        <v>225661.76</v>
      </c>
      <c r="F1826" s="67">
        <f t="shared" si="89"/>
        <v>225661.76</v>
      </c>
    </row>
    <row r="1827" spans="2:6" x14ac:dyDescent="0.25">
      <c r="B1827" s="69">
        <v>5867</v>
      </c>
      <c r="C1827" s="61" t="s">
        <v>109</v>
      </c>
      <c r="D1827" s="61" t="s">
        <v>117</v>
      </c>
      <c r="E1827" s="66">
        <v>225661.76</v>
      </c>
      <c r="F1827" s="67">
        <f t="shared" si="89"/>
        <v>225661.76</v>
      </c>
    </row>
    <row r="1828" spans="2:6" x14ac:dyDescent="0.25">
      <c r="B1828" s="69">
        <v>5868</v>
      </c>
      <c r="C1828" s="61" t="s">
        <v>109</v>
      </c>
      <c r="D1828" s="61" t="s">
        <v>117</v>
      </c>
      <c r="E1828" s="66">
        <v>225661.76</v>
      </c>
      <c r="F1828" s="67">
        <f t="shared" si="89"/>
        <v>225661.76</v>
      </c>
    </row>
    <row r="1829" spans="2:6" x14ac:dyDescent="0.25">
      <c r="B1829" s="69">
        <v>5869</v>
      </c>
      <c r="C1829" s="61" t="s">
        <v>109</v>
      </c>
      <c r="D1829" s="61" t="s">
        <v>117</v>
      </c>
      <c r="E1829" s="66">
        <v>225661.76</v>
      </c>
      <c r="F1829" s="67">
        <f t="shared" si="89"/>
        <v>225661.76</v>
      </c>
    </row>
    <row r="1830" spans="2:6" x14ac:dyDescent="0.25">
      <c r="B1830" s="69">
        <v>5870</v>
      </c>
      <c r="C1830" s="61" t="s">
        <v>109</v>
      </c>
      <c r="D1830" s="61" t="s">
        <v>117</v>
      </c>
      <c r="E1830" s="66">
        <v>225661.76</v>
      </c>
      <c r="F1830" s="67">
        <f t="shared" si="89"/>
        <v>225661.76</v>
      </c>
    </row>
    <row r="1831" spans="2:6" x14ac:dyDescent="0.25">
      <c r="B1831" s="69">
        <v>5871</v>
      </c>
      <c r="C1831" s="61" t="s">
        <v>109</v>
      </c>
      <c r="D1831" s="61" t="s">
        <v>117</v>
      </c>
      <c r="E1831" s="66">
        <v>225661.76</v>
      </c>
      <c r="F1831" s="67">
        <f t="shared" si="89"/>
        <v>225661.76</v>
      </c>
    </row>
    <row r="1832" spans="2:6" x14ac:dyDescent="0.25">
      <c r="B1832" s="69">
        <v>5872</v>
      </c>
      <c r="C1832" s="61" t="s">
        <v>109</v>
      </c>
      <c r="D1832" s="61" t="s">
        <v>117</v>
      </c>
      <c r="E1832" s="66">
        <v>225661.76</v>
      </c>
      <c r="F1832" s="67">
        <f t="shared" si="89"/>
        <v>225661.76</v>
      </c>
    </row>
    <row r="1833" spans="2:6" x14ac:dyDescent="0.25">
      <c r="B1833" s="69">
        <v>5874</v>
      </c>
      <c r="C1833" s="61" t="s">
        <v>109</v>
      </c>
      <c r="D1833" s="61" t="s">
        <v>117</v>
      </c>
      <c r="E1833" s="66">
        <v>225661.76</v>
      </c>
      <c r="F1833" s="67">
        <f t="shared" si="89"/>
        <v>225661.76</v>
      </c>
    </row>
    <row r="1834" spans="2:6" x14ac:dyDescent="0.25">
      <c r="B1834" s="69">
        <v>5875</v>
      </c>
      <c r="C1834" s="61" t="s">
        <v>109</v>
      </c>
      <c r="D1834" s="61" t="s">
        <v>117</v>
      </c>
      <c r="E1834" s="66">
        <v>225661.76</v>
      </c>
      <c r="F1834" s="67">
        <f t="shared" si="89"/>
        <v>225661.76</v>
      </c>
    </row>
    <row r="1835" spans="2:6" x14ac:dyDescent="0.25">
      <c r="B1835" s="69">
        <v>5876</v>
      </c>
      <c r="C1835" s="61" t="s">
        <v>109</v>
      </c>
      <c r="D1835" s="61" t="s">
        <v>117</v>
      </c>
      <c r="E1835" s="66">
        <v>225661.76</v>
      </c>
      <c r="F1835" s="67">
        <f t="shared" si="89"/>
        <v>225661.76</v>
      </c>
    </row>
    <row r="1836" spans="2:6" x14ac:dyDescent="0.25">
      <c r="B1836" s="69">
        <v>5877</v>
      </c>
      <c r="C1836" s="61" t="s">
        <v>109</v>
      </c>
      <c r="D1836" s="61" t="s">
        <v>117</v>
      </c>
      <c r="E1836" s="66">
        <v>225661.76</v>
      </c>
      <c r="F1836" s="67">
        <f t="shared" si="89"/>
        <v>225661.76</v>
      </c>
    </row>
    <row r="1837" spans="2:6" x14ac:dyDescent="0.25">
      <c r="B1837" s="69">
        <v>5878</v>
      </c>
      <c r="C1837" s="61" t="s">
        <v>109</v>
      </c>
      <c r="D1837" s="61" t="s">
        <v>117</v>
      </c>
      <c r="E1837" s="66">
        <v>225661.76</v>
      </c>
      <c r="F1837" s="67">
        <f t="shared" si="89"/>
        <v>225661.76</v>
      </c>
    </row>
    <row r="1838" spans="2:6" x14ac:dyDescent="0.25">
      <c r="B1838" s="69">
        <v>5879</v>
      </c>
      <c r="C1838" s="61" t="s">
        <v>109</v>
      </c>
      <c r="D1838" s="61" t="s">
        <v>117</v>
      </c>
      <c r="E1838" s="66">
        <v>225661.76</v>
      </c>
      <c r="F1838" s="67">
        <f t="shared" si="89"/>
        <v>225661.76</v>
      </c>
    </row>
    <row r="1839" spans="2:6" x14ac:dyDescent="0.25">
      <c r="B1839" s="69">
        <v>5880</v>
      </c>
      <c r="C1839" s="61" t="s">
        <v>109</v>
      </c>
      <c r="D1839" s="61" t="s">
        <v>117</v>
      </c>
      <c r="E1839" s="66">
        <v>225661.76</v>
      </c>
      <c r="F1839" s="67">
        <f t="shared" si="89"/>
        <v>225661.76</v>
      </c>
    </row>
    <row r="1840" spans="2:6" x14ac:dyDescent="0.25">
      <c r="B1840" s="69">
        <v>5881</v>
      </c>
      <c r="C1840" s="61" t="s">
        <v>109</v>
      </c>
      <c r="D1840" s="61" t="s">
        <v>117</v>
      </c>
      <c r="E1840" s="66">
        <v>225661.76</v>
      </c>
      <c r="F1840" s="67">
        <f t="shared" si="89"/>
        <v>225661.76</v>
      </c>
    </row>
    <row r="1841" spans="2:6" x14ac:dyDescent="0.25">
      <c r="B1841" s="69">
        <v>5882</v>
      </c>
      <c r="C1841" s="61" t="s">
        <v>109</v>
      </c>
      <c r="D1841" s="61" t="s">
        <v>117</v>
      </c>
      <c r="E1841" s="66">
        <v>225661.76</v>
      </c>
      <c r="F1841" s="67">
        <f t="shared" si="89"/>
        <v>225661.76</v>
      </c>
    </row>
    <row r="1842" spans="2:6" x14ac:dyDescent="0.25">
      <c r="B1842" s="69">
        <v>5884</v>
      </c>
      <c r="C1842" s="61" t="s">
        <v>109</v>
      </c>
      <c r="D1842" s="61" t="s">
        <v>117</v>
      </c>
      <c r="E1842" s="66">
        <v>225661.76</v>
      </c>
      <c r="F1842" s="67">
        <f t="shared" si="89"/>
        <v>225661.76</v>
      </c>
    </row>
    <row r="1843" spans="2:6" x14ac:dyDescent="0.25">
      <c r="B1843" s="69">
        <v>5885</v>
      </c>
      <c r="C1843" s="61" t="s">
        <v>109</v>
      </c>
      <c r="D1843" s="61" t="s">
        <v>117</v>
      </c>
      <c r="E1843" s="66">
        <v>225661.76</v>
      </c>
      <c r="F1843" s="67">
        <f t="shared" si="89"/>
        <v>225661.76</v>
      </c>
    </row>
    <row r="1844" spans="2:6" x14ac:dyDescent="0.25">
      <c r="B1844" s="69">
        <v>5886</v>
      </c>
      <c r="C1844" s="61" t="s">
        <v>109</v>
      </c>
      <c r="D1844" s="61" t="s">
        <v>117</v>
      </c>
      <c r="E1844" s="66">
        <v>225661.76</v>
      </c>
      <c r="F1844" s="67">
        <f t="shared" si="89"/>
        <v>225661.76</v>
      </c>
    </row>
    <row r="1845" spans="2:6" x14ac:dyDescent="0.25">
      <c r="B1845" s="69">
        <v>5887</v>
      </c>
      <c r="C1845" s="61" t="s">
        <v>109</v>
      </c>
      <c r="D1845" s="61" t="s">
        <v>117</v>
      </c>
      <c r="E1845" s="66">
        <v>225661.76</v>
      </c>
      <c r="F1845" s="67">
        <f t="shared" si="89"/>
        <v>225661.76</v>
      </c>
    </row>
    <row r="1846" spans="2:6" x14ac:dyDescent="0.25">
      <c r="B1846" s="69">
        <v>5888</v>
      </c>
      <c r="C1846" s="61" t="s">
        <v>109</v>
      </c>
      <c r="D1846" s="61" t="s">
        <v>117</v>
      </c>
      <c r="E1846" s="66">
        <v>225661.76</v>
      </c>
      <c r="F1846" s="67">
        <f t="shared" si="89"/>
        <v>225661.76</v>
      </c>
    </row>
    <row r="1847" spans="2:6" x14ac:dyDescent="0.25">
      <c r="B1847" s="69">
        <v>5890</v>
      </c>
      <c r="C1847" s="61" t="s">
        <v>109</v>
      </c>
      <c r="D1847" s="61" t="s">
        <v>117</v>
      </c>
      <c r="E1847" s="66">
        <v>225661.76</v>
      </c>
      <c r="F1847" s="67">
        <f t="shared" si="89"/>
        <v>225661.76</v>
      </c>
    </row>
    <row r="1848" spans="2:6" x14ac:dyDescent="0.25">
      <c r="B1848" s="69">
        <v>5891</v>
      </c>
      <c r="C1848" s="61" t="s">
        <v>109</v>
      </c>
      <c r="D1848" s="61" t="s">
        <v>117</v>
      </c>
      <c r="E1848" s="66">
        <v>225661.76</v>
      </c>
      <c r="F1848" s="67">
        <f t="shared" si="89"/>
        <v>225661.76</v>
      </c>
    </row>
    <row r="1849" spans="2:6" x14ac:dyDescent="0.25">
      <c r="B1849" s="69">
        <v>5892</v>
      </c>
      <c r="C1849" s="61" t="s">
        <v>109</v>
      </c>
      <c r="D1849" s="61" t="s">
        <v>117</v>
      </c>
      <c r="E1849" s="66">
        <v>225661.76</v>
      </c>
      <c r="F1849" s="67">
        <f t="shared" si="89"/>
        <v>225661.76</v>
      </c>
    </row>
    <row r="1850" spans="2:6" x14ac:dyDescent="0.25">
      <c r="B1850" s="69">
        <v>5893</v>
      </c>
      <c r="C1850" s="61" t="s">
        <v>109</v>
      </c>
      <c r="D1850" s="61" t="s">
        <v>117</v>
      </c>
      <c r="E1850" s="66">
        <v>225661.76</v>
      </c>
      <c r="F1850" s="67">
        <f t="shared" si="89"/>
        <v>225661.76</v>
      </c>
    </row>
    <row r="1851" spans="2:6" x14ac:dyDescent="0.25">
      <c r="B1851" s="69">
        <v>5894</v>
      </c>
      <c r="C1851" s="61" t="s">
        <v>109</v>
      </c>
      <c r="D1851" s="61" t="s">
        <v>117</v>
      </c>
      <c r="E1851" s="66">
        <v>225661.76</v>
      </c>
      <c r="F1851" s="67">
        <f t="shared" si="89"/>
        <v>225661.76</v>
      </c>
    </row>
    <row r="1852" spans="2:6" x14ac:dyDescent="0.25">
      <c r="B1852" s="69">
        <v>5895</v>
      </c>
      <c r="C1852" s="61" t="s">
        <v>109</v>
      </c>
      <c r="D1852" s="61" t="s">
        <v>117</v>
      </c>
      <c r="E1852" s="66">
        <v>225661.76</v>
      </c>
      <c r="F1852" s="67">
        <f t="shared" si="89"/>
        <v>225661.76</v>
      </c>
    </row>
    <row r="1853" spans="2:6" x14ac:dyDescent="0.25">
      <c r="B1853" s="69">
        <v>5897</v>
      </c>
      <c r="C1853" s="61" t="s">
        <v>109</v>
      </c>
      <c r="D1853" s="61" t="s">
        <v>117</v>
      </c>
      <c r="E1853" s="66">
        <v>225661.76</v>
      </c>
      <c r="F1853" s="67">
        <f t="shared" si="89"/>
        <v>225661.76</v>
      </c>
    </row>
    <row r="1854" spans="2:6" x14ac:dyDescent="0.25">
      <c r="B1854" s="69">
        <v>5898</v>
      </c>
      <c r="C1854" s="61" t="s">
        <v>109</v>
      </c>
      <c r="D1854" s="61" t="s">
        <v>117</v>
      </c>
      <c r="E1854" s="66">
        <v>225661.76</v>
      </c>
      <c r="F1854" s="67">
        <f t="shared" si="89"/>
        <v>225661.76</v>
      </c>
    </row>
    <row r="1855" spans="2:6" x14ac:dyDescent="0.25">
      <c r="B1855" s="69">
        <v>5899</v>
      </c>
      <c r="C1855" s="61" t="s">
        <v>109</v>
      </c>
      <c r="D1855" s="61" t="s">
        <v>117</v>
      </c>
      <c r="E1855" s="66">
        <v>225661.76</v>
      </c>
      <c r="F1855" s="67">
        <f t="shared" si="89"/>
        <v>225661.76</v>
      </c>
    </row>
    <row r="1856" spans="2:6" x14ac:dyDescent="0.25">
      <c r="B1856" s="69">
        <v>5900</v>
      </c>
      <c r="C1856" s="61" t="s">
        <v>109</v>
      </c>
      <c r="D1856" s="61" t="s">
        <v>117</v>
      </c>
      <c r="E1856" s="66">
        <v>225661.76</v>
      </c>
      <c r="F1856" s="67">
        <f t="shared" si="89"/>
        <v>225661.76</v>
      </c>
    </row>
    <row r="1857" spans="2:7" x14ac:dyDescent="0.25">
      <c r="B1857" s="69">
        <v>5901</v>
      </c>
      <c r="C1857" s="61" t="s">
        <v>109</v>
      </c>
      <c r="D1857" s="61" t="s">
        <v>117</v>
      </c>
      <c r="E1857" s="66">
        <v>225661.76</v>
      </c>
      <c r="F1857" s="67">
        <f t="shared" si="89"/>
        <v>225661.76</v>
      </c>
    </row>
    <row r="1858" spans="2:7" x14ac:dyDescent="0.25">
      <c r="B1858" s="69">
        <v>5902</v>
      </c>
      <c r="C1858" s="61" t="s">
        <v>109</v>
      </c>
      <c r="D1858" s="61" t="s">
        <v>117</v>
      </c>
      <c r="E1858" s="66">
        <v>225661.76</v>
      </c>
      <c r="F1858" s="67">
        <f t="shared" si="89"/>
        <v>225661.76</v>
      </c>
    </row>
    <row r="1859" spans="2:7" x14ac:dyDescent="0.25">
      <c r="B1859" s="69">
        <v>5903</v>
      </c>
      <c r="C1859" s="61" t="s">
        <v>109</v>
      </c>
      <c r="D1859" s="61" t="s">
        <v>117</v>
      </c>
      <c r="E1859" s="66">
        <v>225661.76</v>
      </c>
      <c r="F1859" s="67">
        <f t="shared" si="89"/>
        <v>225661.76</v>
      </c>
    </row>
    <row r="1860" spans="2:7" x14ac:dyDescent="0.25">
      <c r="B1860" s="69">
        <v>5904</v>
      </c>
      <c r="C1860" s="61" t="s">
        <v>109</v>
      </c>
      <c r="D1860" s="61" t="s">
        <v>117</v>
      </c>
      <c r="E1860" s="66">
        <v>225661.76</v>
      </c>
      <c r="F1860" s="67">
        <f t="shared" si="89"/>
        <v>225661.76</v>
      </c>
    </row>
    <row r="1861" spans="2:7" x14ac:dyDescent="0.25">
      <c r="B1861" s="69">
        <v>5905</v>
      </c>
      <c r="C1861" s="61" t="s">
        <v>109</v>
      </c>
      <c r="D1861" s="61" t="s">
        <v>117</v>
      </c>
      <c r="E1861" s="66">
        <v>225661.76</v>
      </c>
      <c r="F1861" s="67">
        <f t="shared" si="89"/>
        <v>225661.76</v>
      </c>
    </row>
    <row r="1862" spans="2:7" x14ac:dyDescent="0.25">
      <c r="B1862" s="69">
        <v>5906</v>
      </c>
      <c r="C1862" s="61" t="s">
        <v>109</v>
      </c>
      <c r="D1862" s="61" t="s">
        <v>117</v>
      </c>
      <c r="E1862" s="66">
        <v>225661.76</v>
      </c>
      <c r="F1862" s="67">
        <f t="shared" si="89"/>
        <v>225661.76</v>
      </c>
    </row>
    <row r="1863" spans="2:7" x14ac:dyDescent="0.25">
      <c r="B1863" s="69">
        <v>5907</v>
      </c>
      <c r="C1863" s="61" t="s">
        <v>109</v>
      </c>
      <c r="D1863" s="61" t="s">
        <v>117</v>
      </c>
      <c r="E1863" s="66">
        <v>225661.76</v>
      </c>
      <c r="F1863" s="67">
        <f t="shared" si="89"/>
        <v>225661.76</v>
      </c>
    </row>
    <row r="1864" spans="2:7" x14ac:dyDescent="0.25">
      <c r="B1864" s="69">
        <v>5908</v>
      </c>
      <c r="C1864" s="61" t="s">
        <v>109</v>
      </c>
      <c r="D1864" s="61" t="s">
        <v>117</v>
      </c>
      <c r="E1864" s="66">
        <v>225661.76</v>
      </c>
      <c r="F1864" s="67">
        <f t="shared" si="89"/>
        <v>225661.76</v>
      </c>
    </row>
    <row r="1865" spans="2:7" x14ac:dyDescent="0.25">
      <c r="B1865" s="69">
        <v>5909</v>
      </c>
      <c r="C1865" s="61" t="s">
        <v>109</v>
      </c>
      <c r="D1865" s="61" t="s">
        <v>117</v>
      </c>
      <c r="E1865" s="66">
        <v>225661.76</v>
      </c>
      <c r="F1865" s="67">
        <f t="shared" si="89"/>
        <v>225661.76</v>
      </c>
    </row>
    <row r="1866" spans="2:7" x14ac:dyDescent="0.25">
      <c r="B1866" s="69">
        <v>5910</v>
      </c>
      <c r="C1866" s="61" t="s">
        <v>109</v>
      </c>
      <c r="D1866" s="61" t="s">
        <v>117</v>
      </c>
      <c r="E1866" s="66">
        <v>225661.76</v>
      </c>
      <c r="F1866" s="67">
        <f t="shared" si="89"/>
        <v>225661.76</v>
      </c>
    </row>
    <row r="1867" spans="2:7" x14ac:dyDescent="0.25">
      <c r="B1867" s="69">
        <v>5911</v>
      </c>
      <c r="C1867" s="61" t="s">
        <v>109</v>
      </c>
      <c r="D1867" s="61" t="s">
        <v>117</v>
      </c>
      <c r="E1867" s="66">
        <v>225661.76</v>
      </c>
      <c r="F1867" s="67">
        <f t="shared" si="89"/>
        <v>225661.76</v>
      </c>
    </row>
    <row r="1868" spans="2:7" x14ac:dyDescent="0.25">
      <c r="B1868" s="69">
        <v>5912</v>
      </c>
      <c r="C1868" s="61" t="s">
        <v>109</v>
      </c>
      <c r="D1868" s="61" t="s">
        <v>117</v>
      </c>
      <c r="E1868" s="66">
        <v>225661.76</v>
      </c>
      <c r="F1868" s="67">
        <f t="shared" si="89"/>
        <v>225661.76</v>
      </c>
    </row>
    <row r="1869" spans="2:7" x14ac:dyDescent="0.25">
      <c r="B1869" s="69">
        <v>5914</v>
      </c>
      <c r="C1869" s="61" t="s">
        <v>109</v>
      </c>
      <c r="D1869" s="61" t="s">
        <v>117</v>
      </c>
      <c r="E1869" s="66">
        <v>225661.76</v>
      </c>
      <c r="F1869" s="67">
        <f t="shared" si="89"/>
        <v>225661.76</v>
      </c>
    </row>
    <row r="1870" spans="2:7" x14ac:dyDescent="0.25">
      <c r="B1870" s="69">
        <v>5916</v>
      </c>
      <c r="C1870" s="61" t="s">
        <v>208</v>
      </c>
      <c r="D1870" s="61" t="s">
        <v>328</v>
      </c>
      <c r="E1870" s="66">
        <v>75366.36</v>
      </c>
      <c r="G1870" s="67">
        <f t="shared" ref="G1870:G1880" si="90">+E1870</f>
        <v>75366.36</v>
      </c>
    </row>
    <row r="1871" spans="2:7" x14ac:dyDescent="0.25">
      <c r="B1871" s="69">
        <v>5917</v>
      </c>
      <c r="C1871" s="61" t="s">
        <v>208</v>
      </c>
      <c r="D1871" s="61" t="s">
        <v>328</v>
      </c>
      <c r="E1871" s="66">
        <v>75366.36</v>
      </c>
      <c r="G1871" s="67">
        <f t="shared" si="90"/>
        <v>75366.36</v>
      </c>
    </row>
    <row r="1872" spans="2:7" x14ac:dyDescent="0.25">
      <c r="B1872" s="69">
        <v>5918</v>
      </c>
      <c r="C1872" s="61" t="s">
        <v>208</v>
      </c>
      <c r="D1872" s="61" t="s">
        <v>328</v>
      </c>
      <c r="E1872" s="66">
        <v>75366.36</v>
      </c>
      <c r="G1872" s="67">
        <f t="shared" si="90"/>
        <v>75366.36</v>
      </c>
    </row>
    <row r="1873" spans="2:7" x14ac:dyDescent="0.25">
      <c r="B1873" s="69">
        <v>5919</v>
      </c>
      <c r="C1873" s="61" t="s">
        <v>208</v>
      </c>
      <c r="D1873" s="61" t="s">
        <v>328</v>
      </c>
      <c r="E1873" s="66">
        <v>75366.36</v>
      </c>
      <c r="G1873" s="67">
        <f t="shared" si="90"/>
        <v>75366.36</v>
      </c>
    </row>
    <row r="1874" spans="2:7" x14ac:dyDescent="0.25">
      <c r="B1874" s="69">
        <v>5920</v>
      </c>
      <c r="C1874" s="61" t="s">
        <v>208</v>
      </c>
      <c r="D1874" s="61" t="s">
        <v>328</v>
      </c>
      <c r="E1874" s="66">
        <v>75366.36</v>
      </c>
      <c r="G1874" s="67">
        <f t="shared" si="90"/>
        <v>75366.36</v>
      </c>
    </row>
    <row r="1875" spans="2:7" x14ac:dyDescent="0.25">
      <c r="B1875" s="69">
        <v>5921</v>
      </c>
      <c r="C1875" s="61" t="s">
        <v>208</v>
      </c>
      <c r="D1875" s="61" t="s">
        <v>328</v>
      </c>
      <c r="E1875" s="66">
        <v>75366.36</v>
      </c>
      <c r="G1875" s="67">
        <f t="shared" si="90"/>
        <v>75366.36</v>
      </c>
    </row>
    <row r="1876" spans="2:7" x14ac:dyDescent="0.25">
      <c r="B1876" s="69">
        <v>5922</v>
      </c>
      <c r="C1876" s="61" t="s">
        <v>208</v>
      </c>
      <c r="D1876" s="61" t="s">
        <v>328</v>
      </c>
      <c r="E1876" s="66">
        <v>75366.36</v>
      </c>
      <c r="G1876" s="67">
        <f t="shared" si="90"/>
        <v>75366.36</v>
      </c>
    </row>
    <row r="1877" spans="2:7" x14ac:dyDescent="0.25">
      <c r="B1877" s="69">
        <v>5924</v>
      </c>
      <c r="C1877" s="61" t="s">
        <v>208</v>
      </c>
      <c r="D1877" s="61" t="s">
        <v>328</v>
      </c>
      <c r="E1877" s="66">
        <v>75366.36</v>
      </c>
      <c r="G1877" s="67">
        <f t="shared" si="90"/>
        <v>75366.36</v>
      </c>
    </row>
    <row r="1878" spans="2:7" x14ac:dyDescent="0.25">
      <c r="B1878" s="69">
        <v>5925</v>
      </c>
      <c r="C1878" s="61" t="s">
        <v>208</v>
      </c>
      <c r="D1878" s="61" t="s">
        <v>328</v>
      </c>
      <c r="E1878" s="66">
        <v>75366.36</v>
      </c>
      <c r="G1878" s="67">
        <f t="shared" si="90"/>
        <v>75366.36</v>
      </c>
    </row>
    <row r="1879" spans="2:7" x14ac:dyDescent="0.25">
      <c r="B1879" s="69">
        <v>5926</v>
      </c>
      <c r="C1879" s="61" t="s">
        <v>208</v>
      </c>
      <c r="D1879" s="61" t="s">
        <v>328</v>
      </c>
      <c r="E1879" s="66">
        <v>75366.36</v>
      </c>
      <c r="G1879" s="67">
        <f t="shared" si="90"/>
        <v>75366.36</v>
      </c>
    </row>
    <row r="1880" spans="2:7" x14ac:dyDescent="0.25">
      <c r="B1880" s="69">
        <v>5927</v>
      </c>
      <c r="C1880" s="61" t="s">
        <v>208</v>
      </c>
      <c r="D1880" s="61" t="s">
        <v>328</v>
      </c>
      <c r="E1880" s="66">
        <v>75366.36</v>
      </c>
      <c r="G1880" s="67">
        <f t="shared" si="90"/>
        <v>75366.36</v>
      </c>
    </row>
    <row r="1881" spans="2:7" x14ac:dyDescent="0.25">
      <c r="B1881" s="69">
        <v>5928</v>
      </c>
      <c r="C1881" s="61" t="s">
        <v>310</v>
      </c>
      <c r="D1881" s="61" t="s">
        <v>397</v>
      </c>
      <c r="E1881" s="66">
        <v>360733.32</v>
      </c>
      <c r="G1881" s="67">
        <f>+E1881</f>
        <v>360733.32</v>
      </c>
    </row>
    <row r="1882" spans="2:7" x14ac:dyDescent="0.25">
      <c r="B1882" s="69">
        <v>5929</v>
      </c>
      <c r="C1882" s="61" t="s">
        <v>398</v>
      </c>
      <c r="D1882" s="61" t="s">
        <v>205</v>
      </c>
      <c r="E1882" s="66">
        <v>1970000.1600000001</v>
      </c>
      <c r="G1882" s="67">
        <f>+E1882</f>
        <v>1970000.1600000001</v>
      </c>
    </row>
    <row r="1883" spans="2:7" x14ac:dyDescent="0.25">
      <c r="B1883" s="69">
        <v>5933</v>
      </c>
      <c r="C1883" s="61" t="s">
        <v>290</v>
      </c>
      <c r="D1883" s="61" t="s">
        <v>399</v>
      </c>
      <c r="E1883" s="66">
        <v>55819889.039999999</v>
      </c>
      <c r="G1883" s="67">
        <f t="shared" ref="G1883:G1887" si="91">+E1883</f>
        <v>55819889.039999999</v>
      </c>
    </row>
    <row r="1884" spans="2:7" x14ac:dyDescent="0.25">
      <c r="B1884" s="69">
        <v>5934</v>
      </c>
      <c r="C1884" s="61" t="s">
        <v>290</v>
      </c>
      <c r="D1884" s="61" t="s">
        <v>399</v>
      </c>
      <c r="E1884" s="66">
        <v>55819889.039999999</v>
      </c>
      <c r="G1884" s="67">
        <f t="shared" si="91"/>
        <v>55819889.039999999</v>
      </c>
    </row>
    <row r="1885" spans="2:7" x14ac:dyDescent="0.25">
      <c r="B1885" s="69">
        <v>5935</v>
      </c>
      <c r="C1885" s="61" t="s">
        <v>302</v>
      </c>
      <c r="D1885" s="61" t="s">
        <v>400</v>
      </c>
      <c r="E1885" s="66">
        <v>33749765</v>
      </c>
      <c r="G1885" s="67">
        <f t="shared" si="91"/>
        <v>33749765</v>
      </c>
    </row>
    <row r="1886" spans="2:7" x14ac:dyDescent="0.25">
      <c r="B1886" s="69">
        <v>5936</v>
      </c>
      <c r="C1886" s="61" t="s">
        <v>302</v>
      </c>
      <c r="D1886" s="61" t="s">
        <v>400</v>
      </c>
      <c r="E1886" s="66">
        <v>33749765</v>
      </c>
      <c r="G1886" s="67">
        <f t="shared" si="91"/>
        <v>33749765</v>
      </c>
    </row>
    <row r="1887" spans="2:7" x14ac:dyDescent="0.25">
      <c r="B1887" s="69">
        <v>5937</v>
      </c>
      <c r="C1887" s="61" t="s">
        <v>302</v>
      </c>
      <c r="D1887" s="61" t="s">
        <v>400</v>
      </c>
      <c r="E1887" s="66">
        <v>33749765</v>
      </c>
      <c r="G1887" s="67">
        <f t="shared" si="91"/>
        <v>33749765</v>
      </c>
    </row>
    <row r="1888" spans="2:7" x14ac:dyDescent="0.25">
      <c r="B1888" s="69">
        <v>5938</v>
      </c>
      <c r="C1888" s="61" t="s">
        <v>290</v>
      </c>
      <c r="D1888" s="61" t="s">
        <v>401</v>
      </c>
      <c r="E1888" s="66">
        <v>386610927.12</v>
      </c>
      <c r="G1888" s="67">
        <f>+E1888</f>
        <v>386610927.12</v>
      </c>
    </row>
    <row r="1889" spans="2:13" x14ac:dyDescent="0.25">
      <c r="B1889" s="69">
        <v>5939</v>
      </c>
      <c r="C1889" s="61" t="s">
        <v>335</v>
      </c>
      <c r="D1889" s="61" t="s">
        <v>402</v>
      </c>
      <c r="E1889" s="66">
        <v>20052518.640000001</v>
      </c>
      <c r="F1889" s="67">
        <f t="shared" ref="F1889:F1890" si="92">+E1889</f>
        <v>20052518.640000001</v>
      </c>
    </row>
    <row r="1890" spans="2:13" x14ac:dyDescent="0.25">
      <c r="B1890" s="69">
        <v>5940</v>
      </c>
      <c r="C1890" s="61" t="s">
        <v>335</v>
      </c>
      <c r="D1890" s="61" t="s">
        <v>402</v>
      </c>
      <c r="E1890" s="66">
        <v>1721336.76</v>
      </c>
      <c r="F1890" s="67">
        <f t="shared" si="92"/>
        <v>1721336.76</v>
      </c>
    </row>
    <row r="1891" spans="2:13" x14ac:dyDescent="0.25">
      <c r="B1891" s="69">
        <v>5941</v>
      </c>
      <c r="C1891" s="61" t="s">
        <v>113</v>
      </c>
      <c r="D1891" s="61" t="s">
        <v>403</v>
      </c>
      <c r="E1891" s="66">
        <v>3629448.6</v>
      </c>
      <c r="F1891" s="67">
        <f>+E1891</f>
        <v>3629448.6</v>
      </c>
    </row>
    <row r="1892" spans="2:13" x14ac:dyDescent="0.25">
      <c r="B1892" s="69">
        <v>5942</v>
      </c>
      <c r="C1892" s="61" t="s">
        <v>374</v>
      </c>
      <c r="D1892" s="61" t="s">
        <v>404</v>
      </c>
      <c r="E1892" s="66">
        <v>2569694.64</v>
      </c>
      <c r="F1892" s="67">
        <f>+E1892</f>
        <v>2569694.64</v>
      </c>
      <c r="M1892" s="67"/>
    </row>
    <row r="1893" spans="2:13" x14ac:dyDescent="0.25">
      <c r="B1893" s="69">
        <v>5943</v>
      </c>
      <c r="C1893" s="61" t="s">
        <v>405</v>
      </c>
      <c r="D1893" s="61" t="s">
        <v>406</v>
      </c>
      <c r="E1893" s="66">
        <v>61712000</v>
      </c>
      <c r="M1893" s="67">
        <f>+E1893</f>
        <v>61712000</v>
      </c>
    </row>
    <row r="1894" spans="2:13" x14ac:dyDescent="0.25">
      <c r="B1894" s="69">
        <v>5948</v>
      </c>
      <c r="C1894" s="61" t="s">
        <v>292</v>
      </c>
      <c r="D1894" s="61" t="s">
        <v>407</v>
      </c>
      <c r="E1894" s="66">
        <v>423333.88</v>
      </c>
      <c r="G1894" s="67">
        <f t="shared" ref="G1894:G1896" si="93">+E1894</f>
        <v>423333.88</v>
      </c>
    </row>
    <row r="1895" spans="2:13" x14ac:dyDescent="0.25">
      <c r="B1895" s="69">
        <v>5949</v>
      </c>
      <c r="C1895" s="61" t="s">
        <v>292</v>
      </c>
      <c r="D1895" s="61" t="s">
        <v>407</v>
      </c>
      <c r="E1895" s="66">
        <v>423333.88</v>
      </c>
      <c r="G1895" s="67">
        <f t="shared" si="93"/>
        <v>423333.88</v>
      </c>
    </row>
    <row r="1896" spans="2:13" x14ac:dyDescent="0.25">
      <c r="B1896" s="69">
        <v>5950</v>
      </c>
      <c r="C1896" s="61" t="s">
        <v>292</v>
      </c>
      <c r="D1896" s="61" t="s">
        <v>407</v>
      </c>
      <c r="E1896" s="66">
        <v>423333.88</v>
      </c>
      <c r="G1896" s="67">
        <f t="shared" si="93"/>
        <v>423333.88</v>
      </c>
    </row>
    <row r="1897" spans="2:13" x14ac:dyDescent="0.25">
      <c r="B1897" s="69">
        <v>5951</v>
      </c>
      <c r="C1897" s="61" t="s">
        <v>392</v>
      </c>
      <c r="D1897" s="61" t="s">
        <v>408</v>
      </c>
      <c r="E1897" s="66">
        <v>3248000</v>
      </c>
      <c r="I1897" s="67">
        <f>+E1897</f>
        <v>3248000</v>
      </c>
    </row>
    <row r="1898" spans="2:13" x14ac:dyDescent="0.25">
      <c r="B1898" s="69">
        <v>6065</v>
      </c>
      <c r="C1898" s="61" t="s">
        <v>335</v>
      </c>
      <c r="D1898" s="61" t="s">
        <v>402</v>
      </c>
      <c r="E1898" s="66">
        <v>0</v>
      </c>
      <c r="F1898" s="67">
        <f>+E1898</f>
        <v>0</v>
      </c>
    </row>
    <row r="1899" spans="2:13" x14ac:dyDescent="0.25">
      <c r="B1899" s="69">
        <v>6269</v>
      </c>
      <c r="C1899" s="61" t="s">
        <v>392</v>
      </c>
      <c r="D1899" s="61" t="s">
        <v>409</v>
      </c>
      <c r="E1899" s="66">
        <v>3003618.16</v>
      </c>
      <c r="I1899" s="67">
        <f>+E1899</f>
        <v>3003618.16</v>
      </c>
    </row>
    <row r="1900" spans="2:13" x14ac:dyDescent="0.25">
      <c r="B1900" s="69">
        <v>6270</v>
      </c>
      <c r="C1900" s="61" t="s">
        <v>206</v>
      </c>
      <c r="D1900" s="61" t="s">
        <v>410</v>
      </c>
      <c r="E1900" s="66">
        <v>142945649.28</v>
      </c>
      <c r="M1900" s="67">
        <f>+E1900</f>
        <v>142945649.28</v>
      </c>
    </row>
    <row r="1901" spans="2:13" x14ac:dyDescent="0.25">
      <c r="B1901" s="69">
        <v>6271</v>
      </c>
      <c r="C1901" s="61" t="s">
        <v>385</v>
      </c>
      <c r="D1901" s="61" t="s">
        <v>411</v>
      </c>
      <c r="E1901" s="66">
        <v>1103448</v>
      </c>
      <c r="J1901" s="67">
        <f t="shared" ref="J1901:J1964" si="94">+E1901</f>
        <v>1103448</v>
      </c>
    </row>
    <row r="1902" spans="2:13" x14ac:dyDescent="0.25">
      <c r="B1902" s="69">
        <v>6272</v>
      </c>
      <c r="C1902" s="61" t="s">
        <v>385</v>
      </c>
      <c r="D1902" s="61" t="s">
        <v>411</v>
      </c>
      <c r="E1902" s="66">
        <v>1103448</v>
      </c>
      <c r="J1902" s="67">
        <f t="shared" si="94"/>
        <v>1103448</v>
      </c>
    </row>
    <row r="1903" spans="2:13" x14ac:dyDescent="0.25">
      <c r="B1903" s="69">
        <v>6273</v>
      </c>
      <c r="C1903" s="61" t="s">
        <v>385</v>
      </c>
      <c r="D1903" s="61" t="s">
        <v>411</v>
      </c>
      <c r="E1903" s="66">
        <v>1103448</v>
      </c>
      <c r="J1903" s="67">
        <f t="shared" si="94"/>
        <v>1103448</v>
      </c>
    </row>
    <row r="1904" spans="2:13" x14ac:dyDescent="0.25">
      <c r="B1904" s="69">
        <v>6274</v>
      </c>
      <c r="C1904" s="61" t="s">
        <v>385</v>
      </c>
      <c r="D1904" s="61" t="s">
        <v>411</v>
      </c>
      <c r="E1904" s="66">
        <v>1103448</v>
      </c>
      <c r="J1904" s="67">
        <f t="shared" si="94"/>
        <v>1103448</v>
      </c>
    </row>
    <row r="1905" spans="2:10" x14ac:dyDescent="0.25">
      <c r="B1905" s="69">
        <v>6275</v>
      </c>
      <c r="C1905" s="61" t="s">
        <v>385</v>
      </c>
      <c r="D1905" s="61" t="s">
        <v>411</v>
      </c>
      <c r="E1905" s="66">
        <v>1103448</v>
      </c>
      <c r="J1905" s="67">
        <f t="shared" si="94"/>
        <v>1103448</v>
      </c>
    </row>
    <row r="1906" spans="2:10" x14ac:dyDescent="0.25">
      <c r="B1906" s="69">
        <v>6276</v>
      </c>
      <c r="C1906" s="61" t="s">
        <v>385</v>
      </c>
      <c r="D1906" s="61" t="s">
        <v>411</v>
      </c>
      <c r="E1906" s="66">
        <v>1103448</v>
      </c>
      <c r="J1906" s="67">
        <f t="shared" si="94"/>
        <v>1103448</v>
      </c>
    </row>
    <row r="1907" spans="2:10" x14ac:dyDescent="0.25">
      <c r="B1907" s="69">
        <v>6277</v>
      </c>
      <c r="C1907" s="61" t="s">
        <v>385</v>
      </c>
      <c r="D1907" s="61" t="s">
        <v>411</v>
      </c>
      <c r="E1907" s="66">
        <v>1103448</v>
      </c>
      <c r="J1907" s="67">
        <f t="shared" si="94"/>
        <v>1103448</v>
      </c>
    </row>
    <row r="1908" spans="2:10" x14ac:dyDescent="0.25">
      <c r="B1908" s="69">
        <v>6278</v>
      </c>
      <c r="C1908" s="61" t="s">
        <v>385</v>
      </c>
      <c r="D1908" s="61" t="s">
        <v>411</v>
      </c>
      <c r="E1908" s="66">
        <v>1103448</v>
      </c>
      <c r="J1908" s="67">
        <f t="shared" si="94"/>
        <v>1103448</v>
      </c>
    </row>
    <row r="1909" spans="2:10" x14ac:dyDescent="0.25">
      <c r="B1909" s="69">
        <v>6279</v>
      </c>
      <c r="C1909" s="61" t="s">
        <v>385</v>
      </c>
      <c r="D1909" s="61" t="s">
        <v>411</v>
      </c>
      <c r="E1909" s="66">
        <v>1103448</v>
      </c>
      <c r="J1909" s="67">
        <f t="shared" si="94"/>
        <v>1103448</v>
      </c>
    </row>
    <row r="1910" spans="2:10" x14ac:dyDescent="0.25">
      <c r="B1910" s="69">
        <v>6280</v>
      </c>
      <c r="C1910" s="61" t="s">
        <v>385</v>
      </c>
      <c r="D1910" s="61" t="s">
        <v>411</v>
      </c>
      <c r="E1910" s="66">
        <v>1103448</v>
      </c>
      <c r="J1910" s="67">
        <f t="shared" si="94"/>
        <v>1103448</v>
      </c>
    </row>
    <row r="1911" spans="2:10" x14ac:dyDescent="0.25">
      <c r="B1911" s="69">
        <v>6281</v>
      </c>
      <c r="C1911" s="61" t="s">
        <v>385</v>
      </c>
      <c r="D1911" s="61" t="s">
        <v>411</v>
      </c>
      <c r="E1911" s="66">
        <v>1103448</v>
      </c>
      <c r="J1911" s="67">
        <f t="shared" si="94"/>
        <v>1103448</v>
      </c>
    </row>
    <row r="1912" spans="2:10" x14ac:dyDescent="0.25">
      <c r="B1912" s="69">
        <v>6282</v>
      </c>
      <c r="C1912" s="61" t="s">
        <v>385</v>
      </c>
      <c r="D1912" s="61" t="s">
        <v>411</v>
      </c>
      <c r="E1912" s="66">
        <v>1103448</v>
      </c>
      <c r="J1912" s="67">
        <f t="shared" si="94"/>
        <v>1103448</v>
      </c>
    </row>
    <row r="1913" spans="2:10" x14ac:dyDescent="0.25">
      <c r="B1913" s="69">
        <v>6283</v>
      </c>
      <c r="C1913" s="61" t="s">
        <v>385</v>
      </c>
      <c r="D1913" s="61" t="s">
        <v>411</v>
      </c>
      <c r="E1913" s="66">
        <v>1103448</v>
      </c>
      <c r="J1913" s="67">
        <f t="shared" si="94"/>
        <v>1103448</v>
      </c>
    </row>
    <row r="1914" spans="2:10" x14ac:dyDescent="0.25">
      <c r="B1914" s="69">
        <v>6284</v>
      </c>
      <c r="C1914" s="61" t="s">
        <v>385</v>
      </c>
      <c r="D1914" s="61" t="s">
        <v>411</v>
      </c>
      <c r="E1914" s="66">
        <v>1103448</v>
      </c>
      <c r="J1914" s="67">
        <f t="shared" si="94"/>
        <v>1103448</v>
      </c>
    </row>
    <row r="1915" spans="2:10" x14ac:dyDescent="0.25">
      <c r="B1915" s="69">
        <v>6285</v>
      </c>
      <c r="C1915" s="61" t="s">
        <v>385</v>
      </c>
      <c r="D1915" s="61" t="s">
        <v>411</v>
      </c>
      <c r="E1915" s="66">
        <v>1103448</v>
      </c>
      <c r="J1915" s="67">
        <f t="shared" si="94"/>
        <v>1103448</v>
      </c>
    </row>
    <row r="1916" spans="2:10" x14ac:dyDescent="0.25">
      <c r="B1916" s="69">
        <v>6286</v>
      </c>
      <c r="C1916" s="61" t="s">
        <v>385</v>
      </c>
      <c r="D1916" s="61" t="s">
        <v>411</v>
      </c>
      <c r="E1916" s="66">
        <v>1103448</v>
      </c>
      <c r="J1916" s="67">
        <f t="shared" si="94"/>
        <v>1103448</v>
      </c>
    </row>
    <row r="1917" spans="2:10" x14ac:dyDescent="0.25">
      <c r="B1917" s="69">
        <v>6287</v>
      </c>
      <c r="C1917" s="61" t="s">
        <v>385</v>
      </c>
      <c r="D1917" s="61" t="s">
        <v>411</v>
      </c>
      <c r="E1917" s="66">
        <v>1103448</v>
      </c>
      <c r="J1917" s="67">
        <f t="shared" si="94"/>
        <v>1103448</v>
      </c>
    </row>
    <row r="1918" spans="2:10" x14ac:dyDescent="0.25">
      <c r="B1918" s="69">
        <v>6288</v>
      </c>
      <c r="C1918" s="61" t="s">
        <v>385</v>
      </c>
      <c r="D1918" s="61" t="s">
        <v>411</v>
      </c>
      <c r="E1918" s="66">
        <v>1103448</v>
      </c>
      <c r="J1918" s="67">
        <f t="shared" si="94"/>
        <v>1103448</v>
      </c>
    </row>
    <row r="1919" spans="2:10" x14ac:dyDescent="0.25">
      <c r="B1919" s="69">
        <v>6289</v>
      </c>
      <c r="C1919" s="61" t="s">
        <v>385</v>
      </c>
      <c r="D1919" s="61" t="s">
        <v>411</v>
      </c>
      <c r="E1919" s="66">
        <v>1103448</v>
      </c>
      <c r="J1919" s="67">
        <f t="shared" si="94"/>
        <v>1103448</v>
      </c>
    </row>
    <row r="1920" spans="2:10" x14ac:dyDescent="0.25">
      <c r="B1920" s="69">
        <v>6290</v>
      </c>
      <c r="C1920" s="61" t="s">
        <v>385</v>
      </c>
      <c r="D1920" s="61" t="s">
        <v>411</v>
      </c>
      <c r="E1920" s="66">
        <v>1103448</v>
      </c>
      <c r="J1920" s="67">
        <f t="shared" si="94"/>
        <v>1103448</v>
      </c>
    </row>
    <row r="1921" spans="2:10" x14ac:dyDescent="0.25">
      <c r="B1921" s="69">
        <v>6291</v>
      </c>
      <c r="C1921" s="61" t="s">
        <v>385</v>
      </c>
      <c r="D1921" s="61" t="s">
        <v>411</v>
      </c>
      <c r="E1921" s="66">
        <v>1103448</v>
      </c>
      <c r="J1921" s="67">
        <f t="shared" si="94"/>
        <v>1103448</v>
      </c>
    </row>
    <row r="1922" spans="2:10" x14ac:dyDescent="0.25">
      <c r="B1922" s="69">
        <v>6292</v>
      </c>
      <c r="C1922" s="61" t="s">
        <v>385</v>
      </c>
      <c r="D1922" s="61" t="s">
        <v>411</v>
      </c>
      <c r="E1922" s="66">
        <v>1103448</v>
      </c>
      <c r="J1922" s="67">
        <f t="shared" si="94"/>
        <v>1103448</v>
      </c>
    </row>
    <row r="1923" spans="2:10" x14ac:dyDescent="0.25">
      <c r="B1923" s="69">
        <v>6293</v>
      </c>
      <c r="C1923" s="61" t="s">
        <v>385</v>
      </c>
      <c r="D1923" s="61" t="s">
        <v>411</v>
      </c>
      <c r="E1923" s="66">
        <v>1103448</v>
      </c>
      <c r="J1923" s="67">
        <f t="shared" si="94"/>
        <v>1103448</v>
      </c>
    </row>
    <row r="1924" spans="2:10" x14ac:dyDescent="0.25">
      <c r="B1924" s="69">
        <v>6294</v>
      </c>
      <c r="C1924" s="61" t="s">
        <v>385</v>
      </c>
      <c r="D1924" s="61" t="s">
        <v>411</v>
      </c>
      <c r="E1924" s="66">
        <v>1103448</v>
      </c>
      <c r="J1924" s="67">
        <f t="shared" si="94"/>
        <v>1103448</v>
      </c>
    </row>
    <row r="1925" spans="2:10" x14ac:dyDescent="0.25">
      <c r="B1925" s="69">
        <v>6295</v>
      </c>
      <c r="C1925" s="61" t="s">
        <v>385</v>
      </c>
      <c r="D1925" s="61" t="s">
        <v>411</v>
      </c>
      <c r="E1925" s="66">
        <v>1103448</v>
      </c>
      <c r="J1925" s="67">
        <f t="shared" si="94"/>
        <v>1103448</v>
      </c>
    </row>
    <row r="1926" spans="2:10" x14ac:dyDescent="0.25">
      <c r="B1926" s="69">
        <v>6296</v>
      </c>
      <c r="C1926" s="61" t="s">
        <v>385</v>
      </c>
      <c r="D1926" s="61" t="s">
        <v>411</v>
      </c>
      <c r="E1926" s="66">
        <v>1103448</v>
      </c>
      <c r="J1926" s="67">
        <f t="shared" si="94"/>
        <v>1103448</v>
      </c>
    </row>
    <row r="1927" spans="2:10" x14ac:dyDescent="0.25">
      <c r="B1927" s="69">
        <v>6297</v>
      </c>
      <c r="C1927" s="61" t="s">
        <v>385</v>
      </c>
      <c r="D1927" s="61" t="s">
        <v>411</v>
      </c>
      <c r="E1927" s="66">
        <v>1103448</v>
      </c>
      <c r="J1927" s="67">
        <f t="shared" si="94"/>
        <v>1103448</v>
      </c>
    </row>
    <row r="1928" spans="2:10" x14ac:dyDescent="0.25">
      <c r="B1928" s="69">
        <v>6298</v>
      </c>
      <c r="C1928" s="61" t="s">
        <v>385</v>
      </c>
      <c r="D1928" s="61" t="s">
        <v>411</v>
      </c>
      <c r="E1928" s="66">
        <v>1103448</v>
      </c>
      <c r="J1928" s="67">
        <f t="shared" si="94"/>
        <v>1103448</v>
      </c>
    </row>
    <row r="1929" spans="2:10" x14ac:dyDescent="0.25">
      <c r="B1929" s="69">
        <v>6299</v>
      </c>
      <c r="C1929" s="61" t="s">
        <v>385</v>
      </c>
      <c r="D1929" s="61" t="s">
        <v>411</v>
      </c>
      <c r="E1929" s="66">
        <v>1103448</v>
      </c>
      <c r="J1929" s="67">
        <f t="shared" si="94"/>
        <v>1103448</v>
      </c>
    </row>
    <row r="1930" spans="2:10" x14ac:dyDescent="0.25">
      <c r="B1930" s="69">
        <v>6300</v>
      </c>
      <c r="C1930" s="61" t="s">
        <v>385</v>
      </c>
      <c r="D1930" s="61" t="s">
        <v>411</v>
      </c>
      <c r="E1930" s="66">
        <v>1103448</v>
      </c>
      <c r="J1930" s="67">
        <f t="shared" si="94"/>
        <v>1103448</v>
      </c>
    </row>
    <row r="1931" spans="2:10" x14ac:dyDescent="0.25">
      <c r="B1931" s="69">
        <v>6302</v>
      </c>
      <c r="C1931" s="61" t="s">
        <v>385</v>
      </c>
      <c r="D1931" s="61" t="s">
        <v>411</v>
      </c>
      <c r="E1931" s="66">
        <v>1103448</v>
      </c>
      <c r="J1931" s="67">
        <f t="shared" si="94"/>
        <v>1103448</v>
      </c>
    </row>
    <row r="1932" spans="2:10" x14ac:dyDescent="0.25">
      <c r="B1932" s="69">
        <v>6303</v>
      </c>
      <c r="C1932" s="61" t="s">
        <v>385</v>
      </c>
      <c r="D1932" s="61" t="s">
        <v>411</v>
      </c>
      <c r="E1932" s="66">
        <v>1103448</v>
      </c>
      <c r="J1932" s="67">
        <f t="shared" si="94"/>
        <v>1103448</v>
      </c>
    </row>
    <row r="1933" spans="2:10" x14ac:dyDescent="0.25">
      <c r="B1933" s="69">
        <v>6304</v>
      </c>
      <c r="C1933" s="61" t="s">
        <v>385</v>
      </c>
      <c r="D1933" s="61" t="s">
        <v>411</v>
      </c>
      <c r="E1933" s="66">
        <v>1103448</v>
      </c>
      <c r="J1933" s="67">
        <f t="shared" si="94"/>
        <v>1103448</v>
      </c>
    </row>
    <row r="1934" spans="2:10" x14ac:dyDescent="0.25">
      <c r="B1934" s="69">
        <v>6305</v>
      </c>
      <c r="C1934" s="61" t="s">
        <v>385</v>
      </c>
      <c r="D1934" s="61" t="s">
        <v>411</v>
      </c>
      <c r="E1934" s="66">
        <v>1103448</v>
      </c>
      <c r="J1934" s="67">
        <f t="shared" si="94"/>
        <v>1103448</v>
      </c>
    </row>
    <row r="1935" spans="2:10" x14ac:dyDescent="0.25">
      <c r="B1935" s="69">
        <v>6306</v>
      </c>
      <c r="C1935" s="61" t="s">
        <v>385</v>
      </c>
      <c r="D1935" s="61" t="s">
        <v>411</v>
      </c>
      <c r="E1935" s="66">
        <v>1103448</v>
      </c>
      <c r="J1935" s="67">
        <f t="shared" si="94"/>
        <v>1103448</v>
      </c>
    </row>
    <row r="1936" spans="2:10" x14ac:dyDescent="0.25">
      <c r="B1936" s="69">
        <v>6307</v>
      </c>
      <c r="C1936" s="61" t="s">
        <v>385</v>
      </c>
      <c r="D1936" s="61" t="s">
        <v>411</v>
      </c>
      <c r="E1936" s="66">
        <v>1103448</v>
      </c>
      <c r="J1936" s="67">
        <f t="shared" si="94"/>
        <v>1103448</v>
      </c>
    </row>
    <row r="1937" spans="2:10" x14ac:dyDescent="0.25">
      <c r="B1937" s="69">
        <v>6308</v>
      </c>
      <c r="C1937" s="61" t="s">
        <v>385</v>
      </c>
      <c r="D1937" s="61" t="s">
        <v>411</v>
      </c>
      <c r="E1937" s="66">
        <v>1103448</v>
      </c>
      <c r="J1937" s="67">
        <f t="shared" si="94"/>
        <v>1103448</v>
      </c>
    </row>
    <row r="1938" spans="2:10" x14ac:dyDescent="0.25">
      <c r="B1938" s="69">
        <v>6309</v>
      </c>
      <c r="C1938" s="61" t="s">
        <v>385</v>
      </c>
      <c r="D1938" s="61" t="s">
        <v>411</v>
      </c>
      <c r="E1938" s="66">
        <v>1103448</v>
      </c>
      <c r="J1938" s="67">
        <f t="shared" si="94"/>
        <v>1103448</v>
      </c>
    </row>
    <row r="1939" spans="2:10" x14ac:dyDescent="0.25">
      <c r="B1939" s="69">
        <v>6310</v>
      </c>
      <c r="C1939" s="61" t="s">
        <v>385</v>
      </c>
      <c r="D1939" s="61" t="s">
        <v>411</v>
      </c>
      <c r="E1939" s="66">
        <v>1103448</v>
      </c>
      <c r="J1939" s="67">
        <f t="shared" si="94"/>
        <v>1103448</v>
      </c>
    </row>
    <row r="1940" spans="2:10" x14ac:dyDescent="0.25">
      <c r="B1940" s="69">
        <v>6311</v>
      </c>
      <c r="C1940" s="61" t="s">
        <v>385</v>
      </c>
      <c r="D1940" s="61" t="s">
        <v>411</v>
      </c>
      <c r="E1940" s="66">
        <v>1103448</v>
      </c>
      <c r="J1940" s="67">
        <f t="shared" si="94"/>
        <v>1103448</v>
      </c>
    </row>
    <row r="1941" spans="2:10" x14ac:dyDescent="0.25">
      <c r="B1941" s="69">
        <v>6312</v>
      </c>
      <c r="C1941" s="61" t="s">
        <v>385</v>
      </c>
      <c r="D1941" s="61" t="s">
        <v>411</v>
      </c>
      <c r="E1941" s="66">
        <v>1103448</v>
      </c>
      <c r="J1941" s="67">
        <f t="shared" si="94"/>
        <v>1103448</v>
      </c>
    </row>
    <row r="1942" spans="2:10" x14ac:dyDescent="0.25">
      <c r="B1942" s="69">
        <v>6313</v>
      </c>
      <c r="C1942" s="61" t="s">
        <v>385</v>
      </c>
      <c r="D1942" s="61" t="s">
        <v>411</v>
      </c>
      <c r="E1942" s="66">
        <v>1103448</v>
      </c>
      <c r="J1942" s="67">
        <f t="shared" si="94"/>
        <v>1103448</v>
      </c>
    </row>
    <row r="1943" spans="2:10" x14ac:dyDescent="0.25">
      <c r="B1943" s="69">
        <v>6314</v>
      </c>
      <c r="C1943" s="61" t="s">
        <v>385</v>
      </c>
      <c r="D1943" s="61" t="s">
        <v>411</v>
      </c>
      <c r="E1943" s="66">
        <v>1103448</v>
      </c>
      <c r="J1943" s="67">
        <f t="shared" si="94"/>
        <v>1103448</v>
      </c>
    </row>
    <row r="1944" spans="2:10" x14ac:dyDescent="0.25">
      <c r="B1944" s="69">
        <v>6315</v>
      </c>
      <c r="C1944" s="61" t="s">
        <v>385</v>
      </c>
      <c r="D1944" s="61" t="s">
        <v>411</v>
      </c>
      <c r="E1944" s="66">
        <v>1103448</v>
      </c>
      <c r="J1944" s="67">
        <f t="shared" si="94"/>
        <v>1103448</v>
      </c>
    </row>
    <row r="1945" spans="2:10" x14ac:dyDescent="0.25">
      <c r="B1945" s="69">
        <v>6316</v>
      </c>
      <c r="C1945" s="61" t="s">
        <v>385</v>
      </c>
      <c r="D1945" s="61" t="s">
        <v>411</v>
      </c>
      <c r="E1945" s="66">
        <v>1103448</v>
      </c>
      <c r="J1945" s="67">
        <f t="shared" si="94"/>
        <v>1103448</v>
      </c>
    </row>
    <row r="1946" spans="2:10" x14ac:dyDescent="0.25">
      <c r="B1946" s="69">
        <v>6317</v>
      </c>
      <c r="C1946" s="61" t="s">
        <v>385</v>
      </c>
      <c r="D1946" s="61" t="s">
        <v>411</v>
      </c>
      <c r="E1946" s="66">
        <v>1103448</v>
      </c>
      <c r="J1946" s="67">
        <f t="shared" si="94"/>
        <v>1103448</v>
      </c>
    </row>
    <row r="1947" spans="2:10" x14ac:dyDescent="0.25">
      <c r="B1947" s="69">
        <v>6318</v>
      </c>
      <c r="C1947" s="61" t="s">
        <v>385</v>
      </c>
      <c r="D1947" s="61" t="s">
        <v>411</v>
      </c>
      <c r="E1947" s="66">
        <v>1103448</v>
      </c>
      <c r="J1947" s="67">
        <f t="shared" si="94"/>
        <v>1103448</v>
      </c>
    </row>
    <row r="1948" spans="2:10" x14ac:dyDescent="0.25">
      <c r="B1948" s="69">
        <v>6319</v>
      </c>
      <c r="C1948" s="61" t="s">
        <v>385</v>
      </c>
      <c r="D1948" s="61" t="s">
        <v>411</v>
      </c>
      <c r="E1948" s="66">
        <v>1103448</v>
      </c>
      <c r="J1948" s="67">
        <f t="shared" si="94"/>
        <v>1103448</v>
      </c>
    </row>
    <row r="1949" spans="2:10" x14ac:dyDescent="0.25">
      <c r="B1949" s="69">
        <v>6320</v>
      </c>
      <c r="C1949" s="61" t="s">
        <v>385</v>
      </c>
      <c r="D1949" s="61" t="s">
        <v>411</v>
      </c>
      <c r="E1949" s="66">
        <v>1103448</v>
      </c>
      <c r="J1949" s="67">
        <f t="shared" si="94"/>
        <v>1103448</v>
      </c>
    </row>
    <row r="1950" spans="2:10" x14ac:dyDescent="0.25">
      <c r="B1950" s="69">
        <v>6321</v>
      </c>
      <c r="C1950" s="61" t="s">
        <v>385</v>
      </c>
      <c r="D1950" s="61" t="s">
        <v>411</v>
      </c>
      <c r="E1950" s="66">
        <v>1103448</v>
      </c>
      <c r="J1950" s="67">
        <f t="shared" si="94"/>
        <v>1103448</v>
      </c>
    </row>
    <row r="1951" spans="2:10" x14ac:dyDescent="0.25">
      <c r="B1951" s="69">
        <v>6322</v>
      </c>
      <c r="C1951" s="61" t="s">
        <v>385</v>
      </c>
      <c r="D1951" s="61" t="s">
        <v>411</v>
      </c>
      <c r="E1951" s="66">
        <v>1103448</v>
      </c>
      <c r="J1951" s="67">
        <f t="shared" si="94"/>
        <v>1103448</v>
      </c>
    </row>
    <row r="1952" spans="2:10" x14ac:dyDescent="0.25">
      <c r="B1952" s="69">
        <v>6323</v>
      </c>
      <c r="C1952" s="61" t="s">
        <v>385</v>
      </c>
      <c r="D1952" s="61" t="s">
        <v>411</v>
      </c>
      <c r="E1952" s="66">
        <v>1103448</v>
      </c>
      <c r="J1952" s="67">
        <f t="shared" si="94"/>
        <v>1103448</v>
      </c>
    </row>
    <row r="1953" spans="2:10" x14ac:dyDescent="0.25">
      <c r="B1953" s="69">
        <v>6324</v>
      </c>
      <c r="C1953" s="61" t="s">
        <v>385</v>
      </c>
      <c r="D1953" s="61" t="s">
        <v>411</v>
      </c>
      <c r="E1953" s="66">
        <v>1103448</v>
      </c>
      <c r="J1953" s="67">
        <f t="shared" si="94"/>
        <v>1103448</v>
      </c>
    </row>
    <row r="1954" spans="2:10" x14ac:dyDescent="0.25">
      <c r="B1954" s="69">
        <v>6325</v>
      </c>
      <c r="C1954" s="61" t="s">
        <v>385</v>
      </c>
      <c r="D1954" s="61" t="s">
        <v>411</v>
      </c>
      <c r="E1954" s="66">
        <v>1103448</v>
      </c>
      <c r="J1954" s="67">
        <f t="shared" si="94"/>
        <v>1103448</v>
      </c>
    </row>
    <row r="1955" spans="2:10" x14ac:dyDescent="0.25">
      <c r="B1955" s="69">
        <v>6326</v>
      </c>
      <c r="C1955" s="61" t="s">
        <v>385</v>
      </c>
      <c r="D1955" s="61" t="s">
        <v>411</v>
      </c>
      <c r="E1955" s="66">
        <v>1103448</v>
      </c>
      <c r="J1955" s="67">
        <f t="shared" si="94"/>
        <v>1103448</v>
      </c>
    </row>
    <row r="1956" spans="2:10" x14ac:dyDescent="0.25">
      <c r="B1956" s="69">
        <v>6327</v>
      </c>
      <c r="C1956" s="61" t="s">
        <v>385</v>
      </c>
      <c r="D1956" s="61" t="s">
        <v>411</v>
      </c>
      <c r="E1956" s="66">
        <v>1103448</v>
      </c>
      <c r="J1956" s="67">
        <f t="shared" si="94"/>
        <v>1103448</v>
      </c>
    </row>
    <row r="1957" spans="2:10" x14ac:dyDescent="0.25">
      <c r="B1957" s="68">
        <v>6328</v>
      </c>
      <c r="C1957" s="61" t="s">
        <v>385</v>
      </c>
      <c r="D1957" s="61" t="s">
        <v>411</v>
      </c>
      <c r="E1957" s="66">
        <v>1103448</v>
      </c>
      <c r="J1957" s="67">
        <f t="shared" si="94"/>
        <v>1103448</v>
      </c>
    </row>
    <row r="1958" spans="2:10" x14ac:dyDescent="0.25">
      <c r="B1958" s="68">
        <v>6329</v>
      </c>
      <c r="C1958" s="61" t="s">
        <v>385</v>
      </c>
      <c r="D1958" s="61" t="s">
        <v>411</v>
      </c>
      <c r="E1958" s="66">
        <v>1103448</v>
      </c>
      <c r="J1958" s="67">
        <f t="shared" si="94"/>
        <v>1103448</v>
      </c>
    </row>
    <row r="1959" spans="2:10" x14ac:dyDescent="0.25">
      <c r="B1959" s="68">
        <v>6330</v>
      </c>
      <c r="C1959" s="61" t="s">
        <v>385</v>
      </c>
      <c r="D1959" s="61" t="s">
        <v>411</v>
      </c>
      <c r="E1959" s="66">
        <v>1103448</v>
      </c>
      <c r="J1959" s="67">
        <f t="shared" si="94"/>
        <v>1103448</v>
      </c>
    </row>
    <row r="1960" spans="2:10" x14ac:dyDescent="0.25">
      <c r="B1960" s="68">
        <v>6331</v>
      </c>
      <c r="C1960" s="61" t="s">
        <v>385</v>
      </c>
      <c r="D1960" s="61" t="s">
        <v>411</v>
      </c>
      <c r="E1960" s="66">
        <v>1103448</v>
      </c>
      <c r="J1960" s="67">
        <f t="shared" si="94"/>
        <v>1103448</v>
      </c>
    </row>
    <row r="1961" spans="2:10" x14ac:dyDescent="0.25">
      <c r="B1961" s="68">
        <v>6332</v>
      </c>
      <c r="C1961" s="61" t="s">
        <v>385</v>
      </c>
      <c r="D1961" s="61" t="s">
        <v>411</v>
      </c>
      <c r="E1961" s="66">
        <v>1103448</v>
      </c>
      <c r="J1961" s="67">
        <f t="shared" si="94"/>
        <v>1103448</v>
      </c>
    </row>
    <row r="1962" spans="2:10" x14ac:dyDescent="0.25">
      <c r="B1962" s="68">
        <v>6333</v>
      </c>
      <c r="C1962" s="61" t="s">
        <v>385</v>
      </c>
      <c r="D1962" s="61" t="s">
        <v>411</v>
      </c>
      <c r="E1962" s="66">
        <v>1103448</v>
      </c>
      <c r="J1962" s="67">
        <f t="shared" si="94"/>
        <v>1103448</v>
      </c>
    </row>
    <row r="1963" spans="2:10" x14ac:dyDescent="0.25">
      <c r="B1963" s="68">
        <v>6334</v>
      </c>
      <c r="C1963" s="61" t="s">
        <v>385</v>
      </c>
      <c r="D1963" s="61" t="s">
        <v>411</v>
      </c>
      <c r="E1963" s="66">
        <v>1103448</v>
      </c>
      <c r="J1963" s="67">
        <f t="shared" si="94"/>
        <v>1103448</v>
      </c>
    </row>
    <row r="1964" spans="2:10" x14ac:dyDescent="0.25">
      <c r="B1964" s="68">
        <v>6335</v>
      </c>
      <c r="C1964" s="61" t="s">
        <v>385</v>
      </c>
      <c r="D1964" s="61" t="s">
        <v>411</v>
      </c>
      <c r="E1964" s="66">
        <v>1103448</v>
      </c>
      <c r="J1964" s="67">
        <f t="shared" si="94"/>
        <v>1103448</v>
      </c>
    </row>
    <row r="1965" spans="2:10" x14ac:dyDescent="0.25">
      <c r="B1965" s="68">
        <v>6336</v>
      </c>
      <c r="C1965" s="61" t="s">
        <v>385</v>
      </c>
      <c r="D1965" s="61" t="s">
        <v>411</v>
      </c>
      <c r="E1965" s="66">
        <v>1103448</v>
      </c>
      <c r="J1965" s="67">
        <f t="shared" ref="J1965:J1998" si="95">+E1965</f>
        <v>1103448</v>
      </c>
    </row>
    <row r="1966" spans="2:10" x14ac:dyDescent="0.25">
      <c r="B1966" s="68">
        <v>6337</v>
      </c>
      <c r="C1966" s="61" t="s">
        <v>385</v>
      </c>
      <c r="D1966" s="61" t="s">
        <v>411</v>
      </c>
      <c r="E1966" s="66">
        <v>1103448</v>
      </c>
      <c r="J1966" s="67">
        <f t="shared" si="95"/>
        <v>1103448</v>
      </c>
    </row>
    <row r="1967" spans="2:10" x14ac:dyDescent="0.25">
      <c r="B1967" s="68">
        <v>6338</v>
      </c>
      <c r="C1967" s="61" t="s">
        <v>385</v>
      </c>
      <c r="D1967" s="61" t="s">
        <v>411</v>
      </c>
      <c r="E1967" s="66">
        <v>1103448</v>
      </c>
      <c r="J1967" s="67">
        <f t="shared" si="95"/>
        <v>1103448</v>
      </c>
    </row>
    <row r="1968" spans="2:10" x14ac:dyDescent="0.25">
      <c r="B1968" s="68">
        <v>6339</v>
      </c>
      <c r="C1968" s="61" t="s">
        <v>385</v>
      </c>
      <c r="D1968" s="61" t="s">
        <v>411</v>
      </c>
      <c r="E1968" s="66">
        <v>1103448</v>
      </c>
      <c r="J1968" s="67">
        <f t="shared" si="95"/>
        <v>1103448</v>
      </c>
    </row>
    <row r="1969" spans="2:10" x14ac:dyDescent="0.25">
      <c r="B1969" s="68">
        <v>6340</v>
      </c>
      <c r="C1969" s="61" t="s">
        <v>385</v>
      </c>
      <c r="D1969" s="61" t="s">
        <v>411</v>
      </c>
      <c r="E1969" s="66">
        <v>1103448</v>
      </c>
      <c r="J1969" s="67">
        <f t="shared" si="95"/>
        <v>1103448</v>
      </c>
    </row>
    <row r="1970" spans="2:10" x14ac:dyDescent="0.25">
      <c r="B1970" s="68">
        <v>6341</v>
      </c>
      <c r="C1970" s="61" t="s">
        <v>385</v>
      </c>
      <c r="D1970" s="61" t="s">
        <v>411</v>
      </c>
      <c r="E1970" s="66">
        <v>1103448</v>
      </c>
      <c r="J1970" s="67">
        <f t="shared" si="95"/>
        <v>1103448</v>
      </c>
    </row>
    <row r="1971" spans="2:10" x14ac:dyDescent="0.25">
      <c r="B1971" s="68">
        <v>6342</v>
      </c>
      <c r="C1971" s="61" t="s">
        <v>385</v>
      </c>
      <c r="D1971" s="61" t="s">
        <v>411</v>
      </c>
      <c r="E1971" s="66">
        <v>1103448</v>
      </c>
      <c r="J1971" s="67">
        <f t="shared" si="95"/>
        <v>1103448</v>
      </c>
    </row>
    <row r="1972" spans="2:10" x14ac:dyDescent="0.25">
      <c r="B1972" s="68">
        <v>6343</v>
      </c>
      <c r="C1972" s="61" t="s">
        <v>385</v>
      </c>
      <c r="D1972" s="61" t="s">
        <v>411</v>
      </c>
      <c r="E1972" s="66">
        <v>1103448</v>
      </c>
      <c r="J1972" s="67">
        <f t="shared" si="95"/>
        <v>1103448</v>
      </c>
    </row>
    <row r="1973" spans="2:10" x14ac:dyDescent="0.25">
      <c r="B1973" s="68">
        <v>6344</v>
      </c>
      <c r="C1973" s="61" t="s">
        <v>385</v>
      </c>
      <c r="D1973" s="61" t="s">
        <v>411</v>
      </c>
      <c r="E1973" s="66">
        <v>1103448</v>
      </c>
      <c r="J1973" s="67">
        <f t="shared" si="95"/>
        <v>1103448</v>
      </c>
    </row>
    <row r="1974" spans="2:10" x14ac:dyDescent="0.25">
      <c r="B1974" s="68">
        <v>6345</v>
      </c>
      <c r="C1974" s="61" t="s">
        <v>385</v>
      </c>
      <c r="D1974" s="61" t="s">
        <v>411</v>
      </c>
      <c r="E1974" s="66">
        <v>1103448</v>
      </c>
      <c r="J1974" s="67">
        <f t="shared" si="95"/>
        <v>1103448</v>
      </c>
    </row>
    <row r="1975" spans="2:10" x14ac:dyDescent="0.25">
      <c r="B1975" s="68">
        <v>6346</v>
      </c>
      <c r="C1975" s="61" t="s">
        <v>385</v>
      </c>
      <c r="D1975" s="61" t="s">
        <v>411</v>
      </c>
      <c r="E1975" s="66">
        <v>1103448</v>
      </c>
      <c r="J1975" s="67">
        <f t="shared" si="95"/>
        <v>1103448</v>
      </c>
    </row>
    <row r="1976" spans="2:10" x14ac:dyDescent="0.25">
      <c r="B1976" s="68">
        <v>6347</v>
      </c>
      <c r="C1976" s="61" t="s">
        <v>385</v>
      </c>
      <c r="D1976" s="61" t="s">
        <v>411</v>
      </c>
      <c r="E1976" s="66">
        <v>1103448</v>
      </c>
      <c r="J1976" s="67">
        <f t="shared" si="95"/>
        <v>1103448</v>
      </c>
    </row>
    <row r="1977" spans="2:10" x14ac:dyDescent="0.25">
      <c r="B1977" s="68">
        <v>6348</v>
      </c>
      <c r="C1977" s="61" t="s">
        <v>385</v>
      </c>
      <c r="D1977" s="61" t="s">
        <v>411</v>
      </c>
      <c r="E1977" s="66">
        <v>1103448</v>
      </c>
      <c r="J1977" s="67">
        <f t="shared" si="95"/>
        <v>1103448</v>
      </c>
    </row>
    <row r="1978" spans="2:10" x14ac:dyDescent="0.25">
      <c r="B1978" s="68">
        <v>6349</v>
      </c>
      <c r="C1978" s="61" t="s">
        <v>385</v>
      </c>
      <c r="D1978" s="61" t="s">
        <v>411</v>
      </c>
      <c r="E1978" s="66">
        <v>1103448</v>
      </c>
      <c r="J1978" s="67">
        <f t="shared" si="95"/>
        <v>1103448</v>
      </c>
    </row>
    <row r="1979" spans="2:10" x14ac:dyDescent="0.25">
      <c r="B1979" s="68">
        <v>6350</v>
      </c>
      <c r="C1979" s="61" t="s">
        <v>385</v>
      </c>
      <c r="D1979" s="61" t="s">
        <v>411</v>
      </c>
      <c r="E1979" s="66">
        <v>1103448</v>
      </c>
      <c r="J1979" s="67">
        <f t="shared" si="95"/>
        <v>1103448</v>
      </c>
    </row>
    <row r="1980" spans="2:10" x14ac:dyDescent="0.25">
      <c r="B1980" s="68">
        <v>6351</v>
      </c>
      <c r="C1980" s="61" t="s">
        <v>385</v>
      </c>
      <c r="D1980" s="61" t="s">
        <v>411</v>
      </c>
      <c r="E1980" s="66">
        <v>1103448</v>
      </c>
      <c r="J1980" s="67">
        <f t="shared" si="95"/>
        <v>1103448</v>
      </c>
    </row>
    <row r="1981" spans="2:10" x14ac:dyDescent="0.25">
      <c r="B1981" s="68">
        <v>6352</v>
      </c>
      <c r="C1981" s="61" t="s">
        <v>385</v>
      </c>
      <c r="D1981" s="61" t="s">
        <v>411</v>
      </c>
      <c r="E1981" s="66">
        <v>1103448</v>
      </c>
      <c r="J1981" s="67">
        <f t="shared" si="95"/>
        <v>1103448</v>
      </c>
    </row>
    <row r="1982" spans="2:10" x14ac:dyDescent="0.25">
      <c r="B1982" s="68">
        <v>6353</v>
      </c>
      <c r="C1982" s="61" t="s">
        <v>385</v>
      </c>
      <c r="D1982" s="61" t="s">
        <v>411</v>
      </c>
      <c r="E1982" s="66">
        <v>1103448</v>
      </c>
      <c r="J1982" s="67">
        <f t="shared" si="95"/>
        <v>1103448</v>
      </c>
    </row>
    <row r="1983" spans="2:10" x14ac:dyDescent="0.25">
      <c r="B1983" s="68">
        <v>6354</v>
      </c>
      <c r="C1983" s="61" t="s">
        <v>385</v>
      </c>
      <c r="D1983" s="61" t="s">
        <v>411</v>
      </c>
      <c r="E1983" s="66">
        <v>1103448</v>
      </c>
      <c r="J1983" s="67">
        <f t="shared" si="95"/>
        <v>1103448</v>
      </c>
    </row>
    <row r="1984" spans="2:10" x14ac:dyDescent="0.25">
      <c r="B1984" s="68">
        <v>6355</v>
      </c>
      <c r="C1984" s="61" t="s">
        <v>385</v>
      </c>
      <c r="D1984" s="61" t="s">
        <v>411</v>
      </c>
      <c r="E1984" s="66">
        <v>1103448</v>
      </c>
      <c r="J1984" s="67">
        <f t="shared" si="95"/>
        <v>1103448</v>
      </c>
    </row>
    <row r="1985" spans="2:10" x14ac:dyDescent="0.25">
      <c r="B1985" s="68">
        <v>6356</v>
      </c>
      <c r="C1985" s="61" t="s">
        <v>385</v>
      </c>
      <c r="D1985" s="61" t="s">
        <v>411</v>
      </c>
      <c r="E1985" s="66">
        <v>1103448</v>
      </c>
      <c r="J1985" s="67">
        <f t="shared" si="95"/>
        <v>1103448</v>
      </c>
    </row>
    <row r="1986" spans="2:10" x14ac:dyDescent="0.25">
      <c r="B1986" s="68">
        <v>6357</v>
      </c>
      <c r="C1986" s="61" t="s">
        <v>385</v>
      </c>
      <c r="D1986" s="61" t="s">
        <v>411</v>
      </c>
      <c r="E1986" s="66">
        <v>1103448</v>
      </c>
      <c r="J1986" s="67">
        <f t="shared" si="95"/>
        <v>1103448</v>
      </c>
    </row>
    <row r="1987" spans="2:10" x14ac:dyDescent="0.25">
      <c r="B1987" s="68">
        <v>6358</v>
      </c>
      <c r="C1987" s="61" t="s">
        <v>385</v>
      </c>
      <c r="D1987" s="61" t="s">
        <v>411</v>
      </c>
      <c r="E1987" s="66">
        <v>1103448</v>
      </c>
      <c r="J1987" s="67">
        <f t="shared" si="95"/>
        <v>1103448</v>
      </c>
    </row>
    <row r="1988" spans="2:10" x14ac:dyDescent="0.25">
      <c r="B1988" s="68">
        <v>6359</v>
      </c>
      <c r="C1988" s="61" t="s">
        <v>385</v>
      </c>
      <c r="D1988" s="61" t="s">
        <v>411</v>
      </c>
      <c r="E1988" s="66">
        <v>1103448</v>
      </c>
      <c r="J1988" s="67">
        <f t="shared" si="95"/>
        <v>1103448</v>
      </c>
    </row>
    <row r="1989" spans="2:10" x14ac:dyDescent="0.25">
      <c r="B1989" s="68">
        <v>6360</v>
      </c>
      <c r="C1989" s="61" t="s">
        <v>385</v>
      </c>
      <c r="D1989" s="61" t="s">
        <v>411</v>
      </c>
      <c r="E1989" s="66">
        <v>1103448</v>
      </c>
      <c r="J1989" s="67">
        <f t="shared" si="95"/>
        <v>1103448</v>
      </c>
    </row>
    <row r="1990" spans="2:10" x14ac:dyDescent="0.25">
      <c r="B1990" s="68">
        <v>6361</v>
      </c>
      <c r="C1990" s="61" t="s">
        <v>385</v>
      </c>
      <c r="D1990" s="61" t="s">
        <v>411</v>
      </c>
      <c r="E1990" s="66">
        <v>1103448</v>
      </c>
      <c r="J1990" s="67">
        <f t="shared" si="95"/>
        <v>1103448</v>
      </c>
    </row>
    <row r="1991" spans="2:10" x14ac:dyDescent="0.25">
      <c r="B1991" s="68">
        <v>6362</v>
      </c>
      <c r="C1991" s="61" t="s">
        <v>385</v>
      </c>
      <c r="D1991" s="61" t="s">
        <v>411</v>
      </c>
      <c r="E1991" s="66">
        <v>1103448</v>
      </c>
      <c r="J1991" s="67">
        <f t="shared" si="95"/>
        <v>1103448</v>
      </c>
    </row>
    <row r="1992" spans="2:10" x14ac:dyDescent="0.25">
      <c r="B1992" s="68">
        <v>6363</v>
      </c>
      <c r="C1992" s="61" t="s">
        <v>385</v>
      </c>
      <c r="D1992" s="61" t="s">
        <v>411</v>
      </c>
      <c r="E1992" s="66">
        <v>1103448</v>
      </c>
      <c r="J1992" s="67">
        <f t="shared" si="95"/>
        <v>1103448</v>
      </c>
    </row>
    <row r="1993" spans="2:10" x14ac:dyDescent="0.25">
      <c r="B1993" s="68">
        <v>6364</v>
      </c>
      <c r="C1993" s="61" t="s">
        <v>385</v>
      </c>
      <c r="D1993" s="61" t="s">
        <v>411</v>
      </c>
      <c r="E1993" s="66">
        <v>1103448</v>
      </c>
      <c r="J1993" s="67">
        <f t="shared" si="95"/>
        <v>1103448</v>
      </c>
    </row>
    <row r="1994" spans="2:10" x14ac:dyDescent="0.25">
      <c r="B1994" s="68">
        <v>6365</v>
      </c>
      <c r="C1994" s="61" t="s">
        <v>385</v>
      </c>
      <c r="D1994" s="61" t="s">
        <v>411</v>
      </c>
      <c r="E1994" s="66">
        <v>1103448</v>
      </c>
      <c r="J1994" s="67">
        <f t="shared" si="95"/>
        <v>1103448</v>
      </c>
    </row>
    <row r="1995" spans="2:10" x14ac:dyDescent="0.25">
      <c r="B1995" s="68">
        <v>6366</v>
      </c>
      <c r="C1995" s="61" t="s">
        <v>385</v>
      </c>
      <c r="D1995" s="61" t="s">
        <v>411</v>
      </c>
      <c r="E1995" s="66">
        <v>1103448</v>
      </c>
      <c r="J1995" s="67">
        <f t="shared" si="95"/>
        <v>1103448</v>
      </c>
    </row>
    <row r="1996" spans="2:10" x14ac:dyDescent="0.25">
      <c r="B1996" s="68">
        <v>6367</v>
      </c>
      <c r="C1996" s="61" t="s">
        <v>385</v>
      </c>
      <c r="D1996" s="61" t="s">
        <v>411</v>
      </c>
      <c r="E1996" s="66">
        <v>1103448</v>
      </c>
      <c r="J1996" s="67">
        <f t="shared" si="95"/>
        <v>1103448</v>
      </c>
    </row>
    <row r="1997" spans="2:10" x14ac:dyDescent="0.25">
      <c r="B1997" s="68">
        <v>6369</v>
      </c>
      <c r="C1997" s="61" t="s">
        <v>385</v>
      </c>
      <c r="D1997" s="61" t="s">
        <v>411</v>
      </c>
      <c r="E1997" s="66">
        <v>1103448</v>
      </c>
      <c r="J1997" s="67">
        <f t="shared" si="95"/>
        <v>1103448</v>
      </c>
    </row>
    <row r="1998" spans="2:10" x14ac:dyDescent="0.25">
      <c r="B1998" s="68">
        <v>6370</v>
      </c>
      <c r="C1998" s="61" t="s">
        <v>385</v>
      </c>
      <c r="D1998" s="61" t="s">
        <v>411</v>
      </c>
      <c r="E1998" s="66">
        <v>1103448</v>
      </c>
      <c r="J1998" s="67">
        <f t="shared" si="95"/>
        <v>1103448</v>
      </c>
    </row>
    <row r="1999" spans="2:10" x14ac:dyDescent="0.25">
      <c r="B1999" s="68">
        <v>6371</v>
      </c>
      <c r="C1999" s="61" t="s">
        <v>276</v>
      </c>
      <c r="D1999" s="61" t="s">
        <v>412</v>
      </c>
      <c r="E1999" s="66">
        <v>1150000</v>
      </c>
      <c r="G1999" s="67"/>
      <c r="J1999" s="67">
        <f>+E1999</f>
        <v>1150000</v>
      </c>
    </row>
    <row r="2000" spans="2:10" x14ac:dyDescent="0.25">
      <c r="B2000" s="68">
        <v>6375</v>
      </c>
      <c r="C2000" s="61" t="s">
        <v>413</v>
      </c>
      <c r="D2000" s="61" t="s">
        <v>414</v>
      </c>
      <c r="E2000" s="66">
        <v>713158.72</v>
      </c>
      <c r="G2000" s="70">
        <f t="shared" ref="G2000:G2006" si="96">+E2000</f>
        <v>713158.72</v>
      </c>
    </row>
    <row r="2001" spans="2:7" x14ac:dyDescent="0.25">
      <c r="B2001" s="68">
        <v>6376</v>
      </c>
      <c r="C2001" s="61" t="s">
        <v>413</v>
      </c>
      <c r="D2001" s="61" t="s">
        <v>414</v>
      </c>
      <c r="E2001" s="66">
        <v>713158.72</v>
      </c>
      <c r="G2001" s="70">
        <f t="shared" si="96"/>
        <v>713158.72</v>
      </c>
    </row>
    <row r="2002" spans="2:7" x14ac:dyDescent="0.25">
      <c r="B2002" s="68">
        <v>6388</v>
      </c>
      <c r="C2002" s="61" t="s">
        <v>220</v>
      </c>
      <c r="D2002" s="61" t="s">
        <v>415</v>
      </c>
      <c r="E2002" s="66">
        <v>618384.4</v>
      </c>
      <c r="G2002" s="67">
        <f t="shared" si="96"/>
        <v>618384.4</v>
      </c>
    </row>
    <row r="2003" spans="2:7" x14ac:dyDescent="0.25">
      <c r="B2003" s="68">
        <v>6389</v>
      </c>
      <c r="C2003" s="61" t="s">
        <v>247</v>
      </c>
      <c r="D2003" s="61" t="s">
        <v>416</v>
      </c>
      <c r="E2003" s="66">
        <v>2378348</v>
      </c>
      <c r="G2003" s="67">
        <f t="shared" si="96"/>
        <v>2378348</v>
      </c>
    </row>
    <row r="2004" spans="2:7" x14ac:dyDescent="0.25">
      <c r="B2004" s="68">
        <v>6390</v>
      </c>
      <c r="C2004" s="61" t="s">
        <v>220</v>
      </c>
      <c r="D2004" s="61" t="s">
        <v>415</v>
      </c>
      <c r="E2004" s="66">
        <v>618384.4</v>
      </c>
      <c r="G2004" s="67">
        <f t="shared" si="96"/>
        <v>618384.4</v>
      </c>
    </row>
    <row r="2005" spans="2:7" x14ac:dyDescent="0.25">
      <c r="B2005" s="68">
        <v>6391</v>
      </c>
      <c r="C2005" s="61" t="s">
        <v>247</v>
      </c>
      <c r="D2005" s="61" t="s">
        <v>416</v>
      </c>
      <c r="E2005" s="66">
        <v>2378348</v>
      </c>
      <c r="G2005" s="67">
        <f t="shared" si="96"/>
        <v>2378348</v>
      </c>
    </row>
    <row r="2006" spans="2:7" x14ac:dyDescent="0.25">
      <c r="B2006" s="68">
        <v>6392</v>
      </c>
      <c r="C2006" s="61" t="s">
        <v>220</v>
      </c>
      <c r="D2006" s="61" t="s">
        <v>415</v>
      </c>
      <c r="E2006" s="66">
        <v>618384.4</v>
      </c>
      <c r="G2006" s="67">
        <f t="shared" si="96"/>
        <v>618384.4</v>
      </c>
    </row>
    <row r="2007" spans="2:7" x14ac:dyDescent="0.25">
      <c r="B2007" s="68">
        <v>6393</v>
      </c>
      <c r="C2007" s="61" t="s">
        <v>247</v>
      </c>
      <c r="D2007" s="61" t="s">
        <v>416</v>
      </c>
      <c r="E2007" s="66">
        <v>2378348</v>
      </c>
      <c r="G2007" s="67">
        <f t="shared" ref="G2007:G2008" si="97">+E2007</f>
        <v>2378348</v>
      </c>
    </row>
    <row r="2008" spans="2:7" x14ac:dyDescent="0.25">
      <c r="B2008" s="68">
        <v>6394</v>
      </c>
      <c r="C2008" s="61" t="s">
        <v>247</v>
      </c>
      <c r="D2008" s="61" t="s">
        <v>416</v>
      </c>
      <c r="E2008" s="66">
        <v>2378348</v>
      </c>
      <c r="G2008" s="67">
        <f t="shared" si="97"/>
        <v>2378348</v>
      </c>
    </row>
    <row r="2009" spans="2:7" x14ac:dyDescent="0.25">
      <c r="B2009" s="68">
        <v>6395</v>
      </c>
      <c r="C2009" s="61" t="s">
        <v>220</v>
      </c>
      <c r="D2009" s="61" t="s">
        <v>415</v>
      </c>
      <c r="E2009" s="66">
        <v>618384.4</v>
      </c>
      <c r="G2009" s="67">
        <f t="shared" ref="G2009:G2020" si="98">+E2009</f>
        <v>618384.4</v>
      </c>
    </row>
    <row r="2010" spans="2:7" x14ac:dyDescent="0.25">
      <c r="B2010" s="68">
        <v>6396</v>
      </c>
      <c r="C2010" s="61" t="s">
        <v>247</v>
      </c>
      <c r="D2010" s="61" t="s">
        <v>416</v>
      </c>
      <c r="E2010" s="66">
        <v>2378348</v>
      </c>
      <c r="G2010" s="67">
        <f t="shared" si="98"/>
        <v>2378348</v>
      </c>
    </row>
    <row r="2011" spans="2:7" x14ac:dyDescent="0.25">
      <c r="B2011" s="68">
        <v>6397</v>
      </c>
      <c r="C2011" s="61" t="s">
        <v>220</v>
      </c>
      <c r="D2011" s="61" t="s">
        <v>415</v>
      </c>
      <c r="E2011" s="66">
        <v>618384.4</v>
      </c>
      <c r="G2011" s="67">
        <f t="shared" si="98"/>
        <v>618384.4</v>
      </c>
    </row>
    <row r="2012" spans="2:7" x14ac:dyDescent="0.25">
      <c r="B2012" s="68">
        <v>6398</v>
      </c>
      <c r="C2012" s="61" t="s">
        <v>247</v>
      </c>
      <c r="D2012" s="61" t="s">
        <v>416</v>
      </c>
      <c r="E2012" s="66">
        <v>2378348</v>
      </c>
      <c r="G2012" s="67">
        <f t="shared" si="98"/>
        <v>2378348</v>
      </c>
    </row>
    <row r="2013" spans="2:7" x14ac:dyDescent="0.25">
      <c r="B2013" s="68">
        <v>6399</v>
      </c>
      <c r="C2013" s="61" t="s">
        <v>220</v>
      </c>
      <c r="D2013" s="61" t="s">
        <v>415</v>
      </c>
      <c r="E2013" s="66">
        <v>618384.4</v>
      </c>
      <c r="G2013" s="67">
        <f t="shared" si="98"/>
        <v>618384.4</v>
      </c>
    </row>
    <row r="2014" spans="2:7" x14ac:dyDescent="0.25">
      <c r="B2014" s="68">
        <v>6400</v>
      </c>
      <c r="C2014" s="61" t="s">
        <v>247</v>
      </c>
      <c r="D2014" s="61" t="s">
        <v>416</v>
      </c>
      <c r="E2014" s="66">
        <v>2378348</v>
      </c>
      <c r="G2014" s="67">
        <f t="shared" si="98"/>
        <v>2378348</v>
      </c>
    </row>
    <row r="2015" spans="2:7" x14ac:dyDescent="0.25">
      <c r="B2015" s="68">
        <v>6401</v>
      </c>
      <c r="C2015" s="61" t="s">
        <v>220</v>
      </c>
      <c r="D2015" s="61" t="s">
        <v>415</v>
      </c>
      <c r="E2015" s="66">
        <v>618384.4</v>
      </c>
      <c r="G2015" s="67">
        <f t="shared" si="98"/>
        <v>618384.4</v>
      </c>
    </row>
    <row r="2016" spans="2:7" x14ac:dyDescent="0.25">
      <c r="B2016" s="68">
        <v>6402</v>
      </c>
      <c r="C2016" s="61" t="s">
        <v>247</v>
      </c>
      <c r="D2016" s="61" t="s">
        <v>416</v>
      </c>
      <c r="E2016" s="66">
        <v>2378348</v>
      </c>
      <c r="G2016" s="67">
        <f t="shared" si="98"/>
        <v>2378348</v>
      </c>
    </row>
    <row r="2017" spans="2:7" x14ac:dyDescent="0.25">
      <c r="B2017" s="68">
        <v>6403</v>
      </c>
      <c r="C2017" s="61" t="s">
        <v>220</v>
      </c>
      <c r="D2017" s="61" t="s">
        <v>415</v>
      </c>
      <c r="E2017" s="66">
        <v>618384.4</v>
      </c>
      <c r="G2017" s="67">
        <f t="shared" si="98"/>
        <v>618384.4</v>
      </c>
    </row>
    <row r="2018" spans="2:7" x14ac:dyDescent="0.25">
      <c r="B2018" s="68">
        <v>6404</v>
      </c>
      <c r="C2018" s="61" t="s">
        <v>247</v>
      </c>
      <c r="D2018" s="61" t="s">
        <v>416</v>
      </c>
      <c r="E2018" s="66">
        <v>2378348</v>
      </c>
      <c r="G2018" s="67">
        <f t="shared" si="98"/>
        <v>2378348</v>
      </c>
    </row>
    <row r="2019" spans="2:7" x14ac:dyDescent="0.25">
      <c r="B2019" s="68">
        <v>6405</v>
      </c>
      <c r="C2019" s="61" t="s">
        <v>220</v>
      </c>
      <c r="D2019" s="61" t="s">
        <v>415</v>
      </c>
      <c r="E2019" s="66">
        <v>618384.4</v>
      </c>
      <c r="G2019" s="67">
        <f t="shared" si="98"/>
        <v>618384.4</v>
      </c>
    </row>
    <row r="2020" spans="2:7" x14ac:dyDescent="0.25">
      <c r="B2020" s="68">
        <v>6406</v>
      </c>
      <c r="C2020" s="61" t="s">
        <v>247</v>
      </c>
      <c r="D2020" s="61" t="s">
        <v>416</v>
      </c>
      <c r="E2020" s="66">
        <v>2378348</v>
      </c>
      <c r="G2020" s="67">
        <f t="shared" si="98"/>
        <v>2378348</v>
      </c>
    </row>
    <row r="2021" spans="2:7" x14ac:dyDescent="0.25">
      <c r="B2021" s="68">
        <v>6407</v>
      </c>
      <c r="C2021" s="61" t="s">
        <v>220</v>
      </c>
      <c r="D2021" s="61" t="s">
        <v>415</v>
      </c>
      <c r="E2021" s="66">
        <v>618384.4</v>
      </c>
      <c r="G2021" s="67">
        <f t="shared" ref="G2021:G2023" si="99">+E2021</f>
        <v>618384.4</v>
      </c>
    </row>
    <row r="2022" spans="2:7" x14ac:dyDescent="0.25">
      <c r="B2022" s="68">
        <v>6408</v>
      </c>
      <c r="C2022" s="61" t="s">
        <v>220</v>
      </c>
      <c r="D2022" s="61" t="s">
        <v>416</v>
      </c>
      <c r="E2022" s="66">
        <v>2378348</v>
      </c>
      <c r="G2022" s="67">
        <f t="shared" si="99"/>
        <v>2378348</v>
      </c>
    </row>
    <row r="2023" spans="2:7" x14ac:dyDescent="0.25">
      <c r="B2023" s="68">
        <v>6409</v>
      </c>
      <c r="C2023" s="61" t="s">
        <v>220</v>
      </c>
      <c r="D2023" s="61" t="s">
        <v>415</v>
      </c>
      <c r="E2023" s="66">
        <v>618384.4</v>
      </c>
      <c r="G2023" s="67">
        <f t="shared" si="99"/>
        <v>618384.4</v>
      </c>
    </row>
    <row r="2024" spans="2:7" x14ac:dyDescent="0.25">
      <c r="B2024" s="68">
        <v>6410</v>
      </c>
      <c r="C2024" s="61" t="s">
        <v>247</v>
      </c>
      <c r="D2024" s="61" t="s">
        <v>416</v>
      </c>
      <c r="E2024" s="66">
        <v>2378348</v>
      </c>
      <c r="G2024" s="67">
        <f t="shared" ref="G2024:G2055" si="100">+E2024</f>
        <v>2378348</v>
      </c>
    </row>
    <row r="2025" spans="2:7" x14ac:dyDescent="0.25">
      <c r="B2025" s="68">
        <v>6411</v>
      </c>
      <c r="C2025" s="61" t="s">
        <v>220</v>
      </c>
      <c r="D2025" s="61" t="s">
        <v>415</v>
      </c>
      <c r="E2025" s="66">
        <v>618384.4</v>
      </c>
      <c r="G2025" s="67">
        <f t="shared" si="100"/>
        <v>618384.4</v>
      </c>
    </row>
    <row r="2026" spans="2:7" x14ac:dyDescent="0.25">
      <c r="B2026" s="68">
        <v>6412</v>
      </c>
      <c r="C2026" s="61" t="s">
        <v>247</v>
      </c>
      <c r="D2026" s="61" t="s">
        <v>416</v>
      </c>
      <c r="E2026" s="66">
        <v>2378348</v>
      </c>
      <c r="G2026" s="67">
        <f t="shared" si="100"/>
        <v>2378348</v>
      </c>
    </row>
    <row r="2027" spans="2:7" x14ac:dyDescent="0.25">
      <c r="B2027" s="68">
        <v>6413</v>
      </c>
      <c r="C2027" s="61" t="s">
        <v>220</v>
      </c>
      <c r="D2027" s="61" t="s">
        <v>415</v>
      </c>
      <c r="E2027" s="66">
        <v>618384.4</v>
      </c>
      <c r="G2027" s="67">
        <f t="shared" si="100"/>
        <v>618384.4</v>
      </c>
    </row>
    <row r="2028" spans="2:7" x14ac:dyDescent="0.25">
      <c r="B2028" s="68">
        <v>6414</v>
      </c>
      <c r="C2028" s="61" t="s">
        <v>247</v>
      </c>
      <c r="D2028" s="61" t="s">
        <v>416</v>
      </c>
      <c r="E2028" s="66">
        <v>2378348</v>
      </c>
      <c r="G2028" s="67">
        <f t="shared" si="100"/>
        <v>2378348</v>
      </c>
    </row>
    <row r="2029" spans="2:7" x14ac:dyDescent="0.25">
      <c r="B2029" s="68">
        <v>6415</v>
      </c>
      <c r="C2029" s="61" t="s">
        <v>220</v>
      </c>
      <c r="D2029" s="61" t="s">
        <v>415</v>
      </c>
      <c r="E2029" s="66">
        <v>618384.4</v>
      </c>
      <c r="G2029" s="67">
        <f t="shared" si="100"/>
        <v>618384.4</v>
      </c>
    </row>
    <row r="2030" spans="2:7" x14ac:dyDescent="0.25">
      <c r="B2030" s="68">
        <v>6416</v>
      </c>
      <c r="C2030" s="61" t="s">
        <v>247</v>
      </c>
      <c r="D2030" s="61" t="s">
        <v>416</v>
      </c>
      <c r="E2030" s="66">
        <v>2378348</v>
      </c>
      <c r="G2030" s="67">
        <f t="shared" si="100"/>
        <v>2378348</v>
      </c>
    </row>
    <row r="2031" spans="2:7" x14ac:dyDescent="0.25">
      <c r="B2031" s="68">
        <v>6417</v>
      </c>
      <c r="C2031" s="61" t="s">
        <v>220</v>
      </c>
      <c r="D2031" s="61" t="s">
        <v>415</v>
      </c>
      <c r="E2031" s="66">
        <v>618384.4</v>
      </c>
      <c r="G2031" s="67">
        <f t="shared" si="100"/>
        <v>618384.4</v>
      </c>
    </row>
    <row r="2032" spans="2:7" x14ac:dyDescent="0.25">
      <c r="B2032" s="68">
        <v>6418</v>
      </c>
      <c r="C2032" s="61" t="s">
        <v>247</v>
      </c>
      <c r="D2032" s="61" t="s">
        <v>416</v>
      </c>
      <c r="E2032" s="66">
        <v>2378348</v>
      </c>
      <c r="G2032" s="67">
        <f t="shared" si="100"/>
        <v>2378348</v>
      </c>
    </row>
    <row r="2033" spans="2:7" x14ac:dyDescent="0.25">
      <c r="B2033" s="68">
        <v>6419</v>
      </c>
      <c r="C2033" s="61" t="s">
        <v>220</v>
      </c>
      <c r="D2033" s="61" t="s">
        <v>415</v>
      </c>
      <c r="E2033" s="66">
        <v>618384.4</v>
      </c>
      <c r="G2033" s="67">
        <f t="shared" si="100"/>
        <v>618384.4</v>
      </c>
    </row>
    <row r="2034" spans="2:7" x14ac:dyDescent="0.25">
      <c r="B2034" s="68">
        <v>6420</v>
      </c>
      <c r="C2034" s="61" t="s">
        <v>247</v>
      </c>
      <c r="D2034" s="61" t="s">
        <v>416</v>
      </c>
      <c r="E2034" s="66">
        <v>2378348</v>
      </c>
      <c r="G2034" s="67">
        <f t="shared" si="100"/>
        <v>2378348</v>
      </c>
    </row>
    <row r="2035" spans="2:7" x14ac:dyDescent="0.25">
      <c r="B2035" s="68">
        <v>6421</v>
      </c>
      <c r="C2035" s="61" t="s">
        <v>220</v>
      </c>
      <c r="D2035" s="61" t="s">
        <v>415</v>
      </c>
      <c r="E2035" s="66">
        <v>618384.4</v>
      </c>
      <c r="G2035" s="67">
        <f t="shared" si="100"/>
        <v>618384.4</v>
      </c>
    </row>
    <row r="2036" spans="2:7" x14ac:dyDescent="0.25">
      <c r="B2036" s="68">
        <v>6422</v>
      </c>
      <c r="C2036" s="61" t="s">
        <v>247</v>
      </c>
      <c r="D2036" s="61" t="s">
        <v>416</v>
      </c>
      <c r="E2036" s="66">
        <v>2378348</v>
      </c>
      <c r="G2036" s="67">
        <f t="shared" si="100"/>
        <v>2378348</v>
      </c>
    </row>
    <row r="2037" spans="2:7" x14ac:dyDescent="0.25">
      <c r="B2037" s="68">
        <v>6423</v>
      </c>
      <c r="C2037" s="61" t="s">
        <v>220</v>
      </c>
      <c r="D2037" s="61" t="s">
        <v>415</v>
      </c>
      <c r="E2037" s="66">
        <v>618384.4</v>
      </c>
      <c r="G2037" s="67">
        <f t="shared" si="100"/>
        <v>618384.4</v>
      </c>
    </row>
    <row r="2038" spans="2:7" x14ac:dyDescent="0.25">
      <c r="B2038" s="68">
        <v>6424</v>
      </c>
      <c r="C2038" s="61" t="s">
        <v>247</v>
      </c>
      <c r="D2038" s="61" t="s">
        <v>416</v>
      </c>
      <c r="E2038" s="66">
        <v>2378348</v>
      </c>
      <c r="G2038" s="67">
        <f t="shared" si="100"/>
        <v>2378348</v>
      </c>
    </row>
    <row r="2039" spans="2:7" x14ac:dyDescent="0.25">
      <c r="B2039" s="68">
        <v>6425</v>
      </c>
      <c r="C2039" s="61" t="s">
        <v>220</v>
      </c>
      <c r="D2039" s="61" t="s">
        <v>415</v>
      </c>
      <c r="E2039" s="66">
        <v>618384.4</v>
      </c>
      <c r="G2039" s="67">
        <f t="shared" si="100"/>
        <v>618384.4</v>
      </c>
    </row>
    <row r="2040" spans="2:7" x14ac:dyDescent="0.25">
      <c r="B2040" s="68">
        <v>6426</v>
      </c>
      <c r="C2040" s="61" t="s">
        <v>247</v>
      </c>
      <c r="D2040" s="61" t="s">
        <v>416</v>
      </c>
      <c r="E2040" s="66">
        <v>2378348</v>
      </c>
      <c r="G2040" s="67">
        <f t="shared" si="100"/>
        <v>2378348</v>
      </c>
    </row>
    <row r="2041" spans="2:7" x14ac:dyDescent="0.25">
      <c r="B2041" s="68">
        <v>6427</v>
      </c>
      <c r="C2041" s="61" t="s">
        <v>220</v>
      </c>
      <c r="D2041" s="61" t="s">
        <v>415</v>
      </c>
      <c r="E2041" s="66">
        <v>618384.4</v>
      </c>
      <c r="G2041" s="67">
        <f t="shared" si="100"/>
        <v>618384.4</v>
      </c>
    </row>
    <row r="2042" spans="2:7" x14ac:dyDescent="0.25">
      <c r="B2042" s="68">
        <v>6428</v>
      </c>
      <c r="C2042" s="61" t="s">
        <v>247</v>
      </c>
      <c r="D2042" s="61" t="s">
        <v>416</v>
      </c>
      <c r="E2042" s="66">
        <v>2378348</v>
      </c>
      <c r="G2042" s="67">
        <f t="shared" si="100"/>
        <v>2378348</v>
      </c>
    </row>
    <row r="2043" spans="2:7" x14ac:dyDescent="0.25">
      <c r="B2043" s="68">
        <v>6429</v>
      </c>
      <c r="C2043" s="61" t="s">
        <v>220</v>
      </c>
      <c r="D2043" s="61" t="s">
        <v>415</v>
      </c>
      <c r="E2043" s="66">
        <v>618384.4</v>
      </c>
      <c r="G2043" s="67">
        <f t="shared" si="100"/>
        <v>618384.4</v>
      </c>
    </row>
    <row r="2044" spans="2:7" x14ac:dyDescent="0.25">
      <c r="B2044" s="68">
        <v>6430</v>
      </c>
      <c r="C2044" s="61" t="s">
        <v>247</v>
      </c>
      <c r="D2044" s="61" t="s">
        <v>416</v>
      </c>
      <c r="E2044" s="66">
        <v>2378348</v>
      </c>
      <c r="G2044" s="67">
        <f t="shared" si="100"/>
        <v>2378348</v>
      </c>
    </row>
    <row r="2045" spans="2:7" x14ac:dyDescent="0.25">
      <c r="B2045" s="68">
        <v>6431</v>
      </c>
      <c r="C2045" s="61" t="s">
        <v>220</v>
      </c>
      <c r="D2045" s="61" t="s">
        <v>415</v>
      </c>
      <c r="E2045" s="66">
        <v>618384.4</v>
      </c>
      <c r="G2045" s="67">
        <f t="shared" si="100"/>
        <v>618384.4</v>
      </c>
    </row>
    <row r="2046" spans="2:7" x14ac:dyDescent="0.25">
      <c r="B2046" s="68">
        <v>6432</v>
      </c>
      <c r="C2046" s="61" t="s">
        <v>247</v>
      </c>
      <c r="D2046" s="61" t="s">
        <v>416</v>
      </c>
      <c r="E2046" s="66">
        <v>2378348</v>
      </c>
      <c r="G2046" s="67">
        <f t="shared" si="100"/>
        <v>2378348</v>
      </c>
    </row>
    <row r="2047" spans="2:7" x14ac:dyDescent="0.25">
      <c r="B2047" s="68">
        <v>6433</v>
      </c>
      <c r="C2047" s="61" t="s">
        <v>220</v>
      </c>
      <c r="D2047" s="61" t="s">
        <v>415</v>
      </c>
      <c r="E2047" s="66">
        <v>618384.4</v>
      </c>
      <c r="G2047" s="67">
        <f t="shared" si="100"/>
        <v>618384.4</v>
      </c>
    </row>
    <row r="2048" spans="2:7" x14ac:dyDescent="0.25">
      <c r="B2048" s="68">
        <v>6434</v>
      </c>
      <c r="C2048" s="61" t="s">
        <v>247</v>
      </c>
      <c r="D2048" s="61" t="s">
        <v>416</v>
      </c>
      <c r="E2048" s="66">
        <v>2378348</v>
      </c>
      <c r="G2048" s="67">
        <f t="shared" si="100"/>
        <v>2378348</v>
      </c>
    </row>
    <row r="2049" spans="2:7" x14ac:dyDescent="0.25">
      <c r="B2049" s="68">
        <v>6435</v>
      </c>
      <c r="C2049" s="61" t="s">
        <v>220</v>
      </c>
      <c r="D2049" s="61" t="s">
        <v>415</v>
      </c>
      <c r="E2049" s="66">
        <v>618384.4</v>
      </c>
      <c r="G2049" s="67">
        <f t="shared" si="100"/>
        <v>618384.4</v>
      </c>
    </row>
    <row r="2050" spans="2:7" x14ac:dyDescent="0.25">
      <c r="B2050" s="68">
        <v>6436</v>
      </c>
      <c r="C2050" s="61" t="s">
        <v>247</v>
      </c>
      <c r="D2050" s="61" t="s">
        <v>416</v>
      </c>
      <c r="E2050" s="66">
        <v>2378348</v>
      </c>
      <c r="G2050" s="67">
        <f t="shared" si="100"/>
        <v>2378348</v>
      </c>
    </row>
    <row r="2051" spans="2:7" x14ac:dyDescent="0.25">
      <c r="B2051" s="68">
        <v>6437</v>
      </c>
      <c r="C2051" s="61" t="s">
        <v>220</v>
      </c>
      <c r="D2051" s="61" t="s">
        <v>415</v>
      </c>
      <c r="E2051" s="66">
        <v>618384.4</v>
      </c>
      <c r="G2051" s="67">
        <f t="shared" si="100"/>
        <v>618384.4</v>
      </c>
    </row>
    <row r="2052" spans="2:7" x14ac:dyDescent="0.25">
      <c r="B2052" s="68">
        <v>6438</v>
      </c>
      <c r="C2052" s="61" t="s">
        <v>247</v>
      </c>
      <c r="D2052" s="61" t="s">
        <v>416</v>
      </c>
      <c r="E2052" s="66">
        <v>2378348</v>
      </c>
      <c r="G2052" s="67">
        <f t="shared" si="100"/>
        <v>2378348</v>
      </c>
    </row>
    <row r="2053" spans="2:7" x14ac:dyDescent="0.25">
      <c r="B2053" s="68">
        <v>6439</v>
      </c>
      <c r="C2053" s="61" t="s">
        <v>220</v>
      </c>
      <c r="D2053" s="61" t="s">
        <v>415</v>
      </c>
      <c r="E2053" s="66">
        <v>618384.4</v>
      </c>
      <c r="G2053" s="67">
        <f t="shared" si="100"/>
        <v>618384.4</v>
      </c>
    </row>
    <row r="2054" spans="2:7" x14ac:dyDescent="0.25">
      <c r="B2054" s="68">
        <v>6440</v>
      </c>
      <c r="C2054" s="61" t="s">
        <v>247</v>
      </c>
      <c r="D2054" s="61" t="s">
        <v>416</v>
      </c>
      <c r="E2054" s="66">
        <v>2378348</v>
      </c>
      <c r="G2054" s="67">
        <f t="shared" si="100"/>
        <v>2378348</v>
      </c>
    </row>
    <row r="2055" spans="2:7" x14ac:dyDescent="0.25">
      <c r="B2055" s="68">
        <v>6441</v>
      </c>
      <c r="C2055" s="61" t="s">
        <v>220</v>
      </c>
      <c r="D2055" s="61" t="s">
        <v>415</v>
      </c>
      <c r="E2055" s="66">
        <v>618384.4</v>
      </c>
      <c r="G2055" s="67">
        <f t="shared" si="100"/>
        <v>618384.4</v>
      </c>
    </row>
    <row r="2056" spans="2:7" x14ac:dyDescent="0.25">
      <c r="B2056" s="68">
        <v>6442</v>
      </c>
      <c r="C2056" s="61" t="s">
        <v>247</v>
      </c>
      <c r="D2056" s="61" t="s">
        <v>416</v>
      </c>
      <c r="E2056" s="66">
        <v>2378348</v>
      </c>
      <c r="G2056" s="67">
        <f t="shared" ref="G2056:G2078" si="101">+E2056</f>
        <v>2378348</v>
      </c>
    </row>
    <row r="2057" spans="2:7" x14ac:dyDescent="0.25">
      <c r="B2057" s="68">
        <v>6443</v>
      </c>
      <c r="C2057" s="61" t="s">
        <v>220</v>
      </c>
      <c r="D2057" s="61" t="s">
        <v>415</v>
      </c>
      <c r="E2057" s="66">
        <v>618384.4</v>
      </c>
      <c r="G2057" s="67">
        <f t="shared" si="101"/>
        <v>618384.4</v>
      </c>
    </row>
    <row r="2058" spans="2:7" x14ac:dyDescent="0.25">
      <c r="B2058" s="68">
        <v>6444</v>
      </c>
      <c r="C2058" s="61" t="s">
        <v>247</v>
      </c>
      <c r="D2058" s="61" t="s">
        <v>416</v>
      </c>
      <c r="E2058" s="66">
        <v>2378348</v>
      </c>
      <c r="G2058" s="67">
        <f t="shared" si="101"/>
        <v>2378348</v>
      </c>
    </row>
    <row r="2059" spans="2:7" x14ac:dyDescent="0.25">
      <c r="B2059" s="68">
        <v>6445</v>
      </c>
      <c r="C2059" s="61" t="s">
        <v>220</v>
      </c>
      <c r="D2059" s="61" t="s">
        <v>415</v>
      </c>
      <c r="E2059" s="66">
        <v>618384.4</v>
      </c>
      <c r="G2059" s="67">
        <f t="shared" si="101"/>
        <v>618384.4</v>
      </c>
    </row>
    <row r="2060" spans="2:7" x14ac:dyDescent="0.25">
      <c r="B2060" s="68">
        <v>6446</v>
      </c>
      <c r="C2060" s="61" t="s">
        <v>247</v>
      </c>
      <c r="D2060" s="61" t="s">
        <v>416</v>
      </c>
      <c r="E2060" s="66">
        <v>2378348</v>
      </c>
      <c r="G2060" s="67">
        <f t="shared" si="101"/>
        <v>2378348</v>
      </c>
    </row>
    <row r="2061" spans="2:7" x14ac:dyDescent="0.25">
      <c r="B2061" s="68">
        <v>6447</v>
      </c>
      <c r="C2061" s="61" t="s">
        <v>220</v>
      </c>
      <c r="D2061" s="61" t="s">
        <v>415</v>
      </c>
      <c r="E2061" s="66">
        <v>618384.4</v>
      </c>
      <c r="G2061" s="67">
        <f t="shared" si="101"/>
        <v>618384.4</v>
      </c>
    </row>
    <row r="2062" spans="2:7" x14ac:dyDescent="0.25">
      <c r="B2062" s="68">
        <v>6448</v>
      </c>
      <c r="C2062" s="61" t="s">
        <v>247</v>
      </c>
      <c r="D2062" s="61" t="s">
        <v>416</v>
      </c>
      <c r="E2062" s="66">
        <v>2378348</v>
      </c>
      <c r="G2062" s="67">
        <f t="shared" si="101"/>
        <v>2378348</v>
      </c>
    </row>
    <row r="2063" spans="2:7" x14ac:dyDescent="0.25">
      <c r="B2063" s="68">
        <v>6449</v>
      </c>
      <c r="C2063" s="61" t="s">
        <v>220</v>
      </c>
      <c r="D2063" s="61" t="s">
        <v>415</v>
      </c>
      <c r="E2063" s="66">
        <v>618384.4</v>
      </c>
      <c r="G2063" s="67">
        <f t="shared" si="101"/>
        <v>618384.4</v>
      </c>
    </row>
    <row r="2064" spans="2:7" x14ac:dyDescent="0.25">
      <c r="B2064" s="68">
        <v>6450</v>
      </c>
      <c r="C2064" s="61" t="s">
        <v>247</v>
      </c>
      <c r="D2064" s="61" t="s">
        <v>416</v>
      </c>
      <c r="E2064" s="66">
        <v>2378348</v>
      </c>
      <c r="G2064" s="67">
        <f t="shared" si="101"/>
        <v>2378348</v>
      </c>
    </row>
    <row r="2065" spans="2:7" x14ac:dyDescent="0.25">
      <c r="B2065" s="68">
        <v>6451</v>
      </c>
      <c r="C2065" s="61" t="s">
        <v>220</v>
      </c>
      <c r="D2065" s="61" t="s">
        <v>415</v>
      </c>
      <c r="E2065" s="66">
        <v>618384.4</v>
      </c>
      <c r="G2065" s="67">
        <f t="shared" si="101"/>
        <v>618384.4</v>
      </c>
    </row>
    <row r="2066" spans="2:7" x14ac:dyDescent="0.25">
      <c r="B2066" s="68">
        <v>6452</v>
      </c>
      <c r="C2066" s="61" t="s">
        <v>247</v>
      </c>
      <c r="D2066" s="61" t="s">
        <v>416</v>
      </c>
      <c r="E2066" s="66">
        <v>2378348</v>
      </c>
      <c r="G2066" s="67">
        <f t="shared" si="101"/>
        <v>2378348</v>
      </c>
    </row>
    <row r="2067" spans="2:7" x14ac:dyDescent="0.25">
      <c r="B2067" s="68">
        <v>6453</v>
      </c>
      <c r="C2067" s="61" t="s">
        <v>220</v>
      </c>
      <c r="D2067" s="61" t="s">
        <v>415</v>
      </c>
      <c r="E2067" s="66">
        <v>618384.4</v>
      </c>
      <c r="G2067" s="67">
        <f t="shared" si="101"/>
        <v>618384.4</v>
      </c>
    </row>
    <row r="2068" spans="2:7" x14ac:dyDescent="0.25">
      <c r="B2068" s="68">
        <v>6454</v>
      </c>
      <c r="C2068" s="61" t="s">
        <v>247</v>
      </c>
      <c r="D2068" s="61" t="s">
        <v>416</v>
      </c>
      <c r="E2068" s="66">
        <v>2378348</v>
      </c>
      <c r="G2068" s="67">
        <f t="shared" si="101"/>
        <v>2378348</v>
      </c>
    </row>
    <row r="2069" spans="2:7" x14ac:dyDescent="0.25">
      <c r="B2069" s="68">
        <v>6455</v>
      </c>
      <c r="C2069" s="61" t="s">
        <v>220</v>
      </c>
      <c r="D2069" s="61" t="s">
        <v>415</v>
      </c>
      <c r="E2069" s="66">
        <v>618384.4</v>
      </c>
      <c r="G2069" s="67">
        <f t="shared" si="101"/>
        <v>618384.4</v>
      </c>
    </row>
    <row r="2070" spans="2:7" x14ac:dyDescent="0.25">
      <c r="B2070" s="68">
        <v>6456</v>
      </c>
      <c r="C2070" s="61" t="s">
        <v>247</v>
      </c>
      <c r="D2070" s="61" t="s">
        <v>416</v>
      </c>
      <c r="E2070" s="66">
        <v>2378348</v>
      </c>
      <c r="G2070" s="67">
        <f t="shared" si="101"/>
        <v>2378348</v>
      </c>
    </row>
    <row r="2071" spans="2:7" x14ac:dyDescent="0.25">
      <c r="B2071" s="68">
        <v>6457</v>
      </c>
      <c r="C2071" s="61" t="s">
        <v>220</v>
      </c>
      <c r="D2071" s="61" t="s">
        <v>415</v>
      </c>
      <c r="E2071" s="66">
        <v>618384.4</v>
      </c>
      <c r="G2071" s="67">
        <f t="shared" si="101"/>
        <v>618384.4</v>
      </c>
    </row>
    <row r="2072" spans="2:7" x14ac:dyDescent="0.25">
      <c r="B2072" s="68">
        <v>6458</v>
      </c>
      <c r="C2072" s="61" t="s">
        <v>247</v>
      </c>
      <c r="D2072" s="61" t="s">
        <v>416</v>
      </c>
      <c r="E2072" s="66">
        <v>2378348</v>
      </c>
      <c r="G2072" s="67">
        <f t="shared" si="101"/>
        <v>2378348</v>
      </c>
    </row>
    <row r="2073" spans="2:7" x14ac:dyDescent="0.25">
      <c r="B2073" s="68">
        <v>6459</v>
      </c>
      <c r="C2073" s="61" t="s">
        <v>220</v>
      </c>
      <c r="D2073" s="61" t="s">
        <v>415</v>
      </c>
      <c r="E2073" s="66">
        <v>618384.4</v>
      </c>
      <c r="G2073" s="67">
        <f t="shared" si="101"/>
        <v>618384.4</v>
      </c>
    </row>
    <row r="2074" spans="2:7" x14ac:dyDescent="0.25">
      <c r="B2074" s="68">
        <v>6460</v>
      </c>
      <c r="C2074" s="61" t="s">
        <v>247</v>
      </c>
      <c r="D2074" s="61" t="s">
        <v>416</v>
      </c>
      <c r="E2074" s="66">
        <v>2378348</v>
      </c>
      <c r="G2074" s="67">
        <f t="shared" si="101"/>
        <v>2378348</v>
      </c>
    </row>
    <row r="2075" spans="2:7" x14ac:dyDescent="0.25">
      <c r="B2075" s="68">
        <v>6461</v>
      </c>
      <c r="C2075" s="61" t="s">
        <v>220</v>
      </c>
      <c r="D2075" s="61" t="s">
        <v>415</v>
      </c>
      <c r="E2075" s="66">
        <v>618384.4</v>
      </c>
      <c r="G2075" s="67">
        <f t="shared" si="101"/>
        <v>618384.4</v>
      </c>
    </row>
    <row r="2076" spans="2:7" x14ac:dyDescent="0.25">
      <c r="B2076" s="68">
        <v>6462</v>
      </c>
      <c r="C2076" s="61" t="s">
        <v>247</v>
      </c>
      <c r="D2076" s="61" t="s">
        <v>416</v>
      </c>
      <c r="E2076" s="66">
        <v>2378348</v>
      </c>
      <c r="G2076" s="67">
        <f t="shared" si="101"/>
        <v>2378348</v>
      </c>
    </row>
    <row r="2077" spans="2:7" x14ac:dyDescent="0.25">
      <c r="B2077" s="68">
        <v>6463</v>
      </c>
      <c r="C2077" s="61" t="s">
        <v>220</v>
      </c>
      <c r="D2077" s="61" t="s">
        <v>415</v>
      </c>
      <c r="E2077" s="66">
        <v>618384.4</v>
      </c>
      <c r="G2077" s="67">
        <f t="shared" si="101"/>
        <v>618384.4</v>
      </c>
    </row>
    <row r="2078" spans="2:7" x14ac:dyDescent="0.25">
      <c r="B2078" s="68">
        <v>6464</v>
      </c>
      <c r="C2078" s="61" t="s">
        <v>247</v>
      </c>
      <c r="D2078" s="61" t="s">
        <v>416</v>
      </c>
      <c r="E2078" s="66">
        <v>2378348</v>
      </c>
      <c r="G2078" s="67">
        <f t="shared" si="101"/>
        <v>2378348</v>
      </c>
    </row>
    <row r="2079" spans="2:7" x14ac:dyDescent="0.25">
      <c r="B2079" s="68">
        <v>6465</v>
      </c>
      <c r="C2079" s="61" t="s">
        <v>220</v>
      </c>
      <c r="D2079" s="61" t="s">
        <v>415</v>
      </c>
      <c r="E2079" s="66">
        <v>618384.4</v>
      </c>
      <c r="G2079" s="67">
        <f t="shared" ref="G2079:G2080" si="102">+E2079</f>
        <v>618384.4</v>
      </c>
    </row>
    <row r="2080" spans="2:7" x14ac:dyDescent="0.25">
      <c r="B2080" s="68">
        <v>6466</v>
      </c>
      <c r="C2080" s="61" t="s">
        <v>220</v>
      </c>
      <c r="D2080" s="61" t="s">
        <v>415</v>
      </c>
      <c r="E2080" s="66">
        <v>618384.4</v>
      </c>
      <c r="G2080" s="67">
        <f t="shared" si="102"/>
        <v>618384.4</v>
      </c>
    </row>
    <row r="2081" spans="2:7" x14ac:dyDescent="0.25">
      <c r="B2081" s="68">
        <v>6467</v>
      </c>
      <c r="C2081" s="61" t="s">
        <v>247</v>
      </c>
      <c r="D2081" s="61" t="s">
        <v>416</v>
      </c>
      <c r="E2081" s="66">
        <v>2378348</v>
      </c>
      <c r="G2081" s="67">
        <f>+E2081</f>
        <v>2378348</v>
      </c>
    </row>
    <row r="2082" spans="2:7" x14ac:dyDescent="0.25">
      <c r="B2082" s="68">
        <v>6468</v>
      </c>
      <c r="C2082" s="61" t="s">
        <v>220</v>
      </c>
      <c r="D2082" s="61" t="s">
        <v>415</v>
      </c>
      <c r="E2082" s="66">
        <v>618384.4</v>
      </c>
      <c r="G2082" s="67">
        <f>+E2082</f>
        <v>618384.4</v>
      </c>
    </row>
    <row r="2083" spans="2:7" x14ac:dyDescent="0.25">
      <c r="B2083" s="68">
        <v>6469</v>
      </c>
      <c r="C2083" s="61" t="s">
        <v>247</v>
      </c>
      <c r="D2083" s="61" t="s">
        <v>416</v>
      </c>
      <c r="E2083" s="66">
        <v>2378348</v>
      </c>
      <c r="G2083" s="67">
        <f>+E2083</f>
        <v>2378348</v>
      </c>
    </row>
    <row r="2084" spans="2:7" x14ac:dyDescent="0.25">
      <c r="B2084" s="68">
        <v>6470</v>
      </c>
      <c r="C2084" s="61" t="s">
        <v>220</v>
      </c>
      <c r="D2084" s="61" t="s">
        <v>415</v>
      </c>
      <c r="E2084" s="66">
        <v>618384.4</v>
      </c>
      <c r="G2084" s="67">
        <f>+E2084</f>
        <v>618384.4</v>
      </c>
    </row>
    <row r="2085" spans="2:7" x14ac:dyDescent="0.25">
      <c r="B2085" s="68">
        <v>6471</v>
      </c>
      <c r="C2085" s="61" t="s">
        <v>247</v>
      </c>
      <c r="D2085" s="61" t="s">
        <v>416</v>
      </c>
      <c r="E2085" s="66">
        <v>2378348</v>
      </c>
      <c r="G2085" s="67">
        <f t="shared" ref="G2085:G2086" si="103">+E2085</f>
        <v>2378348</v>
      </c>
    </row>
    <row r="2086" spans="2:7" x14ac:dyDescent="0.25">
      <c r="B2086" s="68">
        <v>6473</v>
      </c>
      <c r="C2086" s="61" t="s">
        <v>247</v>
      </c>
      <c r="D2086" s="61" t="s">
        <v>416</v>
      </c>
      <c r="E2086" s="66">
        <v>2378348</v>
      </c>
      <c r="G2086" s="67">
        <f t="shared" si="103"/>
        <v>2378348</v>
      </c>
    </row>
    <row r="2087" spans="2:7" x14ac:dyDescent="0.25">
      <c r="B2087" s="68">
        <v>6474</v>
      </c>
      <c r="C2087" s="61" t="s">
        <v>220</v>
      </c>
      <c r="D2087" s="61" t="s">
        <v>415</v>
      </c>
      <c r="E2087" s="66">
        <v>618384.4</v>
      </c>
      <c r="G2087" s="67">
        <f>+E2087</f>
        <v>618384.4</v>
      </c>
    </row>
    <row r="2088" spans="2:7" x14ac:dyDescent="0.25">
      <c r="B2088" s="68">
        <v>6475</v>
      </c>
      <c r="C2088" s="61" t="s">
        <v>247</v>
      </c>
      <c r="D2088" s="61" t="s">
        <v>416</v>
      </c>
      <c r="E2088" s="66">
        <v>2378348</v>
      </c>
      <c r="G2088" s="67">
        <f t="shared" ref="G2088:G2091" si="104">+E2088</f>
        <v>2378348</v>
      </c>
    </row>
    <row r="2089" spans="2:7" x14ac:dyDescent="0.25">
      <c r="B2089" s="68">
        <v>6476</v>
      </c>
      <c r="C2089" s="61" t="s">
        <v>247</v>
      </c>
      <c r="D2089" s="61" t="s">
        <v>416</v>
      </c>
      <c r="E2089" s="66">
        <v>2378348</v>
      </c>
      <c r="G2089" s="67">
        <f t="shared" si="104"/>
        <v>2378348</v>
      </c>
    </row>
    <row r="2090" spans="2:7" x14ac:dyDescent="0.25">
      <c r="B2090" s="68">
        <v>6477</v>
      </c>
      <c r="C2090" s="61" t="s">
        <v>220</v>
      </c>
      <c r="D2090" s="61" t="s">
        <v>415</v>
      </c>
      <c r="E2090" s="66">
        <v>618384.4</v>
      </c>
      <c r="G2090" s="67">
        <f t="shared" si="104"/>
        <v>618384.4</v>
      </c>
    </row>
    <row r="2091" spans="2:7" x14ac:dyDescent="0.25">
      <c r="B2091" s="68">
        <v>6478</v>
      </c>
      <c r="C2091" s="61" t="s">
        <v>220</v>
      </c>
      <c r="D2091" s="61" t="s">
        <v>415</v>
      </c>
      <c r="E2091" s="66">
        <v>618384.4</v>
      </c>
      <c r="G2091" s="67">
        <f t="shared" si="104"/>
        <v>618384.4</v>
      </c>
    </row>
    <row r="2092" spans="2:7" x14ac:dyDescent="0.25">
      <c r="B2092" s="68">
        <v>6479</v>
      </c>
      <c r="C2092" s="61" t="s">
        <v>247</v>
      </c>
      <c r="D2092" s="61" t="s">
        <v>416</v>
      </c>
      <c r="E2092" s="66">
        <v>2378348</v>
      </c>
      <c r="G2092" s="67">
        <f>+E2092</f>
        <v>2378348</v>
      </c>
    </row>
    <row r="2093" spans="2:7" x14ac:dyDescent="0.25">
      <c r="B2093" s="68">
        <v>6480</v>
      </c>
      <c r="C2093" s="61" t="s">
        <v>220</v>
      </c>
      <c r="D2093" s="61" t="s">
        <v>415</v>
      </c>
      <c r="E2093" s="66">
        <v>618384.4</v>
      </c>
      <c r="G2093" s="67">
        <f>+E2093</f>
        <v>618384.4</v>
      </c>
    </row>
    <row r="2094" spans="2:7" x14ac:dyDescent="0.25">
      <c r="B2094" s="68">
        <v>6481</v>
      </c>
      <c r="C2094" s="61" t="s">
        <v>247</v>
      </c>
      <c r="D2094" s="61" t="s">
        <v>416</v>
      </c>
      <c r="E2094" s="66">
        <v>2378348</v>
      </c>
      <c r="G2094" s="67">
        <f t="shared" ref="G2094:G2101" si="105">+E2094</f>
        <v>2378348</v>
      </c>
    </row>
    <row r="2095" spans="2:7" x14ac:dyDescent="0.25">
      <c r="B2095" s="68">
        <v>6482</v>
      </c>
      <c r="C2095" s="61" t="s">
        <v>247</v>
      </c>
      <c r="D2095" s="61" t="s">
        <v>416</v>
      </c>
      <c r="E2095" s="66">
        <v>2378348</v>
      </c>
      <c r="G2095" s="67">
        <f t="shared" si="105"/>
        <v>2378348</v>
      </c>
    </row>
    <row r="2096" spans="2:7" x14ac:dyDescent="0.25">
      <c r="B2096" s="68">
        <v>6483</v>
      </c>
      <c r="C2096" s="61" t="s">
        <v>220</v>
      </c>
      <c r="D2096" s="61" t="s">
        <v>415</v>
      </c>
      <c r="E2096" s="66">
        <v>618384.4</v>
      </c>
      <c r="G2096" s="67">
        <f t="shared" si="105"/>
        <v>618384.4</v>
      </c>
    </row>
    <row r="2097" spans="2:7" x14ac:dyDescent="0.25">
      <c r="B2097" s="68">
        <v>6484</v>
      </c>
      <c r="C2097" s="61" t="s">
        <v>220</v>
      </c>
      <c r="D2097" s="61" t="s">
        <v>415</v>
      </c>
      <c r="E2097" s="66">
        <v>618384.4</v>
      </c>
      <c r="G2097" s="67">
        <f t="shared" si="105"/>
        <v>618384.4</v>
      </c>
    </row>
    <row r="2098" spans="2:7" x14ac:dyDescent="0.25">
      <c r="B2098" s="68">
        <v>6485</v>
      </c>
      <c r="C2098" s="61" t="s">
        <v>220</v>
      </c>
      <c r="D2098" s="61" t="s">
        <v>415</v>
      </c>
      <c r="E2098" s="66">
        <v>618384.4</v>
      </c>
      <c r="G2098" s="67">
        <f t="shared" si="105"/>
        <v>618384.4</v>
      </c>
    </row>
    <row r="2099" spans="2:7" x14ac:dyDescent="0.25">
      <c r="B2099" s="68">
        <v>6486</v>
      </c>
      <c r="C2099" s="61" t="s">
        <v>220</v>
      </c>
      <c r="D2099" s="61" t="s">
        <v>415</v>
      </c>
      <c r="E2099" s="66">
        <v>618384.4</v>
      </c>
      <c r="G2099" s="67">
        <f t="shared" si="105"/>
        <v>618384.4</v>
      </c>
    </row>
    <row r="2100" spans="2:7" x14ac:dyDescent="0.25">
      <c r="B2100" s="68">
        <v>6487</v>
      </c>
      <c r="C2100" s="61" t="s">
        <v>247</v>
      </c>
      <c r="D2100" s="61" t="s">
        <v>416</v>
      </c>
      <c r="E2100" s="66">
        <v>2378348</v>
      </c>
      <c r="G2100" s="67">
        <f t="shared" si="105"/>
        <v>2378348</v>
      </c>
    </row>
    <row r="2101" spans="2:7" x14ac:dyDescent="0.25">
      <c r="B2101" s="68">
        <v>6488</v>
      </c>
      <c r="C2101" s="61" t="s">
        <v>247</v>
      </c>
      <c r="D2101" s="61" t="s">
        <v>416</v>
      </c>
      <c r="E2101" s="66">
        <v>2378348</v>
      </c>
      <c r="G2101" s="67">
        <f t="shared" si="105"/>
        <v>2378348</v>
      </c>
    </row>
    <row r="2102" spans="2:7" x14ac:dyDescent="0.25">
      <c r="B2102" s="68">
        <v>6489</v>
      </c>
      <c r="C2102" s="61" t="s">
        <v>220</v>
      </c>
      <c r="D2102" s="61" t="s">
        <v>415</v>
      </c>
      <c r="E2102" s="66">
        <v>618384.4</v>
      </c>
      <c r="G2102" s="67">
        <f>+E2102</f>
        <v>618384.4</v>
      </c>
    </row>
    <row r="2103" spans="2:7" x14ac:dyDescent="0.25">
      <c r="B2103" s="68">
        <v>6490</v>
      </c>
      <c r="C2103" s="61" t="s">
        <v>247</v>
      </c>
      <c r="D2103" s="61" t="s">
        <v>416</v>
      </c>
      <c r="E2103" s="66">
        <v>2378348</v>
      </c>
      <c r="G2103" s="67">
        <f>+E2103</f>
        <v>2378348</v>
      </c>
    </row>
    <row r="2104" spans="2:7" x14ac:dyDescent="0.25">
      <c r="B2104" s="68">
        <v>6491</v>
      </c>
      <c r="C2104" s="61" t="s">
        <v>220</v>
      </c>
      <c r="D2104" s="61" t="s">
        <v>415</v>
      </c>
      <c r="E2104" s="66">
        <v>618384.4</v>
      </c>
      <c r="G2104" s="67">
        <f>+E2104</f>
        <v>618384.4</v>
      </c>
    </row>
    <row r="2105" spans="2:7" x14ac:dyDescent="0.25">
      <c r="B2105" s="68">
        <v>6492</v>
      </c>
      <c r="C2105" s="61" t="s">
        <v>247</v>
      </c>
      <c r="D2105" s="61" t="s">
        <v>416</v>
      </c>
      <c r="E2105" s="66">
        <v>2378348</v>
      </c>
      <c r="G2105" s="67">
        <f t="shared" ref="G2105:G2110" si="106">+E2105</f>
        <v>2378348</v>
      </c>
    </row>
    <row r="2106" spans="2:7" x14ac:dyDescent="0.25">
      <c r="B2106" s="68">
        <v>6493</v>
      </c>
      <c r="C2106" s="61" t="s">
        <v>247</v>
      </c>
      <c r="D2106" s="61" t="s">
        <v>416</v>
      </c>
      <c r="E2106" s="66">
        <v>2378348</v>
      </c>
      <c r="G2106" s="67">
        <f t="shared" si="106"/>
        <v>2378348</v>
      </c>
    </row>
    <row r="2107" spans="2:7" x14ac:dyDescent="0.25">
      <c r="B2107" s="68">
        <v>6494</v>
      </c>
      <c r="C2107" s="61" t="s">
        <v>247</v>
      </c>
      <c r="D2107" s="61" t="s">
        <v>416</v>
      </c>
      <c r="E2107" s="66">
        <v>2378348</v>
      </c>
      <c r="G2107" s="67">
        <f t="shared" si="106"/>
        <v>2378348</v>
      </c>
    </row>
    <row r="2108" spans="2:7" x14ac:dyDescent="0.25">
      <c r="B2108" s="68">
        <v>6495</v>
      </c>
      <c r="C2108" s="61" t="s">
        <v>220</v>
      </c>
      <c r="D2108" s="61" t="s">
        <v>415</v>
      </c>
      <c r="E2108" s="66">
        <v>618384.4</v>
      </c>
      <c r="G2108" s="67">
        <f t="shared" si="106"/>
        <v>618384.4</v>
      </c>
    </row>
    <row r="2109" spans="2:7" x14ac:dyDescent="0.25">
      <c r="B2109" s="68">
        <v>6496</v>
      </c>
      <c r="C2109" s="61" t="s">
        <v>220</v>
      </c>
      <c r="D2109" s="61" t="s">
        <v>415</v>
      </c>
      <c r="E2109" s="66">
        <v>618384.4</v>
      </c>
      <c r="G2109" s="67">
        <f t="shared" si="106"/>
        <v>618384.4</v>
      </c>
    </row>
    <row r="2110" spans="2:7" x14ac:dyDescent="0.25">
      <c r="B2110" s="68">
        <v>6497</v>
      </c>
      <c r="C2110" s="61" t="s">
        <v>220</v>
      </c>
      <c r="D2110" s="61" t="s">
        <v>415</v>
      </c>
      <c r="E2110" s="66">
        <v>618384.4</v>
      </c>
      <c r="G2110" s="67">
        <f t="shared" si="106"/>
        <v>618384.4</v>
      </c>
    </row>
    <row r="2111" spans="2:7" x14ac:dyDescent="0.25">
      <c r="B2111" s="68">
        <v>6498</v>
      </c>
      <c r="C2111" s="61" t="s">
        <v>247</v>
      </c>
      <c r="D2111" s="61" t="s">
        <v>416</v>
      </c>
      <c r="E2111" s="66">
        <v>2378348</v>
      </c>
      <c r="G2111" s="67">
        <f>+E2111</f>
        <v>2378348</v>
      </c>
    </row>
    <row r="2112" spans="2:7" x14ac:dyDescent="0.25">
      <c r="B2112" s="68">
        <v>6499</v>
      </c>
      <c r="C2112" s="61" t="s">
        <v>220</v>
      </c>
      <c r="D2112" s="61" t="s">
        <v>415</v>
      </c>
      <c r="E2112" s="66">
        <v>618384.4</v>
      </c>
      <c r="G2112" s="67">
        <f>+E2112</f>
        <v>618384.4</v>
      </c>
    </row>
    <row r="2113" spans="2:7" x14ac:dyDescent="0.25">
      <c r="B2113" s="68">
        <v>6500</v>
      </c>
      <c r="C2113" s="61" t="s">
        <v>247</v>
      </c>
      <c r="D2113" s="61" t="s">
        <v>416</v>
      </c>
      <c r="E2113" s="66">
        <v>2378348</v>
      </c>
      <c r="G2113" s="67">
        <f t="shared" ref="G2113:G2116" si="107">+E2113</f>
        <v>2378348</v>
      </c>
    </row>
    <row r="2114" spans="2:7" x14ac:dyDescent="0.25">
      <c r="B2114" s="68">
        <v>6501</v>
      </c>
      <c r="C2114" s="61" t="s">
        <v>247</v>
      </c>
      <c r="D2114" s="61" t="s">
        <v>416</v>
      </c>
      <c r="E2114" s="66">
        <v>2378348</v>
      </c>
      <c r="G2114" s="67">
        <f t="shared" si="107"/>
        <v>2378348</v>
      </c>
    </row>
    <row r="2115" spans="2:7" x14ac:dyDescent="0.25">
      <c r="B2115" s="68">
        <v>6502</v>
      </c>
      <c r="C2115" s="61" t="s">
        <v>220</v>
      </c>
      <c r="D2115" s="61" t="s">
        <v>415</v>
      </c>
      <c r="E2115" s="66">
        <v>618384.4</v>
      </c>
      <c r="G2115" s="67">
        <f t="shared" si="107"/>
        <v>618384.4</v>
      </c>
    </row>
    <row r="2116" spans="2:7" x14ac:dyDescent="0.25">
      <c r="B2116" s="68">
        <v>6503</v>
      </c>
      <c r="C2116" s="61" t="s">
        <v>220</v>
      </c>
      <c r="D2116" s="61" t="s">
        <v>415</v>
      </c>
      <c r="E2116" s="66">
        <v>618384.4</v>
      </c>
      <c r="G2116" s="67">
        <f t="shared" si="107"/>
        <v>618384.4</v>
      </c>
    </row>
    <row r="2117" spans="2:7" x14ac:dyDescent="0.25">
      <c r="B2117" s="68">
        <v>6504</v>
      </c>
      <c r="C2117" s="61" t="s">
        <v>247</v>
      </c>
      <c r="D2117" s="61" t="s">
        <v>416</v>
      </c>
      <c r="E2117" s="66">
        <v>2378348</v>
      </c>
      <c r="G2117" s="67">
        <f>+E2117</f>
        <v>2378348</v>
      </c>
    </row>
    <row r="2118" spans="2:7" x14ac:dyDescent="0.25">
      <c r="B2118" s="68">
        <v>6505</v>
      </c>
      <c r="C2118" s="61" t="s">
        <v>220</v>
      </c>
      <c r="D2118" s="61" t="s">
        <v>415</v>
      </c>
      <c r="E2118" s="66">
        <v>2378348</v>
      </c>
      <c r="G2118" s="67">
        <f>+E2118</f>
        <v>2378348</v>
      </c>
    </row>
    <row r="2119" spans="2:7" x14ac:dyDescent="0.25">
      <c r="B2119" s="68">
        <v>6506</v>
      </c>
      <c r="C2119" s="61" t="s">
        <v>247</v>
      </c>
      <c r="D2119" s="61" t="s">
        <v>416</v>
      </c>
      <c r="E2119" s="66">
        <v>2378348</v>
      </c>
      <c r="G2119" s="67">
        <f t="shared" ref="G2119:G2120" si="108">+E2119</f>
        <v>2378348</v>
      </c>
    </row>
    <row r="2120" spans="2:7" x14ac:dyDescent="0.25">
      <c r="B2120" s="68">
        <v>6507</v>
      </c>
      <c r="C2120" s="61" t="s">
        <v>247</v>
      </c>
      <c r="D2120" s="61" t="s">
        <v>415</v>
      </c>
      <c r="E2120" s="66">
        <v>618384.4</v>
      </c>
      <c r="G2120" s="67">
        <f t="shared" si="108"/>
        <v>618384.4</v>
      </c>
    </row>
    <row r="2121" spans="2:7" x14ac:dyDescent="0.25">
      <c r="B2121" s="68">
        <v>6508</v>
      </c>
      <c r="C2121" s="61" t="s">
        <v>220</v>
      </c>
      <c r="D2121" s="61" t="s">
        <v>415</v>
      </c>
      <c r="E2121" s="66">
        <v>618384.4</v>
      </c>
      <c r="G2121" s="67">
        <f>+E2121</f>
        <v>618384.4</v>
      </c>
    </row>
    <row r="2122" spans="2:7" x14ac:dyDescent="0.25">
      <c r="B2122" s="68">
        <v>6509</v>
      </c>
      <c r="C2122" s="61" t="s">
        <v>247</v>
      </c>
      <c r="D2122" s="61" t="s">
        <v>416</v>
      </c>
      <c r="E2122" s="66">
        <v>2378348</v>
      </c>
      <c r="G2122" s="67">
        <f t="shared" ref="G2122:G2135" si="109">+E2122</f>
        <v>2378348</v>
      </c>
    </row>
    <row r="2123" spans="2:7" x14ac:dyDescent="0.25">
      <c r="B2123" s="68">
        <v>6510</v>
      </c>
      <c r="C2123" s="61" t="s">
        <v>247</v>
      </c>
      <c r="D2123" s="61" t="s">
        <v>416</v>
      </c>
      <c r="E2123" s="66">
        <v>2378348</v>
      </c>
      <c r="G2123" s="67">
        <f t="shared" si="109"/>
        <v>2378348</v>
      </c>
    </row>
    <row r="2124" spans="2:7" x14ac:dyDescent="0.25">
      <c r="B2124" s="68">
        <v>6511</v>
      </c>
      <c r="C2124" s="61" t="s">
        <v>220</v>
      </c>
      <c r="D2124" s="61" t="s">
        <v>415</v>
      </c>
      <c r="E2124" s="66">
        <v>618384.4</v>
      </c>
      <c r="G2124" s="67">
        <f t="shared" si="109"/>
        <v>618384.4</v>
      </c>
    </row>
    <row r="2125" spans="2:7" x14ac:dyDescent="0.25">
      <c r="B2125" s="68">
        <v>6512</v>
      </c>
      <c r="C2125" s="61" t="s">
        <v>220</v>
      </c>
      <c r="D2125" s="61" t="s">
        <v>415</v>
      </c>
      <c r="E2125" s="66">
        <v>618384.4</v>
      </c>
      <c r="G2125" s="67">
        <f t="shared" si="109"/>
        <v>618384.4</v>
      </c>
    </row>
    <row r="2126" spans="2:7" x14ac:dyDescent="0.25">
      <c r="B2126" s="68">
        <v>6513</v>
      </c>
      <c r="C2126" s="61" t="s">
        <v>247</v>
      </c>
      <c r="D2126" s="61" t="s">
        <v>416</v>
      </c>
      <c r="E2126" s="66">
        <v>2378348</v>
      </c>
      <c r="G2126" s="67">
        <f t="shared" si="109"/>
        <v>2378348</v>
      </c>
    </row>
    <row r="2127" spans="2:7" x14ac:dyDescent="0.25">
      <c r="B2127" s="68">
        <v>6514</v>
      </c>
      <c r="C2127" s="61" t="s">
        <v>247</v>
      </c>
      <c r="D2127" s="61" t="s">
        <v>416</v>
      </c>
      <c r="E2127" s="66">
        <v>2378348</v>
      </c>
      <c r="G2127" s="67">
        <f t="shared" si="109"/>
        <v>2378348</v>
      </c>
    </row>
    <row r="2128" spans="2:7" x14ac:dyDescent="0.25">
      <c r="B2128" s="68">
        <v>6515</v>
      </c>
      <c r="C2128" s="61" t="s">
        <v>247</v>
      </c>
      <c r="D2128" s="61" t="s">
        <v>416</v>
      </c>
      <c r="E2128" s="66">
        <v>2378348</v>
      </c>
      <c r="G2128" s="67">
        <f t="shared" si="109"/>
        <v>2378348</v>
      </c>
    </row>
    <row r="2129" spans="2:7" x14ac:dyDescent="0.25">
      <c r="B2129" s="68">
        <v>6516</v>
      </c>
      <c r="C2129" s="61" t="s">
        <v>247</v>
      </c>
      <c r="D2129" s="61" t="s">
        <v>416</v>
      </c>
      <c r="E2129" s="66">
        <v>2378348</v>
      </c>
      <c r="G2129" s="67">
        <f t="shared" si="109"/>
        <v>2378348</v>
      </c>
    </row>
    <row r="2130" spans="2:7" x14ac:dyDescent="0.25">
      <c r="B2130" s="68">
        <v>6517</v>
      </c>
      <c r="C2130" s="61" t="s">
        <v>247</v>
      </c>
      <c r="D2130" s="61" t="s">
        <v>416</v>
      </c>
      <c r="E2130" s="66">
        <v>2378348</v>
      </c>
      <c r="G2130" s="67">
        <f t="shared" si="109"/>
        <v>2378348</v>
      </c>
    </row>
    <row r="2131" spans="2:7" x14ac:dyDescent="0.25">
      <c r="B2131" s="68">
        <v>6518</v>
      </c>
      <c r="C2131" s="61" t="s">
        <v>220</v>
      </c>
      <c r="D2131" s="61" t="s">
        <v>415</v>
      </c>
      <c r="E2131" s="66">
        <v>618384.4</v>
      </c>
      <c r="G2131" s="67">
        <f t="shared" si="109"/>
        <v>618384.4</v>
      </c>
    </row>
    <row r="2132" spans="2:7" x14ac:dyDescent="0.25">
      <c r="B2132" s="68">
        <v>6519</v>
      </c>
      <c r="C2132" s="61" t="s">
        <v>220</v>
      </c>
      <c r="D2132" s="61" t="s">
        <v>415</v>
      </c>
      <c r="E2132" s="66">
        <v>618384.4</v>
      </c>
      <c r="G2132" s="67">
        <f t="shared" si="109"/>
        <v>618384.4</v>
      </c>
    </row>
    <row r="2133" spans="2:7" x14ac:dyDescent="0.25">
      <c r="B2133" s="68">
        <v>6520</v>
      </c>
      <c r="C2133" s="61" t="s">
        <v>220</v>
      </c>
      <c r="D2133" s="61" t="s">
        <v>415</v>
      </c>
      <c r="E2133" s="66">
        <v>618384.4</v>
      </c>
      <c r="G2133" s="67">
        <f t="shared" si="109"/>
        <v>618384.4</v>
      </c>
    </row>
    <row r="2134" spans="2:7" x14ac:dyDescent="0.25">
      <c r="B2134" s="68">
        <v>6521</v>
      </c>
      <c r="C2134" s="61" t="s">
        <v>247</v>
      </c>
      <c r="D2134" s="61" t="s">
        <v>416</v>
      </c>
      <c r="E2134" s="66">
        <v>2378348</v>
      </c>
      <c r="G2134" s="67">
        <f t="shared" si="109"/>
        <v>2378348</v>
      </c>
    </row>
    <row r="2135" spans="2:7" x14ac:dyDescent="0.25">
      <c r="B2135" s="68">
        <v>6522</v>
      </c>
      <c r="C2135" s="61" t="s">
        <v>247</v>
      </c>
      <c r="D2135" s="61" t="s">
        <v>416</v>
      </c>
      <c r="E2135" s="66">
        <v>2378348</v>
      </c>
      <c r="G2135" s="67">
        <f t="shared" si="109"/>
        <v>2378348</v>
      </c>
    </row>
    <row r="2136" spans="2:7" x14ac:dyDescent="0.25">
      <c r="B2136" s="68">
        <v>6523</v>
      </c>
      <c r="C2136" s="61" t="s">
        <v>220</v>
      </c>
      <c r="D2136" s="61" t="s">
        <v>415</v>
      </c>
      <c r="E2136" s="66">
        <v>618384.4</v>
      </c>
      <c r="G2136" s="67">
        <f>+E2136</f>
        <v>618384.4</v>
      </c>
    </row>
    <row r="2137" spans="2:7" x14ac:dyDescent="0.25">
      <c r="B2137" s="68">
        <v>6524</v>
      </c>
      <c r="C2137" s="61" t="s">
        <v>247</v>
      </c>
      <c r="D2137" s="61" t="s">
        <v>416</v>
      </c>
      <c r="E2137" s="66">
        <v>2378348</v>
      </c>
      <c r="G2137" s="67">
        <f t="shared" ref="G2137:G2143" si="110">+E2137</f>
        <v>2378348</v>
      </c>
    </row>
    <row r="2138" spans="2:7" x14ac:dyDescent="0.25">
      <c r="B2138" s="68">
        <v>6525</v>
      </c>
      <c r="C2138" s="61" t="s">
        <v>247</v>
      </c>
      <c r="D2138" s="61" t="s">
        <v>416</v>
      </c>
      <c r="E2138" s="66">
        <v>2378348</v>
      </c>
      <c r="G2138" s="67">
        <f t="shared" si="110"/>
        <v>2378348</v>
      </c>
    </row>
    <row r="2139" spans="2:7" x14ac:dyDescent="0.25">
      <c r="B2139" s="68">
        <v>6526</v>
      </c>
      <c r="C2139" s="61" t="s">
        <v>247</v>
      </c>
      <c r="D2139" s="61" t="s">
        <v>416</v>
      </c>
      <c r="E2139" s="66">
        <v>2378348</v>
      </c>
      <c r="G2139" s="67">
        <f t="shared" si="110"/>
        <v>2378348</v>
      </c>
    </row>
    <row r="2140" spans="2:7" x14ac:dyDescent="0.25">
      <c r="B2140" s="68">
        <v>6527</v>
      </c>
      <c r="C2140" s="61" t="s">
        <v>247</v>
      </c>
      <c r="D2140" s="61" t="s">
        <v>416</v>
      </c>
      <c r="E2140" s="66">
        <v>2378348</v>
      </c>
      <c r="G2140" s="67">
        <f t="shared" si="110"/>
        <v>2378348</v>
      </c>
    </row>
    <row r="2141" spans="2:7" x14ac:dyDescent="0.25">
      <c r="B2141" s="68">
        <v>6528</v>
      </c>
      <c r="C2141" s="61" t="s">
        <v>247</v>
      </c>
      <c r="D2141" s="61" t="s">
        <v>416</v>
      </c>
      <c r="E2141" s="66">
        <v>2378348</v>
      </c>
      <c r="G2141" s="67">
        <f t="shared" si="110"/>
        <v>2378348</v>
      </c>
    </row>
    <row r="2142" spans="2:7" x14ac:dyDescent="0.25">
      <c r="B2142" s="68">
        <v>6529</v>
      </c>
      <c r="C2142" s="61" t="s">
        <v>220</v>
      </c>
      <c r="D2142" s="61" t="s">
        <v>415</v>
      </c>
      <c r="E2142" s="66">
        <v>618384.4</v>
      </c>
      <c r="G2142" s="67">
        <f t="shared" si="110"/>
        <v>618384.4</v>
      </c>
    </row>
    <row r="2143" spans="2:7" x14ac:dyDescent="0.25">
      <c r="B2143" s="68">
        <v>6530</v>
      </c>
      <c r="C2143" s="61" t="s">
        <v>220</v>
      </c>
      <c r="D2143" s="61" t="s">
        <v>415</v>
      </c>
      <c r="E2143" s="66">
        <v>618384.4</v>
      </c>
      <c r="G2143" s="67">
        <f t="shared" si="110"/>
        <v>618384.4</v>
      </c>
    </row>
    <row r="2144" spans="2:7" x14ac:dyDescent="0.25">
      <c r="B2144" s="68">
        <v>6531</v>
      </c>
      <c r="C2144" s="61" t="s">
        <v>247</v>
      </c>
      <c r="D2144" s="61" t="s">
        <v>416</v>
      </c>
      <c r="E2144" s="66">
        <v>2378348</v>
      </c>
      <c r="G2144" s="67">
        <f>+E2144</f>
        <v>2378348</v>
      </c>
    </row>
    <row r="2145" spans="2:7" x14ac:dyDescent="0.25">
      <c r="B2145" s="68">
        <v>6532</v>
      </c>
      <c r="C2145" s="61" t="s">
        <v>220</v>
      </c>
      <c r="D2145" s="61" t="s">
        <v>415</v>
      </c>
      <c r="E2145" s="66">
        <v>618384.4</v>
      </c>
      <c r="G2145" s="67">
        <f t="shared" ref="G2145:G2167" si="111">+E2145</f>
        <v>618384.4</v>
      </c>
    </row>
    <row r="2146" spans="2:7" x14ac:dyDescent="0.25">
      <c r="B2146" s="68">
        <v>6533</v>
      </c>
      <c r="C2146" s="61" t="s">
        <v>220</v>
      </c>
      <c r="D2146" s="61" t="s">
        <v>415</v>
      </c>
      <c r="E2146" s="66">
        <v>618384.4</v>
      </c>
      <c r="G2146" s="67">
        <f t="shared" si="111"/>
        <v>618384.4</v>
      </c>
    </row>
    <row r="2147" spans="2:7" x14ac:dyDescent="0.25">
      <c r="B2147" s="68">
        <v>6534</v>
      </c>
      <c r="C2147" s="61" t="s">
        <v>220</v>
      </c>
      <c r="D2147" s="61" t="s">
        <v>415</v>
      </c>
      <c r="E2147" s="66">
        <v>618384.4</v>
      </c>
      <c r="G2147" s="67">
        <f t="shared" si="111"/>
        <v>618384.4</v>
      </c>
    </row>
    <row r="2148" spans="2:7" x14ac:dyDescent="0.25">
      <c r="B2148" s="68">
        <v>6535</v>
      </c>
      <c r="C2148" s="61" t="s">
        <v>220</v>
      </c>
      <c r="D2148" s="61" t="s">
        <v>415</v>
      </c>
      <c r="E2148" s="66">
        <v>618384.4</v>
      </c>
      <c r="G2148" s="67">
        <f t="shared" si="111"/>
        <v>618384.4</v>
      </c>
    </row>
    <row r="2149" spans="2:7" x14ac:dyDescent="0.25">
      <c r="B2149" s="68">
        <v>6536</v>
      </c>
      <c r="C2149" s="61" t="s">
        <v>220</v>
      </c>
      <c r="D2149" s="61" t="s">
        <v>415</v>
      </c>
      <c r="E2149" s="66">
        <v>618384.4</v>
      </c>
      <c r="G2149" s="67">
        <f t="shared" si="111"/>
        <v>618384.4</v>
      </c>
    </row>
    <row r="2150" spans="2:7" x14ac:dyDescent="0.25">
      <c r="B2150" s="68">
        <v>6537</v>
      </c>
      <c r="C2150" s="61" t="s">
        <v>220</v>
      </c>
      <c r="D2150" s="61" t="s">
        <v>415</v>
      </c>
      <c r="E2150" s="66">
        <v>618384.4</v>
      </c>
      <c r="G2150" s="67">
        <f t="shared" si="111"/>
        <v>618384.4</v>
      </c>
    </row>
    <row r="2151" spans="2:7" x14ac:dyDescent="0.25">
      <c r="B2151" s="68">
        <v>6538</v>
      </c>
      <c r="C2151" s="61" t="s">
        <v>247</v>
      </c>
      <c r="D2151" s="61" t="s">
        <v>416</v>
      </c>
      <c r="E2151" s="66">
        <v>2378348</v>
      </c>
      <c r="G2151" s="67">
        <f t="shared" si="111"/>
        <v>2378348</v>
      </c>
    </row>
    <row r="2152" spans="2:7" x14ac:dyDescent="0.25">
      <c r="B2152" s="68">
        <v>6539</v>
      </c>
      <c r="C2152" s="61" t="s">
        <v>247</v>
      </c>
      <c r="D2152" s="61" t="s">
        <v>416</v>
      </c>
      <c r="E2152" s="66">
        <v>2378348</v>
      </c>
      <c r="G2152" s="67">
        <f t="shared" si="111"/>
        <v>2378348</v>
      </c>
    </row>
    <row r="2153" spans="2:7" x14ac:dyDescent="0.25">
      <c r="B2153" s="68">
        <v>6540</v>
      </c>
      <c r="C2153" s="61" t="s">
        <v>247</v>
      </c>
      <c r="D2153" s="61" t="s">
        <v>416</v>
      </c>
      <c r="E2153" s="66">
        <v>2378348</v>
      </c>
      <c r="G2153" s="67">
        <f t="shared" si="111"/>
        <v>2378348</v>
      </c>
    </row>
    <row r="2154" spans="2:7" x14ac:dyDescent="0.25">
      <c r="B2154" s="68">
        <v>6541</v>
      </c>
      <c r="C2154" s="61" t="s">
        <v>247</v>
      </c>
      <c r="D2154" s="61" t="s">
        <v>416</v>
      </c>
      <c r="E2154" s="66">
        <v>2378348</v>
      </c>
      <c r="G2154" s="67">
        <f t="shared" si="111"/>
        <v>2378348</v>
      </c>
    </row>
    <row r="2155" spans="2:7" x14ac:dyDescent="0.25">
      <c r="B2155" s="68">
        <v>6542</v>
      </c>
      <c r="C2155" s="61" t="s">
        <v>220</v>
      </c>
      <c r="D2155" s="61" t="s">
        <v>415</v>
      </c>
      <c r="E2155" s="66">
        <v>618384.4</v>
      </c>
      <c r="G2155" s="67">
        <f t="shared" si="111"/>
        <v>618384.4</v>
      </c>
    </row>
    <row r="2156" spans="2:7" x14ac:dyDescent="0.25">
      <c r="B2156" s="68">
        <v>6543</v>
      </c>
      <c r="C2156" s="61" t="s">
        <v>220</v>
      </c>
      <c r="D2156" s="61" t="s">
        <v>415</v>
      </c>
      <c r="E2156" s="66">
        <v>618384.4</v>
      </c>
      <c r="G2156" s="67">
        <f t="shared" si="111"/>
        <v>618384.4</v>
      </c>
    </row>
    <row r="2157" spans="2:7" x14ac:dyDescent="0.25">
      <c r="B2157" s="68">
        <v>6544</v>
      </c>
      <c r="C2157" s="61" t="s">
        <v>220</v>
      </c>
      <c r="D2157" s="61" t="s">
        <v>415</v>
      </c>
      <c r="E2157" s="66">
        <v>618384.4</v>
      </c>
      <c r="G2157" s="67">
        <f t="shared" si="111"/>
        <v>618384.4</v>
      </c>
    </row>
    <row r="2158" spans="2:7" x14ac:dyDescent="0.25">
      <c r="B2158" s="68">
        <v>6545</v>
      </c>
      <c r="C2158" s="61" t="s">
        <v>247</v>
      </c>
      <c r="D2158" s="61" t="s">
        <v>416</v>
      </c>
      <c r="E2158" s="66">
        <v>2378348</v>
      </c>
      <c r="G2158" s="67">
        <f t="shared" si="111"/>
        <v>2378348</v>
      </c>
    </row>
    <row r="2159" spans="2:7" x14ac:dyDescent="0.25">
      <c r="B2159" s="68">
        <v>6546</v>
      </c>
      <c r="C2159" s="61" t="s">
        <v>247</v>
      </c>
      <c r="D2159" s="61" t="s">
        <v>416</v>
      </c>
      <c r="E2159" s="66">
        <v>2378348</v>
      </c>
      <c r="G2159" s="67">
        <f t="shared" si="111"/>
        <v>2378348</v>
      </c>
    </row>
    <row r="2160" spans="2:7" ht="14.25" customHeight="1" x14ac:dyDescent="0.25">
      <c r="B2160" s="68">
        <v>6547</v>
      </c>
      <c r="C2160" s="61" t="s">
        <v>247</v>
      </c>
      <c r="D2160" s="61" t="s">
        <v>416</v>
      </c>
      <c r="E2160" s="66">
        <v>2378348</v>
      </c>
      <c r="G2160" s="67">
        <f t="shared" si="111"/>
        <v>2378348</v>
      </c>
    </row>
    <row r="2161" spans="2:7" x14ac:dyDescent="0.25">
      <c r="B2161" s="68">
        <v>6548</v>
      </c>
      <c r="C2161" s="61" t="s">
        <v>247</v>
      </c>
      <c r="D2161" s="61" t="s">
        <v>416</v>
      </c>
      <c r="E2161" s="66">
        <v>2378348</v>
      </c>
      <c r="G2161" s="67">
        <f t="shared" si="111"/>
        <v>2378348</v>
      </c>
    </row>
    <row r="2162" spans="2:7" x14ac:dyDescent="0.25">
      <c r="B2162" s="68">
        <v>6549</v>
      </c>
      <c r="C2162" s="61" t="s">
        <v>247</v>
      </c>
      <c r="D2162" s="61" t="s">
        <v>416</v>
      </c>
      <c r="E2162" s="66">
        <v>2378348</v>
      </c>
      <c r="G2162" s="67">
        <f t="shared" si="111"/>
        <v>2378348</v>
      </c>
    </row>
    <row r="2163" spans="2:7" x14ac:dyDescent="0.25">
      <c r="B2163" s="68">
        <v>6550</v>
      </c>
      <c r="C2163" s="61" t="s">
        <v>247</v>
      </c>
      <c r="D2163" s="61" t="s">
        <v>416</v>
      </c>
      <c r="E2163" s="66">
        <v>2378348</v>
      </c>
      <c r="G2163" s="67">
        <f t="shared" si="111"/>
        <v>2378348</v>
      </c>
    </row>
    <row r="2164" spans="2:7" x14ac:dyDescent="0.25">
      <c r="B2164" s="68">
        <v>6551</v>
      </c>
      <c r="C2164" s="61" t="s">
        <v>247</v>
      </c>
      <c r="D2164" s="61" t="s">
        <v>416</v>
      </c>
      <c r="E2164" s="66">
        <v>2378348</v>
      </c>
      <c r="G2164" s="67">
        <f t="shared" si="111"/>
        <v>2378348</v>
      </c>
    </row>
    <row r="2165" spans="2:7" x14ac:dyDescent="0.25">
      <c r="B2165" s="68">
        <v>6552</v>
      </c>
      <c r="C2165" s="61" t="s">
        <v>247</v>
      </c>
      <c r="D2165" s="61" t="s">
        <v>416</v>
      </c>
      <c r="E2165" s="66">
        <v>2378348</v>
      </c>
      <c r="G2165" s="67">
        <f t="shared" si="111"/>
        <v>2378348</v>
      </c>
    </row>
    <row r="2166" spans="2:7" x14ac:dyDescent="0.25">
      <c r="B2166" s="68">
        <v>6553</v>
      </c>
      <c r="C2166" s="61" t="s">
        <v>220</v>
      </c>
      <c r="D2166" s="61" t="s">
        <v>415</v>
      </c>
      <c r="E2166" s="66">
        <v>618384.4</v>
      </c>
      <c r="G2166" s="67">
        <f t="shared" si="111"/>
        <v>618384.4</v>
      </c>
    </row>
    <row r="2167" spans="2:7" x14ac:dyDescent="0.25">
      <c r="B2167" s="68">
        <v>6554</v>
      </c>
      <c r="C2167" s="61" t="s">
        <v>220</v>
      </c>
      <c r="D2167" s="61" t="s">
        <v>415</v>
      </c>
      <c r="E2167" s="66">
        <v>618384.4</v>
      </c>
      <c r="G2167" s="67">
        <f t="shared" si="111"/>
        <v>618384.4</v>
      </c>
    </row>
    <row r="2168" spans="2:7" x14ac:dyDescent="0.25">
      <c r="B2168" s="68">
        <v>6555</v>
      </c>
      <c r="C2168" s="61" t="s">
        <v>247</v>
      </c>
      <c r="D2168" s="61" t="s">
        <v>416</v>
      </c>
      <c r="E2168" s="66">
        <v>2378348</v>
      </c>
      <c r="G2168" s="67">
        <f>+E2168</f>
        <v>2378348</v>
      </c>
    </row>
    <row r="2169" spans="2:7" x14ac:dyDescent="0.25">
      <c r="B2169" s="68">
        <v>6556</v>
      </c>
      <c r="C2169" s="61" t="s">
        <v>220</v>
      </c>
      <c r="D2169" s="61" t="s">
        <v>415</v>
      </c>
      <c r="E2169" s="66">
        <v>618384.4</v>
      </c>
      <c r="G2169" s="67">
        <f t="shared" ref="G2169:G2173" si="112">+E2169</f>
        <v>618384.4</v>
      </c>
    </row>
    <row r="2170" spans="2:7" x14ac:dyDescent="0.25">
      <c r="B2170" s="68">
        <v>6557</v>
      </c>
      <c r="C2170" s="61" t="s">
        <v>220</v>
      </c>
      <c r="D2170" s="61" t="s">
        <v>415</v>
      </c>
      <c r="E2170" s="66">
        <v>618384.4</v>
      </c>
      <c r="G2170" s="67">
        <f t="shared" si="112"/>
        <v>618384.4</v>
      </c>
    </row>
    <row r="2171" spans="2:7" x14ac:dyDescent="0.25">
      <c r="B2171" s="68">
        <v>6558</v>
      </c>
      <c r="C2171" s="61" t="s">
        <v>220</v>
      </c>
      <c r="D2171" s="61" t="s">
        <v>415</v>
      </c>
      <c r="E2171" s="66">
        <v>618384.4</v>
      </c>
      <c r="G2171" s="67">
        <f t="shared" si="112"/>
        <v>618384.4</v>
      </c>
    </row>
    <row r="2172" spans="2:7" x14ac:dyDescent="0.25">
      <c r="B2172" s="68">
        <v>6559</v>
      </c>
      <c r="C2172" s="61" t="s">
        <v>220</v>
      </c>
      <c r="D2172" s="61" t="s">
        <v>415</v>
      </c>
      <c r="E2172" s="66">
        <v>618384.4</v>
      </c>
      <c r="G2172" s="67">
        <f t="shared" si="112"/>
        <v>618384.4</v>
      </c>
    </row>
    <row r="2173" spans="2:7" x14ac:dyDescent="0.25">
      <c r="B2173" s="68">
        <v>6560</v>
      </c>
      <c r="C2173" s="61" t="s">
        <v>220</v>
      </c>
      <c r="D2173" s="61" t="s">
        <v>415</v>
      </c>
      <c r="E2173" s="66">
        <v>618384.4</v>
      </c>
      <c r="G2173" s="67">
        <f t="shared" si="112"/>
        <v>618384.4</v>
      </c>
    </row>
    <row r="2174" spans="2:7" x14ac:dyDescent="0.25">
      <c r="B2174" s="68">
        <v>6561</v>
      </c>
      <c r="C2174" s="61" t="s">
        <v>247</v>
      </c>
      <c r="D2174" s="61" t="s">
        <v>416</v>
      </c>
      <c r="E2174" s="66">
        <v>2378348</v>
      </c>
      <c r="G2174" s="67">
        <f>+E2174</f>
        <v>2378348</v>
      </c>
    </row>
    <row r="2175" spans="2:7" x14ac:dyDescent="0.25">
      <c r="B2175" s="68">
        <v>6562</v>
      </c>
      <c r="C2175" s="61" t="s">
        <v>220</v>
      </c>
      <c r="D2175" s="61" t="s">
        <v>415</v>
      </c>
      <c r="E2175" s="66">
        <v>618384.4</v>
      </c>
      <c r="G2175" s="67">
        <f t="shared" ref="G2175:G2182" si="113">+E2175</f>
        <v>618384.4</v>
      </c>
    </row>
    <row r="2176" spans="2:7" x14ac:dyDescent="0.25">
      <c r="B2176" s="68">
        <v>6563</v>
      </c>
      <c r="C2176" s="61" t="s">
        <v>220</v>
      </c>
      <c r="D2176" s="61" t="s">
        <v>415</v>
      </c>
      <c r="E2176" s="66">
        <v>618384.4</v>
      </c>
      <c r="G2176" s="67">
        <f t="shared" si="113"/>
        <v>618384.4</v>
      </c>
    </row>
    <row r="2177" spans="2:7" x14ac:dyDescent="0.25">
      <c r="B2177" s="68">
        <v>6564</v>
      </c>
      <c r="C2177" s="61" t="s">
        <v>220</v>
      </c>
      <c r="D2177" s="61" t="s">
        <v>415</v>
      </c>
      <c r="E2177" s="66">
        <v>618384.4</v>
      </c>
      <c r="G2177" s="67">
        <f t="shared" si="113"/>
        <v>618384.4</v>
      </c>
    </row>
    <row r="2178" spans="2:7" x14ac:dyDescent="0.25">
      <c r="B2178" s="68">
        <v>6565</v>
      </c>
      <c r="C2178" s="61" t="s">
        <v>220</v>
      </c>
      <c r="D2178" s="61" t="s">
        <v>415</v>
      </c>
      <c r="E2178" s="66">
        <v>618384.4</v>
      </c>
      <c r="G2178" s="67">
        <f t="shared" si="113"/>
        <v>618384.4</v>
      </c>
    </row>
    <row r="2179" spans="2:7" x14ac:dyDescent="0.25">
      <c r="B2179" s="68">
        <v>6566</v>
      </c>
      <c r="C2179" s="61" t="s">
        <v>247</v>
      </c>
      <c r="D2179" s="61" t="s">
        <v>416</v>
      </c>
      <c r="E2179" s="66">
        <v>2378348</v>
      </c>
      <c r="G2179" s="67">
        <f t="shared" si="113"/>
        <v>2378348</v>
      </c>
    </row>
    <row r="2180" spans="2:7" x14ac:dyDescent="0.25">
      <c r="B2180" s="68">
        <v>6567</v>
      </c>
      <c r="C2180" s="61" t="s">
        <v>247</v>
      </c>
      <c r="D2180" s="61" t="s">
        <v>416</v>
      </c>
      <c r="E2180" s="66">
        <v>2378348</v>
      </c>
      <c r="G2180" s="67">
        <f t="shared" si="113"/>
        <v>2378348</v>
      </c>
    </row>
    <row r="2181" spans="2:7" x14ac:dyDescent="0.25">
      <c r="B2181" s="68">
        <v>6568</v>
      </c>
      <c r="C2181" s="61" t="s">
        <v>220</v>
      </c>
      <c r="D2181" s="61" t="s">
        <v>415</v>
      </c>
      <c r="E2181" s="66">
        <v>618384.4</v>
      </c>
      <c r="G2181" s="67">
        <f t="shared" si="113"/>
        <v>618384.4</v>
      </c>
    </row>
    <row r="2182" spans="2:7" x14ac:dyDescent="0.25">
      <c r="B2182" s="68">
        <v>6569</v>
      </c>
      <c r="C2182" s="61" t="s">
        <v>220</v>
      </c>
      <c r="D2182" s="61" t="s">
        <v>415</v>
      </c>
      <c r="E2182" s="66">
        <v>618384.4</v>
      </c>
      <c r="G2182" s="67">
        <f t="shared" si="113"/>
        <v>618384.4</v>
      </c>
    </row>
    <row r="2183" spans="2:7" x14ac:dyDescent="0.25">
      <c r="B2183" s="68">
        <v>6570</v>
      </c>
      <c r="C2183" s="61" t="s">
        <v>247</v>
      </c>
      <c r="D2183" s="61" t="s">
        <v>416</v>
      </c>
      <c r="E2183" s="66">
        <v>2378348</v>
      </c>
      <c r="G2183" s="67">
        <f>+E2183</f>
        <v>2378348</v>
      </c>
    </row>
    <row r="2184" spans="2:7" x14ac:dyDescent="0.25">
      <c r="B2184" s="68">
        <v>6571</v>
      </c>
      <c r="C2184" s="61" t="s">
        <v>220</v>
      </c>
      <c r="D2184" s="61" t="s">
        <v>415</v>
      </c>
      <c r="E2184" s="66">
        <v>618384.4</v>
      </c>
      <c r="G2184" s="67">
        <f>+E2184</f>
        <v>618384.4</v>
      </c>
    </row>
    <row r="2185" spans="2:7" x14ac:dyDescent="0.25">
      <c r="B2185" s="68">
        <v>6572</v>
      </c>
      <c r="C2185" s="61" t="s">
        <v>247</v>
      </c>
      <c r="D2185" s="61" t="s">
        <v>416</v>
      </c>
      <c r="E2185" s="66">
        <v>2378348</v>
      </c>
      <c r="G2185" s="67">
        <f>+E2185</f>
        <v>2378348</v>
      </c>
    </row>
    <row r="2186" spans="2:7" x14ac:dyDescent="0.25">
      <c r="B2186" s="68">
        <v>6573</v>
      </c>
      <c r="C2186" s="61" t="s">
        <v>220</v>
      </c>
      <c r="D2186" s="61" t="s">
        <v>415</v>
      </c>
      <c r="E2186" s="66">
        <v>618384.4</v>
      </c>
      <c r="G2186" s="67">
        <f t="shared" ref="G2186:G2198" si="114">+E2186</f>
        <v>618384.4</v>
      </c>
    </row>
    <row r="2187" spans="2:7" x14ac:dyDescent="0.25">
      <c r="B2187" s="68">
        <v>6574</v>
      </c>
      <c r="C2187" s="61" t="s">
        <v>220</v>
      </c>
      <c r="D2187" s="61" t="s">
        <v>415</v>
      </c>
      <c r="E2187" s="66">
        <v>618384.4</v>
      </c>
      <c r="G2187" s="67">
        <f t="shared" si="114"/>
        <v>618384.4</v>
      </c>
    </row>
    <row r="2188" spans="2:7" x14ac:dyDescent="0.25">
      <c r="B2188" s="68">
        <v>6575</v>
      </c>
      <c r="C2188" s="61" t="s">
        <v>247</v>
      </c>
      <c r="D2188" s="61" t="s">
        <v>416</v>
      </c>
      <c r="E2188" s="66">
        <v>2378348</v>
      </c>
      <c r="G2188" s="67">
        <f t="shared" si="114"/>
        <v>2378348</v>
      </c>
    </row>
    <row r="2189" spans="2:7" x14ac:dyDescent="0.25">
      <c r="B2189" s="68">
        <v>6576</v>
      </c>
      <c r="C2189" s="61" t="s">
        <v>247</v>
      </c>
      <c r="D2189" s="61" t="s">
        <v>416</v>
      </c>
      <c r="E2189" s="66">
        <v>2378348</v>
      </c>
      <c r="G2189" s="67">
        <f t="shared" si="114"/>
        <v>2378348</v>
      </c>
    </row>
    <row r="2190" spans="2:7" x14ac:dyDescent="0.25">
      <c r="B2190" s="68">
        <v>6577</v>
      </c>
      <c r="C2190" s="61" t="s">
        <v>247</v>
      </c>
      <c r="D2190" s="61" t="s">
        <v>416</v>
      </c>
      <c r="E2190" s="66">
        <v>2378348</v>
      </c>
      <c r="G2190" s="67">
        <f t="shared" si="114"/>
        <v>2378348</v>
      </c>
    </row>
    <row r="2191" spans="2:7" x14ac:dyDescent="0.25">
      <c r="B2191" s="68">
        <v>6578</v>
      </c>
      <c r="C2191" s="61" t="s">
        <v>220</v>
      </c>
      <c r="D2191" s="61" t="s">
        <v>415</v>
      </c>
      <c r="E2191" s="66">
        <v>618384.4</v>
      </c>
      <c r="G2191" s="67">
        <f t="shared" si="114"/>
        <v>618384.4</v>
      </c>
    </row>
    <row r="2192" spans="2:7" x14ac:dyDescent="0.25">
      <c r="B2192" s="68">
        <v>6579</v>
      </c>
      <c r="C2192" s="61" t="s">
        <v>220</v>
      </c>
      <c r="D2192" s="61" t="s">
        <v>415</v>
      </c>
      <c r="E2192" s="66">
        <v>618384.4</v>
      </c>
      <c r="G2192" s="67">
        <f t="shared" si="114"/>
        <v>618384.4</v>
      </c>
    </row>
    <row r="2193" spans="2:7" x14ac:dyDescent="0.25">
      <c r="B2193" s="68">
        <v>6580</v>
      </c>
      <c r="C2193" s="61" t="s">
        <v>247</v>
      </c>
      <c r="D2193" s="61" t="s">
        <v>416</v>
      </c>
      <c r="E2193" s="66">
        <v>2378348</v>
      </c>
      <c r="G2193" s="67">
        <f t="shared" si="114"/>
        <v>2378348</v>
      </c>
    </row>
    <row r="2194" spans="2:7" x14ac:dyDescent="0.25">
      <c r="B2194" s="68">
        <v>6581</v>
      </c>
      <c r="C2194" s="61" t="s">
        <v>247</v>
      </c>
      <c r="D2194" s="61" t="s">
        <v>416</v>
      </c>
      <c r="E2194" s="66">
        <v>2378348</v>
      </c>
      <c r="G2194" s="67">
        <f t="shared" si="114"/>
        <v>2378348</v>
      </c>
    </row>
    <row r="2195" spans="2:7" x14ac:dyDescent="0.25">
      <c r="B2195" s="68">
        <v>6582</v>
      </c>
      <c r="C2195" s="61" t="s">
        <v>220</v>
      </c>
      <c r="D2195" s="61" t="s">
        <v>415</v>
      </c>
      <c r="E2195" s="66">
        <v>618384.4</v>
      </c>
      <c r="G2195" s="67">
        <f t="shared" si="114"/>
        <v>618384.4</v>
      </c>
    </row>
    <row r="2196" spans="2:7" x14ac:dyDescent="0.25">
      <c r="B2196" s="68">
        <v>6583</v>
      </c>
      <c r="C2196" s="61" t="s">
        <v>220</v>
      </c>
      <c r="D2196" s="61" t="s">
        <v>415</v>
      </c>
      <c r="E2196" s="66">
        <v>618384.4</v>
      </c>
      <c r="G2196" s="67">
        <f t="shared" si="114"/>
        <v>618384.4</v>
      </c>
    </row>
    <row r="2197" spans="2:7" x14ac:dyDescent="0.25">
      <c r="B2197" s="68">
        <v>6584</v>
      </c>
      <c r="C2197" s="61" t="s">
        <v>247</v>
      </c>
      <c r="D2197" s="61" t="s">
        <v>416</v>
      </c>
      <c r="E2197" s="66">
        <v>2378348</v>
      </c>
      <c r="G2197" s="67">
        <f t="shared" si="114"/>
        <v>2378348</v>
      </c>
    </row>
    <row r="2198" spans="2:7" x14ac:dyDescent="0.25">
      <c r="B2198" s="68">
        <v>6586</v>
      </c>
      <c r="C2198" s="61" t="s">
        <v>247</v>
      </c>
      <c r="D2198" s="61" t="s">
        <v>416</v>
      </c>
      <c r="E2198" s="66">
        <v>2378348</v>
      </c>
      <c r="G2198" s="67">
        <f t="shared" si="114"/>
        <v>2378348</v>
      </c>
    </row>
    <row r="2199" spans="2:7" x14ac:dyDescent="0.25">
      <c r="B2199" s="68">
        <v>6587</v>
      </c>
      <c r="C2199" s="61" t="s">
        <v>220</v>
      </c>
      <c r="D2199" s="61" t="s">
        <v>415</v>
      </c>
      <c r="E2199" s="66">
        <v>618384.4</v>
      </c>
      <c r="G2199" s="67">
        <f t="shared" ref="G2199:G2207" si="115">+E2199</f>
        <v>618384.4</v>
      </c>
    </row>
    <row r="2200" spans="2:7" x14ac:dyDescent="0.25">
      <c r="B2200" s="68">
        <v>6588</v>
      </c>
      <c r="C2200" s="61" t="s">
        <v>247</v>
      </c>
      <c r="D2200" s="61" t="s">
        <v>416</v>
      </c>
      <c r="E2200" s="66">
        <v>2378348</v>
      </c>
      <c r="G2200" s="67">
        <f t="shared" si="115"/>
        <v>2378348</v>
      </c>
    </row>
    <row r="2201" spans="2:7" x14ac:dyDescent="0.25">
      <c r="B2201" s="68">
        <v>6589</v>
      </c>
      <c r="C2201" s="61" t="s">
        <v>220</v>
      </c>
      <c r="D2201" s="61" t="s">
        <v>415</v>
      </c>
      <c r="E2201" s="66">
        <v>618384.4</v>
      </c>
      <c r="G2201" s="67">
        <f t="shared" si="115"/>
        <v>618384.4</v>
      </c>
    </row>
    <row r="2202" spans="2:7" x14ac:dyDescent="0.25">
      <c r="B2202" s="68">
        <v>6590</v>
      </c>
      <c r="C2202" s="61" t="s">
        <v>247</v>
      </c>
      <c r="D2202" s="61" t="s">
        <v>416</v>
      </c>
      <c r="E2202" s="66">
        <v>2378348</v>
      </c>
      <c r="G2202" s="67">
        <f t="shared" si="115"/>
        <v>2378348</v>
      </c>
    </row>
    <row r="2203" spans="2:7" x14ac:dyDescent="0.25">
      <c r="B2203" s="68">
        <v>6591</v>
      </c>
      <c r="C2203" s="61" t="s">
        <v>220</v>
      </c>
      <c r="D2203" s="61" t="s">
        <v>415</v>
      </c>
      <c r="E2203" s="66">
        <v>618384.4</v>
      </c>
      <c r="G2203" s="67">
        <f t="shared" si="115"/>
        <v>618384.4</v>
      </c>
    </row>
    <row r="2204" spans="2:7" x14ac:dyDescent="0.25">
      <c r="B2204" s="68">
        <v>6592</v>
      </c>
      <c r="C2204" s="61" t="s">
        <v>247</v>
      </c>
      <c r="D2204" s="61" t="s">
        <v>416</v>
      </c>
      <c r="E2204" s="66">
        <v>2378348</v>
      </c>
      <c r="G2204" s="67">
        <f t="shared" si="115"/>
        <v>2378348</v>
      </c>
    </row>
    <row r="2205" spans="2:7" x14ac:dyDescent="0.25">
      <c r="B2205" s="68">
        <v>6593</v>
      </c>
      <c r="C2205" s="61" t="s">
        <v>220</v>
      </c>
      <c r="D2205" s="61" t="s">
        <v>415</v>
      </c>
      <c r="E2205" s="66">
        <v>618384.4</v>
      </c>
      <c r="G2205" s="67">
        <f t="shared" si="115"/>
        <v>618384.4</v>
      </c>
    </row>
    <row r="2206" spans="2:7" x14ac:dyDescent="0.25">
      <c r="B2206" s="68">
        <v>6594</v>
      </c>
      <c r="C2206" s="61" t="s">
        <v>247</v>
      </c>
      <c r="D2206" s="61" t="s">
        <v>416</v>
      </c>
      <c r="E2206" s="66">
        <v>2378348</v>
      </c>
      <c r="G2206" s="67">
        <f t="shared" si="115"/>
        <v>2378348</v>
      </c>
    </row>
    <row r="2207" spans="2:7" x14ac:dyDescent="0.25">
      <c r="B2207" s="68">
        <v>6595</v>
      </c>
      <c r="C2207" s="61" t="s">
        <v>220</v>
      </c>
      <c r="D2207" s="61" t="s">
        <v>415</v>
      </c>
      <c r="E2207" s="66">
        <v>618384.4</v>
      </c>
      <c r="G2207" s="67">
        <f t="shared" si="115"/>
        <v>618384.4</v>
      </c>
    </row>
    <row r="2208" spans="2:7" x14ac:dyDescent="0.25">
      <c r="B2208" s="68">
        <v>6596</v>
      </c>
      <c r="C2208" s="61" t="s">
        <v>247</v>
      </c>
      <c r="D2208" s="61" t="s">
        <v>416</v>
      </c>
      <c r="E2208" s="66">
        <v>2378348</v>
      </c>
      <c r="G2208" s="67">
        <f t="shared" ref="G2208:G2209" si="116">+E2208</f>
        <v>2378348</v>
      </c>
    </row>
    <row r="2209" spans="2:7" x14ac:dyDescent="0.25">
      <c r="B2209" s="68">
        <v>6598</v>
      </c>
      <c r="C2209" s="61" t="s">
        <v>247</v>
      </c>
      <c r="D2209" s="61" t="s">
        <v>416</v>
      </c>
      <c r="E2209" s="66">
        <v>2378348</v>
      </c>
      <c r="G2209" s="67">
        <f t="shared" si="116"/>
        <v>2378348</v>
      </c>
    </row>
    <row r="2210" spans="2:7" x14ac:dyDescent="0.25">
      <c r="B2210" s="68">
        <v>6599</v>
      </c>
      <c r="C2210" s="61" t="s">
        <v>220</v>
      </c>
      <c r="D2210" s="61" t="s">
        <v>415</v>
      </c>
      <c r="E2210" s="66">
        <v>618384.4</v>
      </c>
      <c r="G2210" s="67">
        <f>+E2210</f>
        <v>618384.4</v>
      </c>
    </row>
    <row r="2211" spans="2:7" x14ac:dyDescent="0.25">
      <c r="B2211" s="68">
        <v>6600</v>
      </c>
      <c r="C2211" s="61" t="s">
        <v>247</v>
      </c>
      <c r="D2211" s="61" t="s">
        <v>416</v>
      </c>
      <c r="E2211" s="66">
        <v>2378348</v>
      </c>
      <c r="G2211" s="67">
        <f>+E2211</f>
        <v>2378348</v>
      </c>
    </row>
    <row r="2212" spans="2:7" x14ac:dyDescent="0.25">
      <c r="B2212" s="68">
        <v>6601</v>
      </c>
      <c r="C2212" s="61" t="s">
        <v>220</v>
      </c>
      <c r="D2212" s="61" t="s">
        <v>415</v>
      </c>
      <c r="E2212" s="66">
        <v>618384.4</v>
      </c>
      <c r="G2212" s="67">
        <f t="shared" ref="G2212:G2213" si="117">+E2212</f>
        <v>618384.4</v>
      </c>
    </row>
    <row r="2213" spans="2:7" x14ac:dyDescent="0.25">
      <c r="B2213" s="68">
        <v>6602</v>
      </c>
      <c r="C2213" s="61" t="s">
        <v>220</v>
      </c>
      <c r="D2213" s="61" t="s">
        <v>415</v>
      </c>
      <c r="E2213" s="66">
        <v>2378348</v>
      </c>
      <c r="G2213" s="67">
        <f t="shared" si="117"/>
        <v>2378348</v>
      </c>
    </row>
    <row r="2214" spans="2:7" x14ac:dyDescent="0.25">
      <c r="B2214" s="68">
        <v>6603</v>
      </c>
      <c r="C2214" s="61" t="s">
        <v>247</v>
      </c>
      <c r="D2214" s="61" t="s">
        <v>416</v>
      </c>
      <c r="E2214" s="66">
        <v>2378348</v>
      </c>
      <c r="G2214" s="67">
        <f>+E2214</f>
        <v>2378348</v>
      </c>
    </row>
    <row r="2215" spans="2:7" x14ac:dyDescent="0.25">
      <c r="B2215" s="68">
        <v>6604</v>
      </c>
      <c r="C2215" s="61" t="s">
        <v>220</v>
      </c>
      <c r="D2215" s="61" t="s">
        <v>415</v>
      </c>
      <c r="E2215" s="66">
        <v>618384.4</v>
      </c>
      <c r="G2215" s="67">
        <f t="shared" ref="G2215:G2217" si="118">+E2215</f>
        <v>618384.4</v>
      </c>
    </row>
    <row r="2216" spans="2:7" x14ac:dyDescent="0.25">
      <c r="B2216" s="68">
        <v>6605</v>
      </c>
      <c r="C2216" s="61" t="s">
        <v>220</v>
      </c>
      <c r="D2216" s="61" t="s">
        <v>415</v>
      </c>
      <c r="E2216" s="66">
        <v>618384.4</v>
      </c>
      <c r="G2216" s="67">
        <f t="shared" si="118"/>
        <v>618384.4</v>
      </c>
    </row>
    <row r="2217" spans="2:7" x14ac:dyDescent="0.25">
      <c r="B2217" s="68">
        <v>6606</v>
      </c>
      <c r="C2217" s="61" t="s">
        <v>220</v>
      </c>
      <c r="D2217" s="61" t="s">
        <v>415</v>
      </c>
      <c r="E2217" s="66">
        <v>618384.4</v>
      </c>
      <c r="G2217" s="67">
        <f t="shared" si="118"/>
        <v>618384.4</v>
      </c>
    </row>
    <row r="2218" spans="2:7" x14ac:dyDescent="0.25">
      <c r="B2218" s="68">
        <v>6607</v>
      </c>
      <c r="C2218" s="61" t="s">
        <v>247</v>
      </c>
      <c r="D2218" s="61" t="s">
        <v>416</v>
      </c>
      <c r="E2218" s="66">
        <v>2378348</v>
      </c>
      <c r="G2218" s="67">
        <f t="shared" ref="G2218:G2223" si="119">+E2218</f>
        <v>2378348</v>
      </c>
    </row>
    <row r="2219" spans="2:7" x14ac:dyDescent="0.25">
      <c r="B2219" s="68">
        <v>6608</v>
      </c>
      <c r="C2219" s="61" t="s">
        <v>220</v>
      </c>
      <c r="D2219" s="61" t="s">
        <v>415</v>
      </c>
      <c r="E2219" s="66">
        <v>618384.4</v>
      </c>
      <c r="G2219" s="67">
        <f t="shared" si="119"/>
        <v>618384.4</v>
      </c>
    </row>
    <row r="2220" spans="2:7" x14ac:dyDescent="0.25">
      <c r="B2220" s="68">
        <v>6609</v>
      </c>
      <c r="C2220" s="61" t="s">
        <v>247</v>
      </c>
      <c r="D2220" s="61" t="s">
        <v>416</v>
      </c>
      <c r="E2220" s="66">
        <v>2378348</v>
      </c>
      <c r="G2220" s="67">
        <f t="shared" si="119"/>
        <v>2378348</v>
      </c>
    </row>
    <row r="2221" spans="2:7" x14ac:dyDescent="0.25">
      <c r="B2221" s="68">
        <v>6610</v>
      </c>
      <c r="C2221" s="61" t="s">
        <v>220</v>
      </c>
      <c r="D2221" s="61" t="s">
        <v>415</v>
      </c>
      <c r="E2221" s="66">
        <v>618384.4</v>
      </c>
      <c r="G2221" s="67">
        <f t="shared" si="119"/>
        <v>618384.4</v>
      </c>
    </row>
    <row r="2222" spans="2:7" x14ac:dyDescent="0.25">
      <c r="B2222" s="68">
        <v>6611</v>
      </c>
      <c r="C2222" s="61" t="s">
        <v>247</v>
      </c>
      <c r="D2222" s="61" t="s">
        <v>416</v>
      </c>
      <c r="E2222" s="66">
        <v>2378348</v>
      </c>
      <c r="G2222" s="67">
        <f t="shared" si="119"/>
        <v>2378348</v>
      </c>
    </row>
    <row r="2223" spans="2:7" x14ac:dyDescent="0.25">
      <c r="B2223" s="68">
        <v>6612</v>
      </c>
      <c r="C2223" s="61" t="s">
        <v>220</v>
      </c>
      <c r="D2223" s="61" t="s">
        <v>415</v>
      </c>
      <c r="E2223" s="66">
        <v>618384.4</v>
      </c>
      <c r="G2223" s="67">
        <f t="shared" si="119"/>
        <v>618384.4</v>
      </c>
    </row>
    <row r="2224" spans="2:7" x14ac:dyDescent="0.25">
      <c r="B2224" s="68">
        <v>6613</v>
      </c>
      <c r="C2224" s="61" t="s">
        <v>247</v>
      </c>
      <c r="D2224" s="61" t="s">
        <v>416</v>
      </c>
      <c r="E2224" s="66">
        <v>2378348</v>
      </c>
      <c r="G2224" s="67">
        <f t="shared" ref="G2224:G2225" si="120">+E2224</f>
        <v>2378348</v>
      </c>
    </row>
    <row r="2225" spans="2:10" x14ac:dyDescent="0.25">
      <c r="B2225" s="68">
        <v>6614</v>
      </c>
      <c r="C2225" s="61" t="s">
        <v>247</v>
      </c>
      <c r="D2225" s="61" t="s">
        <v>416</v>
      </c>
      <c r="E2225" s="66">
        <v>2378348</v>
      </c>
      <c r="G2225" s="67">
        <f t="shared" si="120"/>
        <v>2378348</v>
      </c>
    </row>
    <row r="2226" spans="2:10" x14ac:dyDescent="0.25">
      <c r="B2226" s="68">
        <v>6615</v>
      </c>
      <c r="C2226" s="61" t="s">
        <v>220</v>
      </c>
      <c r="D2226" s="61" t="s">
        <v>417</v>
      </c>
      <c r="E2226" s="66">
        <v>618384.4</v>
      </c>
      <c r="G2226" s="67">
        <f>+E2226</f>
        <v>618384.4</v>
      </c>
    </row>
    <row r="2227" spans="2:10" x14ac:dyDescent="0.25">
      <c r="B2227" s="68">
        <v>6616</v>
      </c>
      <c r="C2227" s="61" t="s">
        <v>276</v>
      </c>
      <c r="D2227" s="61" t="s">
        <v>418</v>
      </c>
      <c r="E2227" s="66">
        <v>4582348</v>
      </c>
      <c r="G2227" s="67"/>
      <c r="J2227" s="67">
        <f t="shared" ref="J2227:J2251" si="121">+E2227</f>
        <v>4582348</v>
      </c>
    </row>
    <row r="2228" spans="2:10" x14ac:dyDescent="0.25">
      <c r="B2228" s="68">
        <v>6617</v>
      </c>
      <c r="C2228" s="61" t="s">
        <v>276</v>
      </c>
      <c r="D2228" s="61" t="s">
        <v>418</v>
      </c>
      <c r="E2228" s="66">
        <v>4582348</v>
      </c>
      <c r="G2228" s="67"/>
      <c r="J2228" s="67">
        <f t="shared" si="121"/>
        <v>4582348</v>
      </c>
    </row>
    <row r="2229" spans="2:10" x14ac:dyDescent="0.25">
      <c r="B2229" s="68">
        <v>6618</v>
      </c>
      <c r="C2229" s="61" t="s">
        <v>276</v>
      </c>
      <c r="D2229" s="61" t="s">
        <v>418</v>
      </c>
      <c r="E2229" s="66">
        <v>4582348</v>
      </c>
      <c r="G2229" s="67"/>
      <c r="J2229" s="67">
        <f t="shared" si="121"/>
        <v>4582348</v>
      </c>
    </row>
    <row r="2230" spans="2:10" x14ac:dyDescent="0.25">
      <c r="B2230" s="68">
        <v>6619</v>
      </c>
      <c r="C2230" s="61" t="s">
        <v>276</v>
      </c>
      <c r="D2230" s="61" t="s">
        <v>418</v>
      </c>
      <c r="E2230" s="66">
        <v>4582348</v>
      </c>
      <c r="G2230" s="67"/>
      <c r="J2230" s="67">
        <f t="shared" si="121"/>
        <v>4582348</v>
      </c>
    </row>
    <row r="2231" spans="2:10" x14ac:dyDescent="0.25">
      <c r="B2231" s="68">
        <v>6620</v>
      </c>
      <c r="C2231" s="61" t="s">
        <v>276</v>
      </c>
      <c r="D2231" s="61" t="s">
        <v>418</v>
      </c>
      <c r="E2231" s="66">
        <v>4582348</v>
      </c>
      <c r="G2231" s="67"/>
      <c r="J2231" s="67">
        <f t="shared" si="121"/>
        <v>4582348</v>
      </c>
    </row>
    <row r="2232" spans="2:10" x14ac:dyDescent="0.25">
      <c r="B2232" s="68">
        <v>6621</v>
      </c>
      <c r="C2232" s="61" t="s">
        <v>276</v>
      </c>
      <c r="D2232" s="61" t="s">
        <v>418</v>
      </c>
      <c r="E2232" s="66">
        <v>4582348</v>
      </c>
      <c r="G2232" s="67"/>
      <c r="J2232" s="67">
        <f t="shared" si="121"/>
        <v>4582348</v>
      </c>
    </row>
    <row r="2233" spans="2:10" x14ac:dyDescent="0.25">
      <c r="B2233" s="68">
        <v>6622</v>
      </c>
      <c r="C2233" s="61" t="s">
        <v>276</v>
      </c>
      <c r="D2233" s="61" t="s">
        <v>418</v>
      </c>
      <c r="E2233" s="66">
        <v>4582348</v>
      </c>
      <c r="G2233" s="67"/>
      <c r="J2233" s="67">
        <f t="shared" si="121"/>
        <v>4582348</v>
      </c>
    </row>
    <row r="2234" spans="2:10" x14ac:dyDescent="0.25">
      <c r="B2234" s="68">
        <v>6623</v>
      </c>
      <c r="C2234" s="61" t="s">
        <v>276</v>
      </c>
      <c r="D2234" s="61" t="s">
        <v>418</v>
      </c>
      <c r="E2234" s="66">
        <v>4582348</v>
      </c>
      <c r="G2234" s="67"/>
      <c r="J2234" s="67">
        <f t="shared" si="121"/>
        <v>4582348</v>
      </c>
    </row>
    <row r="2235" spans="2:10" x14ac:dyDescent="0.25">
      <c r="B2235" s="68">
        <v>6624</v>
      </c>
      <c r="C2235" s="61" t="s">
        <v>276</v>
      </c>
      <c r="D2235" s="61" t="s">
        <v>418</v>
      </c>
      <c r="E2235" s="66">
        <v>4582348</v>
      </c>
      <c r="G2235" s="67"/>
      <c r="J2235" s="67">
        <f t="shared" si="121"/>
        <v>4582348</v>
      </c>
    </row>
    <row r="2236" spans="2:10" x14ac:dyDescent="0.25">
      <c r="B2236" s="68">
        <v>6625</v>
      </c>
      <c r="C2236" s="61" t="s">
        <v>276</v>
      </c>
      <c r="D2236" s="61" t="s">
        <v>418</v>
      </c>
      <c r="E2236" s="66">
        <v>4582348</v>
      </c>
      <c r="G2236" s="67"/>
      <c r="J2236" s="67">
        <f t="shared" si="121"/>
        <v>4582348</v>
      </c>
    </row>
    <row r="2237" spans="2:10" x14ac:dyDescent="0.25">
      <c r="B2237" s="68">
        <v>6626</v>
      </c>
      <c r="C2237" s="61" t="s">
        <v>276</v>
      </c>
      <c r="D2237" s="61" t="s">
        <v>418</v>
      </c>
      <c r="E2237" s="66">
        <v>4582348</v>
      </c>
      <c r="G2237" s="67"/>
      <c r="J2237" s="67">
        <f t="shared" si="121"/>
        <v>4582348</v>
      </c>
    </row>
    <row r="2238" spans="2:10" x14ac:dyDescent="0.25">
      <c r="B2238" s="68">
        <v>6627</v>
      </c>
      <c r="C2238" s="61" t="s">
        <v>276</v>
      </c>
      <c r="D2238" s="61" t="s">
        <v>418</v>
      </c>
      <c r="E2238" s="66">
        <v>4582348</v>
      </c>
      <c r="G2238" s="67"/>
      <c r="J2238" s="67">
        <f t="shared" si="121"/>
        <v>4582348</v>
      </c>
    </row>
    <row r="2239" spans="2:10" x14ac:dyDescent="0.25">
      <c r="B2239" s="68">
        <v>6628</v>
      </c>
      <c r="C2239" s="61" t="s">
        <v>276</v>
      </c>
      <c r="D2239" s="61" t="s">
        <v>418</v>
      </c>
      <c r="E2239" s="66">
        <v>4582348</v>
      </c>
      <c r="G2239" s="67"/>
      <c r="J2239" s="67">
        <f t="shared" si="121"/>
        <v>4582348</v>
      </c>
    </row>
    <row r="2240" spans="2:10" x14ac:dyDescent="0.25">
      <c r="B2240" s="68">
        <v>6629</v>
      </c>
      <c r="C2240" s="61" t="s">
        <v>276</v>
      </c>
      <c r="D2240" s="61" t="s">
        <v>418</v>
      </c>
      <c r="E2240" s="66">
        <v>4582348</v>
      </c>
      <c r="G2240" s="67"/>
      <c r="J2240" s="67">
        <f t="shared" si="121"/>
        <v>4582348</v>
      </c>
    </row>
    <row r="2241" spans="2:10" x14ac:dyDescent="0.25">
      <c r="B2241" s="68">
        <v>6630</v>
      </c>
      <c r="C2241" s="61" t="s">
        <v>276</v>
      </c>
      <c r="D2241" s="61" t="s">
        <v>418</v>
      </c>
      <c r="E2241" s="66">
        <v>4582348</v>
      </c>
      <c r="G2241" s="67"/>
      <c r="J2241" s="67">
        <f t="shared" si="121"/>
        <v>4582348</v>
      </c>
    </row>
    <row r="2242" spans="2:10" x14ac:dyDescent="0.25">
      <c r="B2242" s="68">
        <v>6631</v>
      </c>
      <c r="C2242" s="61" t="s">
        <v>276</v>
      </c>
      <c r="D2242" s="61" t="s">
        <v>418</v>
      </c>
      <c r="E2242" s="66">
        <v>4582348</v>
      </c>
      <c r="G2242" s="67"/>
      <c r="J2242" s="67">
        <f t="shared" si="121"/>
        <v>4582348</v>
      </c>
    </row>
    <row r="2243" spans="2:10" x14ac:dyDescent="0.25">
      <c r="B2243" s="68">
        <v>6632</v>
      </c>
      <c r="C2243" s="61" t="s">
        <v>276</v>
      </c>
      <c r="D2243" s="61" t="s">
        <v>418</v>
      </c>
      <c r="E2243" s="66">
        <v>4582348</v>
      </c>
      <c r="G2243" s="67"/>
      <c r="J2243" s="67">
        <f t="shared" si="121"/>
        <v>4582348</v>
      </c>
    </row>
    <row r="2244" spans="2:10" x14ac:dyDescent="0.25">
      <c r="B2244" s="68">
        <v>6633</v>
      </c>
      <c r="C2244" s="61" t="s">
        <v>276</v>
      </c>
      <c r="D2244" s="61" t="s">
        <v>418</v>
      </c>
      <c r="E2244" s="66">
        <v>4582348</v>
      </c>
      <c r="G2244" s="67"/>
      <c r="J2244" s="67">
        <f t="shared" si="121"/>
        <v>4582348</v>
      </c>
    </row>
    <row r="2245" spans="2:10" x14ac:dyDescent="0.25">
      <c r="B2245" s="68">
        <v>6634</v>
      </c>
      <c r="C2245" s="61" t="s">
        <v>276</v>
      </c>
      <c r="D2245" s="61" t="s">
        <v>418</v>
      </c>
      <c r="E2245" s="66">
        <v>4582348</v>
      </c>
      <c r="G2245" s="67"/>
      <c r="J2245" s="67">
        <f t="shared" si="121"/>
        <v>4582348</v>
      </c>
    </row>
    <row r="2246" spans="2:10" x14ac:dyDescent="0.25">
      <c r="B2246" s="68">
        <v>6635</v>
      </c>
      <c r="C2246" s="61" t="s">
        <v>276</v>
      </c>
      <c r="D2246" s="61" t="s">
        <v>418</v>
      </c>
      <c r="E2246" s="66">
        <v>4582348</v>
      </c>
      <c r="G2246" s="67"/>
      <c r="J2246" s="67">
        <f t="shared" si="121"/>
        <v>4582348</v>
      </c>
    </row>
    <row r="2247" spans="2:10" x14ac:dyDescent="0.25">
      <c r="B2247" s="68">
        <v>6636</v>
      </c>
      <c r="C2247" s="61" t="s">
        <v>276</v>
      </c>
      <c r="D2247" s="61" t="s">
        <v>418</v>
      </c>
      <c r="E2247" s="66">
        <v>4582348</v>
      </c>
      <c r="G2247" s="67"/>
      <c r="J2247" s="67">
        <f t="shared" si="121"/>
        <v>4582348</v>
      </c>
    </row>
    <row r="2248" spans="2:10" x14ac:dyDescent="0.25">
      <c r="B2248" s="68">
        <v>6637</v>
      </c>
      <c r="C2248" s="61" t="s">
        <v>276</v>
      </c>
      <c r="D2248" s="61" t="s">
        <v>418</v>
      </c>
      <c r="E2248" s="66">
        <v>4582348</v>
      </c>
      <c r="G2248" s="67"/>
      <c r="J2248" s="67">
        <f t="shared" si="121"/>
        <v>4582348</v>
      </c>
    </row>
    <row r="2249" spans="2:10" x14ac:dyDescent="0.25">
      <c r="B2249" s="68">
        <v>6638</v>
      </c>
      <c r="C2249" s="61" t="s">
        <v>276</v>
      </c>
      <c r="D2249" s="61" t="s">
        <v>418</v>
      </c>
      <c r="E2249" s="66">
        <v>4582348</v>
      </c>
      <c r="G2249" s="67"/>
      <c r="J2249" s="67">
        <f t="shared" si="121"/>
        <v>4582348</v>
      </c>
    </row>
    <row r="2250" spans="2:10" x14ac:dyDescent="0.25">
      <c r="B2250" s="68">
        <v>6639</v>
      </c>
      <c r="C2250" s="61" t="s">
        <v>276</v>
      </c>
      <c r="D2250" s="61" t="s">
        <v>418</v>
      </c>
      <c r="E2250" s="66">
        <v>4582348</v>
      </c>
      <c r="G2250" s="67"/>
      <c r="J2250" s="67">
        <f t="shared" si="121"/>
        <v>4582348</v>
      </c>
    </row>
    <row r="2251" spans="2:10" x14ac:dyDescent="0.25">
      <c r="B2251" s="68">
        <v>6640</v>
      </c>
      <c r="C2251" s="61" t="s">
        <v>276</v>
      </c>
      <c r="D2251" s="61" t="s">
        <v>418</v>
      </c>
      <c r="E2251" s="66">
        <v>4582348</v>
      </c>
      <c r="G2251" s="67"/>
      <c r="J2251" s="67">
        <f t="shared" si="121"/>
        <v>4582348</v>
      </c>
    </row>
    <row r="2252" spans="2:10" x14ac:dyDescent="0.25">
      <c r="B2252" s="68">
        <v>6641</v>
      </c>
      <c r="C2252" s="61" t="s">
        <v>109</v>
      </c>
      <c r="D2252" s="61" t="s">
        <v>419</v>
      </c>
      <c r="E2252" s="66">
        <v>459357.68</v>
      </c>
      <c r="F2252" s="67">
        <f t="shared" ref="F2252:F2315" si="122">+E2252</f>
        <v>459357.68</v>
      </c>
    </row>
    <row r="2253" spans="2:10" x14ac:dyDescent="0.25">
      <c r="B2253" s="68">
        <v>6642</v>
      </c>
      <c r="C2253" s="61" t="s">
        <v>109</v>
      </c>
      <c r="D2253" s="61" t="s">
        <v>419</v>
      </c>
      <c r="E2253" s="66">
        <v>459357.68</v>
      </c>
      <c r="F2253" s="67">
        <f t="shared" si="122"/>
        <v>459357.68</v>
      </c>
    </row>
    <row r="2254" spans="2:10" x14ac:dyDescent="0.25">
      <c r="B2254" s="68">
        <v>6643</v>
      </c>
      <c r="C2254" s="61" t="s">
        <v>109</v>
      </c>
      <c r="D2254" s="61" t="s">
        <v>419</v>
      </c>
      <c r="E2254" s="66">
        <v>459357.68</v>
      </c>
      <c r="F2254" s="67">
        <f t="shared" si="122"/>
        <v>459357.68</v>
      </c>
    </row>
    <row r="2255" spans="2:10" x14ac:dyDescent="0.25">
      <c r="B2255" s="68">
        <v>6644</v>
      </c>
      <c r="C2255" s="61" t="s">
        <v>109</v>
      </c>
      <c r="D2255" s="61" t="s">
        <v>419</v>
      </c>
      <c r="E2255" s="66">
        <v>459357.68</v>
      </c>
      <c r="F2255" s="67">
        <f t="shared" si="122"/>
        <v>459357.68</v>
      </c>
    </row>
    <row r="2256" spans="2:10" x14ac:dyDescent="0.25">
      <c r="B2256" s="68">
        <v>6645</v>
      </c>
      <c r="C2256" s="61" t="s">
        <v>109</v>
      </c>
      <c r="D2256" s="61" t="s">
        <v>419</v>
      </c>
      <c r="E2256" s="66">
        <v>459357.68</v>
      </c>
      <c r="F2256" s="67">
        <f t="shared" si="122"/>
        <v>459357.68</v>
      </c>
    </row>
    <row r="2257" spans="2:6" x14ac:dyDescent="0.25">
      <c r="B2257" s="68">
        <v>6646</v>
      </c>
      <c r="C2257" s="61" t="s">
        <v>109</v>
      </c>
      <c r="D2257" s="61" t="s">
        <v>419</v>
      </c>
      <c r="E2257" s="66">
        <v>459357.68</v>
      </c>
      <c r="F2257" s="67">
        <f t="shared" si="122"/>
        <v>459357.68</v>
      </c>
    </row>
    <row r="2258" spans="2:6" x14ac:dyDescent="0.25">
      <c r="B2258" s="68">
        <v>6647</v>
      </c>
      <c r="C2258" s="61" t="s">
        <v>109</v>
      </c>
      <c r="D2258" s="61" t="s">
        <v>419</v>
      </c>
      <c r="E2258" s="66">
        <v>459357.68</v>
      </c>
      <c r="F2258" s="67">
        <f t="shared" si="122"/>
        <v>459357.68</v>
      </c>
    </row>
    <row r="2259" spans="2:6" x14ac:dyDescent="0.25">
      <c r="B2259" s="68">
        <v>6648</v>
      </c>
      <c r="C2259" s="61" t="s">
        <v>109</v>
      </c>
      <c r="D2259" s="61" t="s">
        <v>419</v>
      </c>
      <c r="E2259" s="66">
        <v>459357.68</v>
      </c>
      <c r="F2259" s="67">
        <f t="shared" si="122"/>
        <v>459357.68</v>
      </c>
    </row>
    <row r="2260" spans="2:6" x14ac:dyDescent="0.25">
      <c r="B2260" s="68">
        <v>6649</v>
      </c>
      <c r="C2260" s="61" t="s">
        <v>109</v>
      </c>
      <c r="D2260" s="61" t="s">
        <v>419</v>
      </c>
      <c r="E2260" s="66">
        <v>459357.68</v>
      </c>
      <c r="F2260" s="67">
        <f t="shared" si="122"/>
        <v>459357.68</v>
      </c>
    </row>
    <row r="2261" spans="2:6" x14ac:dyDescent="0.25">
      <c r="B2261" s="68">
        <v>6650</v>
      </c>
      <c r="C2261" s="61" t="s">
        <v>109</v>
      </c>
      <c r="D2261" s="61" t="s">
        <v>419</v>
      </c>
      <c r="E2261" s="66">
        <v>459357.68</v>
      </c>
      <c r="F2261" s="67">
        <f t="shared" si="122"/>
        <v>459357.68</v>
      </c>
    </row>
    <row r="2262" spans="2:6" x14ac:dyDescent="0.25">
      <c r="B2262" s="68">
        <v>6651</v>
      </c>
      <c r="C2262" s="61" t="s">
        <v>109</v>
      </c>
      <c r="D2262" s="61" t="s">
        <v>419</v>
      </c>
      <c r="E2262" s="66">
        <v>459357.68</v>
      </c>
      <c r="F2262" s="67">
        <f t="shared" si="122"/>
        <v>459357.68</v>
      </c>
    </row>
    <row r="2263" spans="2:6" x14ac:dyDescent="0.25">
      <c r="B2263" s="68">
        <v>6652</v>
      </c>
      <c r="C2263" s="61" t="s">
        <v>109</v>
      </c>
      <c r="D2263" s="61" t="s">
        <v>419</v>
      </c>
      <c r="E2263" s="66">
        <v>459357.68</v>
      </c>
      <c r="F2263" s="67">
        <f t="shared" si="122"/>
        <v>459357.68</v>
      </c>
    </row>
    <row r="2264" spans="2:6" x14ac:dyDescent="0.25">
      <c r="B2264" s="68">
        <v>6653</v>
      </c>
      <c r="C2264" s="61" t="s">
        <v>109</v>
      </c>
      <c r="D2264" s="61" t="s">
        <v>419</v>
      </c>
      <c r="E2264" s="66">
        <v>459357.68</v>
      </c>
      <c r="F2264" s="67">
        <f t="shared" si="122"/>
        <v>459357.68</v>
      </c>
    </row>
    <row r="2265" spans="2:6" x14ac:dyDescent="0.25">
      <c r="B2265" s="68">
        <v>6654</v>
      </c>
      <c r="C2265" s="61" t="s">
        <v>109</v>
      </c>
      <c r="D2265" s="61" t="s">
        <v>419</v>
      </c>
      <c r="E2265" s="66">
        <v>459357.68</v>
      </c>
      <c r="F2265" s="67">
        <f t="shared" si="122"/>
        <v>459357.68</v>
      </c>
    </row>
    <row r="2266" spans="2:6" x14ac:dyDescent="0.25">
      <c r="B2266" s="68">
        <v>6655</v>
      </c>
      <c r="C2266" s="61" t="s">
        <v>109</v>
      </c>
      <c r="D2266" s="61" t="s">
        <v>419</v>
      </c>
      <c r="E2266" s="66">
        <v>459357.68</v>
      </c>
      <c r="F2266" s="67">
        <f t="shared" si="122"/>
        <v>459357.68</v>
      </c>
    </row>
    <row r="2267" spans="2:6" x14ac:dyDescent="0.25">
      <c r="B2267" s="68">
        <v>6656</v>
      </c>
      <c r="C2267" s="61" t="s">
        <v>109</v>
      </c>
      <c r="D2267" s="61" t="s">
        <v>419</v>
      </c>
      <c r="E2267" s="66">
        <v>459357.68</v>
      </c>
      <c r="F2267" s="67">
        <f t="shared" si="122"/>
        <v>459357.68</v>
      </c>
    </row>
    <row r="2268" spans="2:6" x14ac:dyDescent="0.25">
      <c r="B2268" s="68">
        <v>6657</v>
      </c>
      <c r="C2268" s="61" t="s">
        <v>109</v>
      </c>
      <c r="D2268" s="61" t="s">
        <v>419</v>
      </c>
      <c r="E2268" s="66">
        <v>459357.68</v>
      </c>
      <c r="F2268" s="67">
        <f t="shared" si="122"/>
        <v>459357.68</v>
      </c>
    </row>
    <row r="2269" spans="2:6" x14ac:dyDescent="0.25">
      <c r="B2269" s="68">
        <v>6658</v>
      </c>
      <c r="C2269" s="61" t="s">
        <v>109</v>
      </c>
      <c r="D2269" s="61" t="s">
        <v>419</v>
      </c>
      <c r="E2269" s="66">
        <v>459357.68</v>
      </c>
      <c r="F2269" s="67">
        <f t="shared" si="122"/>
        <v>459357.68</v>
      </c>
    </row>
    <row r="2270" spans="2:6" x14ac:dyDescent="0.25">
      <c r="B2270" s="68">
        <v>6659</v>
      </c>
      <c r="C2270" s="61" t="s">
        <v>109</v>
      </c>
      <c r="D2270" s="61" t="s">
        <v>419</v>
      </c>
      <c r="E2270" s="66">
        <v>459357.68</v>
      </c>
      <c r="F2270" s="67">
        <f t="shared" si="122"/>
        <v>459357.68</v>
      </c>
    </row>
    <row r="2271" spans="2:6" x14ac:dyDescent="0.25">
      <c r="B2271" s="68">
        <v>6660</v>
      </c>
      <c r="C2271" s="61" t="s">
        <v>109</v>
      </c>
      <c r="D2271" s="61" t="s">
        <v>419</v>
      </c>
      <c r="E2271" s="66">
        <v>459357.68</v>
      </c>
      <c r="F2271" s="67">
        <f t="shared" si="122"/>
        <v>459357.68</v>
      </c>
    </row>
    <row r="2272" spans="2:6" x14ac:dyDescent="0.25">
      <c r="B2272" s="68">
        <v>6661</v>
      </c>
      <c r="C2272" s="61" t="s">
        <v>109</v>
      </c>
      <c r="D2272" s="61" t="s">
        <v>419</v>
      </c>
      <c r="E2272" s="66">
        <v>459357.68</v>
      </c>
      <c r="F2272" s="67">
        <f t="shared" si="122"/>
        <v>459357.68</v>
      </c>
    </row>
    <row r="2273" spans="2:6" x14ac:dyDescent="0.25">
      <c r="B2273" s="68">
        <v>6662</v>
      </c>
      <c r="C2273" s="61" t="s">
        <v>109</v>
      </c>
      <c r="D2273" s="61" t="s">
        <v>419</v>
      </c>
      <c r="E2273" s="66">
        <v>459357.68</v>
      </c>
      <c r="F2273" s="67">
        <f t="shared" si="122"/>
        <v>459357.68</v>
      </c>
    </row>
    <row r="2274" spans="2:6" x14ac:dyDescent="0.25">
      <c r="B2274" s="68">
        <v>6663</v>
      </c>
      <c r="C2274" s="61" t="s">
        <v>109</v>
      </c>
      <c r="D2274" s="61" t="s">
        <v>419</v>
      </c>
      <c r="E2274" s="66">
        <v>459357.68</v>
      </c>
      <c r="F2274" s="67">
        <f t="shared" si="122"/>
        <v>459357.68</v>
      </c>
    </row>
    <row r="2275" spans="2:6" x14ac:dyDescent="0.25">
      <c r="B2275" s="68">
        <v>6664</v>
      </c>
      <c r="C2275" s="61" t="s">
        <v>109</v>
      </c>
      <c r="D2275" s="61" t="s">
        <v>419</v>
      </c>
      <c r="E2275" s="66">
        <v>459357.68</v>
      </c>
      <c r="F2275" s="67">
        <f t="shared" si="122"/>
        <v>459357.68</v>
      </c>
    </row>
    <row r="2276" spans="2:6" x14ac:dyDescent="0.25">
      <c r="B2276" s="68">
        <v>6665</v>
      </c>
      <c r="C2276" s="61" t="s">
        <v>109</v>
      </c>
      <c r="D2276" s="61" t="s">
        <v>419</v>
      </c>
      <c r="E2276" s="66">
        <v>459357.68</v>
      </c>
      <c r="F2276" s="67">
        <f t="shared" si="122"/>
        <v>459357.68</v>
      </c>
    </row>
    <row r="2277" spans="2:6" x14ac:dyDescent="0.25">
      <c r="B2277" s="68">
        <v>6666</v>
      </c>
      <c r="C2277" s="61" t="s">
        <v>109</v>
      </c>
      <c r="D2277" s="61" t="s">
        <v>419</v>
      </c>
      <c r="E2277" s="66">
        <v>459357.68</v>
      </c>
      <c r="F2277" s="67">
        <f t="shared" si="122"/>
        <v>459357.68</v>
      </c>
    </row>
    <row r="2278" spans="2:6" x14ac:dyDescent="0.25">
      <c r="B2278" s="68">
        <v>6667</v>
      </c>
      <c r="C2278" s="61" t="s">
        <v>109</v>
      </c>
      <c r="D2278" s="61" t="s">
        <v>419</v>
      </c>
      <c r="E2278" s="66">
        <v>459357.68</v>
      </c>
      <c r="F2278" s="67">
        <f t="shared" si="122"/>
        <v>459357.68</v>
      </c>
    </row>
    <row r="2279" spans="2:6" x14ac:dyDescent="0.25">
      <c r="B2279" s="68">
        <v>6668</v>
      </c>
      <c r="C2279" s="61" t="s">
        <v>109</v>
      </c>
      <c r="D2279" s="61" t="s">
        <v>419</v>
      </c>
      <c r="E2279" s="66">
        <v>459357.68</v>
      </c>
      <c r="F2279" s="67">
        <f t="shared" si="122"/>
        <v>459357.68</v>
      </c>
    </row>
    <row r="2280" spans="2:6" x14ac:dyDescent="0.25">
      <c r="B2280" s="68">
        <v>6669</v>
      </c>
      <c r="C2280" s="61" t="s">
        <v>109</v>
      </c>
      <c r="D2280" s="61" t="s">
        <v>419</v>
      </c>
      <c r="E2280" s="66">
        <v>459357.68</v>
      </c>
      <c r="F2280" s="67">
        <f t="shared" si="122"/>
        <v>459357.68</v>
      </c>
    </row>
    <row r="2281" spans="2:6" x14ac:dyDescent="0.25">
      <c r="B2281" s="68">
        <v>6670</v>
      </c>
      <c r="C2281" s="61" t="s">
        <v>109</v>
      </c>
      <c r="D2281" s="61" t="s">
        <v>419</v>
      </c>
      <c r="E2281" s="66">
        <v>459357.68</v>
      </c>
      <c r="F2281" s="67">
        <f t="shared" si="122"/>
        <v>459357.68</v>
      </c>
    </row>
    <row r="2282" spans="2:6" x14ac:dyDescent="0.25">
      <c r="B2282" s="68">
        <v>6671</v>
      </c>
      <c r="C2282" s="61" t="s">
        <v>109</v>
      </c>
      <c r="D2282" s="61" t="s">
        <v>419</v>
      </c>
      <c r="E2282" s="66">
        <v>459357.68</v>
      </c>
      <c r="F2282" s="67">
        <f t="shared" si="122"/>
        <v>459357.68</v>
      </c>
    </row>
    <row r="2283" spans="2:6" x14ac:dyDescent="0.25">
      <c r="B2283" s="68">
        <v>6672</v>
      </c>
      <c r="C2283" s="61" t="s">
        <v>109</v>
      </c>
      <c r="D2283" s="61" t="s">
        <v>419</v>
      </c>
      <c r="E2283" s="66">
        <v>459357.68</v>
      </c>
      <c r="F2283" s="67">
        <f t="shared" si="122"/>
        <v>459357.68</v>
      </c>
    </row>
    <row r="2284" spans="2:6" x14ac:dyDescent="0.25">
      <c r="B2284" s="68">
        <v>6673</v>
      </c>
      <c r="C2284" s="61" t="s">
        <v>109</v>
      </c>
      <c r="D2284" s="61" t="s">
        <v>419</v>
      </c>
      <c r="E2284" s="66">
        <v>459357.68</v>
      </c>
      <c r="F2284" s="67">
        <f t="shared" si="122"/>
        <v>459357.68</v>
      </c>
    </row>
    <row r="2285" spans="2:6" x14ac:dyDescent="0.25">
      <c r="B2285" s="68">
        <v>6674</v>
      </c>
      <c r="C2285" s="61" t="s">
        <v>109</v>
      </c>
      <c r="D2285" s="61" t="s">
        <v>419</v>
      </c>
      <c r="E2285" s="66">
        <v>459357.68</v>
      </c>
      <c r="F2285" s="67">
        <f t="shared" si="122"/>
        <v>459357.68</v>
      </c>
    </row>
    <row r="2286" spans="2:6" x14ac:dyDescent="0.25">
      <c r="B2286" s="68">
        <v>6675</v>
      </c>
      <c r="C2286" s="61" t="s">
        <v>109</v>
      </c>
      <c r="D2286" s="61" t="s">
        <v>419</v>
      </c>
      <c r="E2286" s="66">
        <v>459357.68</v>
      </c>
      <c r="F2286" s="67">
        <f t="shared" si="122"/>
        <v>459357.68</v>
      </c>
    </row>
    <row r="2287" spans="2:6" x14ac:dyDescent="0.25">
      <c r="B2287" s="68">
        <v>6676</v>
      </c>
      <c r="C2287" s="61" t="s">
        <v>109</v>
      </c>
      <c r="D2287" s="61" t="s">
        <v>419</v>
      </c>
      <c r="E2287" s="66">
        <v>459357.68</v>
      </c>
      <c r="F2287" s="67">
        <f t="shared" si="122"/>
        <v>459357.68</v>
      </c>
    </row>
    <row r="2288" spans="2:6" x14ac:dyDescent="0.25">
      <c r="B2288" s="68">
        <v>6677</v>
      </c>
      <c r="C2288" s="61" t="s">
        <v>109</v>
      </c>
      <c r="D2288" s="61" t="s">
        <v>419</v>
      </c>
      <c r="E2288" s="66">
        <v>459357.68</v>
      </c>
      <c r="F2288" s="67">
        <f t="shared" si="122"/>
        <v>459357.68</v>
      </c>
    </row>
    <row r="2289" spans="2:6" x14ac:dyDescent="0.25">
      <c r="B2289" s="68">
        <v>6678</v>
      </c>
      <c r="C2289" s="61" t="s">
        <v>109</v>
      </c>
      <c r="D2289" s="61" t="s">
        <v>419</v>
      </c>
      <c r="E2289" s="66">
        <v>459357.68</v>
      </c>
      <c r="F2289" s="67">
        <f t="shared" si="122"/>
        <v>459357.68</v>
      </c>
    </row>
    <row r="2290" spans="2:6" x14ac:dyDescent="0.25">
      <c r="B2290" s="68">
        <v>6679</v>
      </c>
      <c r="C2290" s="61" t="s">
        <v>109</v>
      </c>
      <c r="D2290" s="61" t="s">
        <v>419</v>
      </c>
      <c r="E2290" s="66">
        <v>459357.68</v>
      </c>
      <c r="F2290" s="67">
        <f t="shared" si="122"/>
        <v>459357.68</v>
      </c>
    </row>
    <row r="2291" spans="2:6" x14ac:dyDescent="0.25">
      <c r="B2291" s="68">
        <v>6680</v>
      </c>
      <c r="C2291" s="61" t="s">
        <v>109</v>
      </c>
      <c r="D2291" s="61" t="s">
        <v>419</v>
      </c>
      <c r="E2291" s="66">
        <v>459357.68</v>
      </c>
      <c r="F2291" s="67">
        <f t="shared" si="122"/>
        <v>459357.68</v>
      </c>
    </row>
    <row r="2292" spans="2:6" x14ac:dyDescent="0.25">
      <c r="B2292" s="68">
        <v>6681</v>
      </c>
      <c r="C2292" s="61" t="s">
        <v>109</v>
      </c>
      <c r="D2292" s="61" t="s">
        <v>419</v>
      </c>
      <c r="E2292" s="66">
        <v>459357.68</v>
      </c>
      <c r="F2292" s="67">
        <f t="shared" si="122"/>
        <v>459357.68</v>
      </c>
    </row>
    <row r="2293" spans="2:6" x14ac:dyDescent="0.25">
      <c r="B2293" s="68">
        <v>6682</v>
      </c>
      <c r="C2293" s="61" t="s">
        <v>109</v>
      </c>
      <c r="D2293" s="61" t="s">
        <v>419</v>
      </c>
      <c r="E2293" s="66">
        <v>459357.68</v>
      </c>
      <c r="F2293" s="67">
        <f t="shared" si="122"/>
        <v>459357.68</v>
      </c>
    </row>
    <row r="2294" spans="2:6" x14ac:dyDescent="0.25">
      <c r="B2294" s="68">
        <v>6683</v>
      </c>
      <c r="C2294" s="61" t="s">
        <v>109</v>
      </c>
      <c r="D2294" s="61" t="s">
        <v>419</v>
      </c>
      <c r="E2294" s="66">
        <v>459357.68</v>
      </c>
      <c r="F2294" s="67">
        <f t="shared" si="122"/>
        <v>459357.68</v>
      </c>
    </row>
    <row r="2295" spans="2:6" x14ac:dyDescent="0.25">
      <c r="B2295" s="68">
        <v>6684</v>
      </c>
      <c r="C2295" s="61" t="s">
        <v>109</v>
      </c>
      <c r="D2295" s="61" t="s">
        <v>419</v>
      </c>
      <c r="E2295" s="66">
        <v>459357.68</v>
      </c>
      <c r="F2295" s="67">
        <f t="shared" si="122"/>
        <v>459357.68</v>
      </c>
    </row>
    <row r="2296" spans="2:6" x14ac:dyDescent="0.25">
      <c r="B2296" s="68">
        <v>6685</v>
      </c>
      <c r="C2296" s="61" t="s">
        <v>109</v>
      </c>
      <c r="D2296" s="61" t="s">
        <v>419</v>
      </c>
      <c r="E2296" s="66">
        <v>459357.68</v>
      </c>
      <c r="F2296" s="67">
        <f t="shared" si="122"/>
        <v>459357.68</v>
      </c>
    </row>
    <row r="2297" spans="2:6" x14ac:dyDescent="0.25">
      <c r="B2297" s="68">
        <v>6686</v>
      </c>
      <c r="C2297" s="61" t="s">
        <v>109</v>
      </c>
      <c r="D2297" s="61" t="s">
        <v>419</v>
      </c>
      <c r="E2297" s="66">
        <v>459357.68</v>
      </c>
      <c r="F2297" s="67">
        <f t="shared" si="122"/>
        <v>459357.68</v>
      </c>
    </row>
    <row r="2298" spans="2:6" x14ac:dyDescent="0.25">
      <c r="B2298" s="68">
        <v>6687</v>
      </c>
      <c r="C2298" s="61" t="s">
        <v>109</v>
      </c>
      <c r="D2298" s="61" t="s">
        <v>419</v>
      </c>
      <c r="E2298" s="66">
        <v>459357.68</v>
      </c>
      <c r="F2298" s="67">
        <f t="shared" si="122"/>
        <v>459357.68</v>
      </c>
    </row>
    <row r="2299" spans="2:6" x14ac:dyDescent="0.25">
      <c r="B2299" s="68">
        <v>6688</v>
      </c>
      <c r="C2299" s="61" t="s">
        <v>109</v>
      </c>
      <c r="D2299" s="61" t="s">
        <v>419</v>
      </c>
      <c r="E2299" s="66">
        <v>459357.68</v>
      </c>
      <c r="F2299" s="67">
        <f t="shared" si="122"/>
        <v>459357.68</v>
      </c>
    </row>
    <row r="2300" spans="2:6" x14ac:dyDescent="0.25">
      <c r="B2300" s="68">
        <v>6689</v>
      </c>
      <c r="C2300" s="61" t="s">
        <v>109</v>
      </c>
      <c r="D2300" s="61" t="s">
        <v>419</v>
      </c>
      <c r="E2300" s="66">
        <v>459357.68</v>
      </c>
      <c r="F2300" s="67">
        <f t="shared" si="122"/>
        <v>459357.68</v>
      </c>
    </row>
    <row r="2301" spans="2:6" x14ac:dyDescent="0.25">
      <c r="B2301" s="68">
        <v>6690</v>
      </c>
      <c r="C2301" s="61" t="s">
        <v>109</v>
      </c>
      <c r="D2301" s="61" t="s">
        <v>419</v>
      </c>
      <c r="E2301" s="66">
        <v>459357.68</v>
      </c>
      <c r="F2301" s="67">
        <f t="shared" si="122"/>
        <v>459357.68</v>
      </c>
    </row>
    <row r="2302" spans="2:6" x14ac:dyDescent="0.25">
      <c r="B2302" s="68">
        <v>6691</v>
      </c>
      <c r="C2302" s="61" t="s">
        <v>109</v>
      </c>
      <c r="D2302" s="61" t="s">
        <v>419</v>
      </c>
      <c r="E2302" s="66">
        <v>459357.68</v>
      </c>
      <c r="F2302" s="67">
        <f t="shared" si="122"/>
        <v>459357.68</v>
      </c>
    </row>
    <row r="2303" spans="2:6" x14ac:dyDescent="0.25">
      <c r="B2303" s="68">
        <v>6692</v>
      </c>
      <c r="C2303" s="61" t="s">
        <v>109</v>
      </c>
      <c r="D2303" s="61" t="s">
        <v>419</v>
      </c>
      <c r="E2303" s="66">
        <v>459357.68</v>
      </c>
      <c r="F2303" s="67">
        <f t="shared" si="122"/>
        <v>459357.68</v>
      </c>
    </row>
    <row r="2304" spans="2:6" x14ac:dyDescent="0.25">
      <c r="B2304" s="68">
        <v>6693</v>
      </c>
      <c r="C2304" s="61" t="s">
        <v>109</v>
      </c>
      <c r="D2304" s="61" t="s">
        <v>419</v>
      </c>
      <c r="E2304" s="66">
        <v>459357.68</v>
      </c>
      <c r="F2304" s="67">
        <f t="shared" si="122"/>
        <v>459357.68</v>
      </c>
    </row>
    <row r="2305" spans="2:6" x14ac:dyDescent="0.25">
      <c r="B2305" s="68">
        <v>6694</v>
      </c>
      <c r="C2305" s="61" t="s">
        <v>109</v>
      </c>
      <c r="D2305" s="61" t="s">
        <v>419</v>
      </c>
      <c r="E2305" s="66">
        <v>459357.68</v>
      </c>
      <c r="F2305" s="67">
        <f t="shared" si="122"/>
        <v>459357.68</v>
      </c>
    </row>
    <row r="2306" spans="2:6" x14ac:dyDescent="0.25">
      <c r="B2306" s="68">
        <v>6695</v>
      </c>
      <c r="C2306" s="61" t="s">
        <v>109</v>
      </c>
      <c r="D2306" s="61" t="s">
        <v>419</v>
      </c>
      <c r="E2306" s="66">
        <v>459357.68</v>
      </c>
      <c r="F2306" s="67">
        <f t="shared" si="122"/>
        <v>459357.68</v>
      </c>
    </row>
    <row r="2307" spans="2:6" x14ac:dyDescent="0.25">
      <c r="B2307" s="68">
        <v>6696</v>
      </c>
      <c r="C2307" s="61" t="s">
        <v>109</v>
      </c>
      <c r="D2307" s="61" t="s">
        <v>419</v>
      </c>
      <c r="E2307" s="66">
        <v>459357.68</v>
      </c>
      <c r="F2307" s="67">
        <f t="shared" si="122"/>
        <v>459357.68</v>
      </c>
    </row>
    <row r="2308" spans="2:6" x14ac:dyDescent="0.25">
      <c r="B2308" s="68">
        <v>6697</v>
      </c>
      <c r="C2308" s="61" t="s">
        <v>109</v>
      </c>
      <c r="D2308" s="61" t="s">
        <v>419</v>
      </c>
      <c r="E2308" s="66">
        <v>459357.68</v>
      </c>
      <c r="F2308" s="67">
        <f t="shared" si="122"/>
        <v>459357.68</v>
      </c>
    </row>
    <row r="2309" spans="2:6" x14ac:dyDescent="0.25">
      <c r="B2309" s="68">
        <v>6698</v>
      </c>
      <c r="C2309" s="61" t="s">
        <v>109</v>
      </c>
      <c r="D2309" s="61" t="s">
        <v>419</v>
      </c>
      <c r="E2309" s="66">
        <v>459357.68</v>
      </c>
      <c r="F2309" s="67">
        <f t="shared" si="122"/>
        <v>459357.68</v>
      </c>
    </row>
    <row r="2310" spans="2:6" x14ac:dyDescent="0.25">
      <c r="B2310" s="68">
        <v>6699</v>
      </c>
      <c r="C2310" s="61" t="s">
        <v>109</v>
      </c>
      <c r="D2310" s="61" t="s">
        <v>419</v>
      </c>
      <c r="E2310" s="66">
        <v>459357.68</v>
      </c>
      <c r="F2310" s="67">
        <f t="shared" si="122"/>
        <v>459357.68</v>
      </c>
    </row>
    <row r="2311" spans="2:6" x14ac:dyDescent="0.25">
      <c r="B2311" s="68">
        <v>6700</v>
      </c>
      <c r="C2311" s="61" t="s">
        <v>109</v>
      </c>
      <c r="D2311" s="61" t="s">
        <v>419</v>
      </c>
      <c r="E2311" s="66">
        <v>459357.68</v>
      </c>
      <c r="F2311" s="67">
        <f t="shared" si="122"/>
        <v>459357.68</v>
      </c>
    </row>
    <row r="2312" spans="2:6" x14ac:dyDescent="0.25">
      <c r="B2312" s="68">
        <v>6701</v>
      </c>
      <c r="C2312" s="61" t="s">
        <v>109</v>
      </c>
      <c r="D2312" s="61" t="s">
        <v>419</v>
      </c>
      <c r="E2312" s="66">
        <v>459357.68</v>
      </c>
      <c r="F2312" s="67">
        <f t="shared" si="122"/>
        <v>459357.68</v>
      </c>
    </row>
    <row r="2313" spans="2:6" x14ac:dyDescent="0.25">
      <c r="B2313" s="68">
        <v>6702</v>
      </c>
      <c r="C2313" s="61" t="s">
        <v>109</v>
      </c>
      <c r="D2313" s="61" t="s">
        <v>419</v>
      </c>
      <c r="E2313" s="66">
        <v>459357.68</v>
      </c>
      <c r="F2313" s="67">
        <f t="shared" si="122"/>
        <v>459357.68</v>
      </c>
    </row>
    <row r="2314" spans="2:6" x14ac:dyDescent="0.25">
      <c r="B2314" s="68">
        <v>6703</v>
      </c>
      <c r="C2314" s="61" t="s">
        <v>109</v>
      </c>
      <c r="D2314" s="61" t="s">
        <v>419</v>
      </c>
      <c r="E2314" s="66">
        <v>459357.68</v>
      </c>
      <c r="F2314" s="67">
        <f t="shared" si="122"/>
        <v>459357.68</v>
      </c>
    </row>
    <row r="2315" spans="2:6" x14ac:dyDescent="0.25">
      <c r="B2315" s="68">
        <v>6704</v>
      </c>
      <c r="C2315" s="61" t="s">
        <v>109</v>
      </c>
      <c r="D2315" s="61" t="s">
        <v>419</v>
      </c>
      <c r="E2315" s="66">
        <v>459357.68</v>
      </c>
      <c r="F2315" s="67">
        <f t="shared" si="122"/>
        <v>459357.68</v>
      </c>
    </row>
    <row r="2316" spans="2:6" x14ac:dyDescent="0.25">
      <c r="B2316" s="68">
        <v>6705</v>
      </c>
      <c r="C2316" s="61" t="s">
        <v>109</v>
      </c>
      <c r="D2316" s="61" t="s">
        <v>419</v>
      </c>
      <c r="E2316" s="66">
        <v>459357.68</v>
      </c>
      <c r="F2316" s="67">
        <f t="shared" ref="F2316:F2375" si="123">+E2316</f>
        <v>459357.68</v>
      </c>
    </row>
    <row r="2317" spans="2:6" x14ac:dyDescent="0.25">
      <c r="B2317" s="68">
        <v>6706</v>
      </c>
      <c r="C2317" s="61" t="s">
        <v>109</v>
      </c>
      <c r="D2317" s="61" t="s">
        <v>419</v>
      </c>
      <c r="E2317" s="66">
        <v>459357.68</v>
      </c>
      <c r="F2317" s="67">
        <f t="shared" si="123"/>
        <v>459357.68</v>
      </c>
    </row>
    <row r="2318" spans="2:6" x14ac:dyDescent="0.25">
      <c r="B2318" s="68">
        <v>6707</v>
      </c>
      <c r="C2318" s="61" t="s">
        <v>109</v>
      </c>
      <c r="D2318" s="61" t="s">
        <v>419</v>
      </c>
      <c r="E2318" s="66">
        <v>459357.68</v>
      </c>
      <c r="F2318" s="67">
        <f t="shared" si="123"/>
        <v>459357.68</v>
      </c>
    </row>
    <row r="2319" spans="2:6" x14ac:dyDescent="0.25">
      <c r="B2319" s="68">
        <v>6708</v>
      </c>
      <c r="C2319" s="61" t="s">
        <v>109</v>
      </c>
      <c r="D2319" s="61" t="s">
        <v>419</v>
      </c>
      <c r="E2319" s="66">
        <v>459357.68</v>
      </c>
      <c r="F2319" s="67">
        <f t="shared" si="123"/>
        <v>459357.68</v>
      </c>
    </row>
    <row r="2320" spans="2:6" x14ac:dyDescent="0.25">
      <c r="B2320" s="68">
        <v>6709</v>
      </c>
      <c r="C2320" s="61" t="s">
        <v>109</v>
      </c>
      <c r="D2320" s="61" t="s">
        <v>419</v>
      </c>
      <c r="E2320" s="66">
        <v>459357.68</v>
      </c>
      <c r="F2320" s="67">
        <f t="shared" si="123"/>
        <v>459357.68</v>
      </c>
    </row>
    <row r="2321" spans="2:6" x14ac:dyDescent="0.25">
      <c r="B2321" s="68">
        <v>6710</v>
      </c>
      <c r="C2321" s="61" t="s">
        <v>109</v>
      </c>
      <c r="D2321" s="61" t="s">
        <v>419</v>
      </c>
      <c r="E2321" s="66">
        <v>459357.68</v>
      </c>
      <c r="F2321" s="67">
        <f t="shared" si="123"/>
        <v>459357.68</v>
      </c>
    </row>
    <row r="2322" spans="2:6" x14ac:dyDescent="0.25">
      <c r="B2322" s="68">
        <v>6711</v>
      </c>
      <c r="C2322" s="61" t="s">
        <v>109</v>
      </c>
      <c r="D2322" s="61" t="s">
        <v>419</v>
      </c>
      <c r="E2322" s="66">
        <v>459357.68</v>
      </c>
      <c r="F2322" s="67">
        <f t="shared" si="123"/>
        <v>459357.68</v>
      </c>
    </row>
    <row r="2323" spans="2:6" x14ac:dyDescent="0.25">
      <c r="B2323" s="68">
        <v>6712</v>
      </c>
      <c r="C2323" s="61" t="s">
        <v>109</v>
      </c>
      <c r="D2323" s="61" t="s">
        <v>419</v>
      </c>
      <c r="E2323" s="66">
        <v>459357.68</v>
      </c>
      <c r="F2323" s="67">
        <f t="shared" si="123"/>
        <v>459357.68</v>
      </c>
    </row>
    <row r="2324" spans="2:6" x14ac:dyDescent="0.25">
      <c r="B2324" s="68">
        <v>6713</v>
      </c>
      <c r="C2324" s="61" t="s">
        <v>109</v>
      </c>
      <c r="D2324" s="61" t="s">
        <v>419</v>
      </c>
      <c r="E2324" s="66">
        <v>459357.68</v>
      </c>
      <c r="F2324" s="67">
        <f t="shared" si="123"/>
        <v>459357.68</v>
      </c>
    </row>
    <row r="2325" spans="2:6" x14ac:dyDescent="0.25">
      <c r="B2325" s="68">
        <v>6714</v>
      </c>
      <c r="C2325" s="61" t="s">
        <v>109</v>
      </c>
      <c r="D2325" s="61" t="s">
        <v>419</v>
      </c>
      <c r="E2325" s="66">
        <v>459357.68</v>
      </c>
      <c r="F2325" s="67">
        <f t="shared" si="123"/>
        <v>459357.68</v>
      </c>
    </row>
    <row r="2326" spans="2:6" x14ac:dyDescent="0.25">
      <c r="B2326" s="68">
        <v>6715</v>
      </c>
      <c r="C2326" s="61" t="s">
        <v>109</v>
      </c>
      <c r="D2326" s="61" t="s">
        <v>419</v>
      </c>
      <c r="E2326" s="66">
        <v>459357.68</v>
      </c>
      <c r="F2326" s="67">
        <f t="shared" si="123"/>
        <v>459357.68</v>
      </c>
    </row>
    <row r="2327" spans="2:6" x14ac:dyDescent="0.25">
      <c r="B2327" s="68">
        <v>6716</v>
      </c>
      <c r="C2327" s="61" t="s">
        <v>109</v>
      </c>
      <c r="D2327" s="61" t="s">
        <v>419</v>
      </c>
      <c r="E2327" s="66">
        <v>459357.68</v>
      </c>
      <c r="F2327" s="67">
        <f t="shared" si="123"/>
        <v>459357.68</v>
      </c>
    </row>
    <row r="2328" spans="2:6" x14ac:dyDescent="0.25">
      <c r="B2328" s="68">
        <v>6717</v>
      </c>
      <c r="C2328" s="61" t="s">
        <v>109</v>
      </c>
      <c r="D2328" s="61" t="s">
        <v>419</v>
      </c>
      <c r="E2328" s="66">
        <v>459357.68</v>
      </c>
      <c r="F2328" s="67">
        <f t="shared" si="123"/>
        <v>459357.68</v>
      </c>
    </row>
    <row r="2329" spans="2:6" x14ac:dyDescent="0.25">
      <c r="B2329" s="68">
        <v>6718</v>
      </c>
      <c r="C2329" s="61" t="s">
        <v>109</v>
      </c>
      <c r="D2329" s="61" t="s">
        <v>419</v>
      </c>
      <c r="E2329" s="66">
        <v>459357.68</v>
      </c>
      <c r="F2329" s="67">
        <f t="shared" si="123"/>
        <v>459357.68</v>
      </c>
    </row>
    <row r="2330" spans="2:6" x14ac:dyDescent="0.25">
      <c r="B2330" s="68">
        <v>6719</v>
      </c>
      <c r="C2330" s="61" t="s">
        <v>109</v>
      </c>
      <c r="D2330" s="61" t="s">
        <v>419</v>
      </c>
      <c r="E2330" s="66">
        <v>459357.68</v>
      </c>
      <c r="F2330" s="67">
        <f t="shared" si="123"/>
        <v>459357.68</v>
      </c>
    </row>
    <row r="2331" spans="2:6" x14ac:dyDescent="0.25">
      <c r="B2331" s="68">
        <v>6720</v>
      </c>
      <c r="C2331" s="61" t="s">
        <v>109</v>
      </c>
      <c r="D2331" s="61" t="s">
        <v>419</v>
      </c>
      <c r="E2331" s="66">
        <v>459357.68</v>
      </c>
      <c r="F2331" s="67">
        <f t="shared" si="123"/>
        <v>459357.68</v>
      </c>
    </row>
    <row r="2332" spans="2:6" x14ac:dyDescent="0.25">
      <c r="B2332" s="68">
        <v>6721</v>
      </c>
      <c r="C2332" s="61" t="s">
        <v>109</v>
      </c>
      <c r="D2332" s="61" t="s">
        <v>419</v>
      </c>
      <c r="E2332" s="66">
        <v>459357.68</v>
      </c>
      <c r="F2332" s="67">
        <f t="shared" si="123"/>
        <v>459357.68</v>
      </c>
    </row>
    <row r="2333" spans="2:6" x14ac:dyDescent="0.25">
      <c r="B2333" s="68">
        <v>6722</v>
      </c>
      <c r="C2333" s="61" t="s">
        <v>109</v>
      </c>
      <c r="D2333" s="61" t="s">
        <v>419</v>
      </c>
      <c r="E2333" s="66">
        <v>459357.68</v>
      </c>
      <c r="F2333" s="67">
        <f t="shared" si="123"/>
        <v>459357.68</v>
      </c>
    </row>
    <row r="2334" spans="2:6" x14ac:dyDescent="0.25">
      <c r="B2334" s="68">
        <v>6723</v>
      </c>
      <c r="C2334" s="61" t="s">
        <v>109</v>
      </c>
      <c r="D2334" s="61" t="s">
        <v>419</v>
      </c>
      <c r="E2334" s="66">
        <v>459357.68</v>
      </c>
      <c r="F2334" s="67">
        <f t="shared" si="123"/>
        <v>459357.68</v>
      </c>
    </row>
    <row r="2335" spans="2:6" x14ac:dyDescent="0.25">
      <c r="B2335" s="68">
        <v>6724</v>
      </c>
      <c r="C2335" s="61" t="s">
        <v>109</v>
      </c>
      <c r="D2335" s="61" t="s">
        <v>419</v>
      </c>
      <c r="E2335" s="66">
        <v>459357.68</v>
      </c>
      <c r="F2335" s="67">
        <f t="shared" si="123"/>
        <v>459357.68</v>
      </c>
    </row>
    <row r="2336" spans="2:6" x14ac:dyDescent="0.25">
      <c r="B2336" s="68">
        <v>6725</v>
      </c>
      <c r="C2336" s="61" t="s">
        <v>109</v>
      </c>
      <c r="D2336" s="61" t="s">
        <v>419</v>
      </c>
      <c r="E2336" s="66">
        <v>459357.68</v>
      </c>
      <c r="F2336" s="67">
        <f t="shared" si="123"/>
        <v>459357.68</v>
      </c>
    </row>
    <row r="2337" spans="2:6" x14ac:dyDescent="0.25">
      <c r="B2337" s="68">
        <v>6726</v>
      </c>
      <c r="C2337" s="61" t="s">
        <v>109</v>
      </c>
      <c r="D2337" s="61" t="s">
        <v>419</v>
      </c>
      <c r="E2337" s="66">
        <v>459357.68</v>
      </c>
      <c r="F2337" s="67">
        <f t="shared" si="123"/>
        <v>459357.68</v>
      </c>
    </row>
    <row r="2338" spans="2:6" x14ac:dyDescent="0.25">
      <c r="B2338" s="68">
        <v>6727</v>
      </c>
      <c r="C2338" s="61" t="s">
        <v>109</v>
      </c>
      <c r="D2338" s="61" t="s">
        <v>419</v>
      </c>
      <c r="E2338" s="66">
        <v>459357.68</v>
      </c>
      <c r="F2338" s="67">
        <f t="shared" si="123"/>
        <v>459357.68</v>
      </c>
    </row>
    <row r="2339" spans="2:6" x14ac:dyDescent="0.25">
      <c r="B2339" s="68">
        <v>6728</v>
      </c>
      <c r="C2339" s="61" t="s">
        <v>109</v>
      </c>
      <c r="D2339" s="61" t="s">
        <v>419</v>
      </c>
      <c r="E2339" s="66">
        <v>459357.68</v>
      </c>
      <c r="F2339" s="67">
        <f t="shared" si="123"/>
        <v>459357.68</v>
      </c>
    </row>
    <row r="2340" spans="2:6" x14ac:dyDescent="0.25">
      <c r="B2340" s="68">
        <v>6729</v>
      </c>
      <c r="C2340" s="61" t="s">
        <v>109</v>
      </c>
      <c r="D2340" s="61" t="s">
        <v>419</v>
      </c>
      <c r="E2340" s="66">
        <v>459357.68</v>
      </c>
      <c r="F2340" s="67">
        <f t="shared" si="123"/>
        <v>459357.68</v>
      </c>
    </row>
    <row r="2341" spans="2:6" x14ac:dyDescent="0.25">
      <c r="B2341" s="68">
        <v>6730</v>
      </c>
      <c r="C2341" s="61" t="s">
        <v>109</v>
      </c>
      <c r="D2341" s="61" t="s">
        <v>419</v>
      </c>
      <c r="E2341" s="66">
        <v>459357.68</v>
      </c>
      <c r="F2341" s="67">
        <f t="shared" si="123"/>
        <v>459357.68</v>
      </c>
    </row>
    <row r="2342" spans="2:6" x14ac:dyDescent="0.25">
      <c r="B2342" s="68">
        <v>6731</v>
      </c>
      <c r="C2342" s="61" t="s">
        <v>109</v>
      </c>
      <c r="D2342" s="61" t="s">
        <v>419</v>
      </c>
      <c r="E2342" s="66">
        <v>459357.68</v>
      </c>
      <c r="F2342" s="67">
        <f t="shared" si="123"/>
        <v>459357.68</v>
      </c>
    </row>
    <row r="2343" spans="2:6" x14ac:dyDescent="0.25">
      <c r="B2343" s="68">
        <v>6732</v>
      </c>
      <c r="C2343" s="61" t="s">
        <v>109</v>
      </c>
      <c r="D2343" s="61" t="s">
        <v>419</v>
      </c>
      <c r="E2343" s="66">
        <v>459357.68</v>
      </c>
      <c r="F2343" s="67">
        <f t="shared" si="123"/>
        <v>459357.68</v>
      </c>
    </row>
    <row r="2344" spans="2:6" x14ac:dyDescent="0.25">
      <c r="B2344" s="68">
        <v>6733</v>
      </c>
      <c r="C2344" s="61" t="s">
        <v>109</v>
      </c>
      <c r="D2344" s="61" t="s">
        <v>419</v>
      </c>
      <c r="E2344" s="66">
        <v>459357.68</v>
      </c>
      <c r="F2344" s="67">
        <f t="shared" si="123"/>
        <v>459357.68</v>
      </c>
    </row>
    <row r="2345" spans="2:6" x14ac:dyDescent="0.25">
      <c r="B2345" s="68">
        <v>6734</v>
      </c>
      <c r="C2345" s="61" t="s">
        <v>109</v>
      </c>
      <c r="D2345" s="61" t="s">
        <v>419</v>
      </c>
      <c r="E2345" s="66">
        <v>459357.68</v>
      </c>
      <c r="F2345" s="67">
        <f t="shared" si="123"/>
        <v>459357.68</v>
      </c>
    </row>
    <row r="2346" spans="2:6" x14ac:dyDescent="0.25">
      <c r="B2346" s="68">
        <v>6735</v>
      </c>
      <c r="C2346" s="61" t="s">
        <v>109</v>
      </c>
      <c r="D2346" s="61" t="s">
        <v>419</v>
      </c>
      <c r="E2346" s="66">
        <v>459357.68</v>
      </c>
      <c r="F2346" s="67">
        <f t="shared" si="123"/>
        <v>459357.68</v>
      </c>
    </row>
    <row r="2347" spans="2:6" x14ac:dyDescent="0.25">
      <c r="B2347" s="68">
        <v>6736</v>
      </c>
      <c r="C2347" s="61" t="s">
        <v>109</v>
      </c>
      <c r="D2347" s="61" t="s">
        <v>419</v>
      </c>
      <c r="E2347" s="66">
        <v>459357.68</v>
      </c>
      <c r="F2347" s="67">
        <f t="shared" si="123"/>
        <v>459357.68</v>
      </c>
    </row>
    <row r="2348" spans="2:6" x14ac:dyDescent="0.25">
      <c r="B2348" s="68">
        <v>6737</v>
      </c>
      <c r="C2348" s="61" t="s">
        <v>109</v>
      </c>
      <c r="D2348" s="61" t="s">
        <v>419</v>
      </c>
      <c r="E2348" s="66">
        <v>459357.68</v>
      </c>
      <c r="F2348" s="67">
        <f t="shared" si="123"/>
        <v>459357.68</v>
      </c>
    </row>
    <row r="2349" spans="2:6" x14ac:dyDescent="0.25">
      <c r="B2349" s="68">
        <v>6738</v>
      </c>
      <c r="C2349" s="61" t="s">
        <v>109</v>
      </c>
      <c r="D2349" s="61" t="s">
        <v>419</v>
      </c>
      <c r="E2349" s="66">
        <v>459357.68</v>
      </c>
      <c r="F2349" s="67">
        <f t="shared" si="123"/>
        <v>459357.68</v>
      </c>
    </row>
    <row r="2350" spans="2:6" x14ac:dyDescent="0.25">
      <c r="B2350" s="68">
        <v>6739</v>
      </c>
      <c r="C2350" s="61" t="s">
        <v>109</v>
      </c>
      <c r="D2350" s="61" t="s">
        <v>419</v>
      </c>
      <c r="E2350" s="66">
        <v>459357.68</v>
      </c>
      <c r="F2350" s="67">
        <f t="shared" si="123"/>
        <v>459357.68</v>
      </c>
    </row>
    <row r="2351" spans="2:6" x14ac:dyDescent="0.25">
      <c r="B2351" s="68">
        <v>6740</v>
      </c>
      <c r="C2351" s="61" t="s">
        <v>109</v>
      </c>
      <c r="D2351" s="61" t="s">
        <v>419</v>
      </c>
      <c r="E2351" s="66">
        <v>459357.68</v>
      </c>
      <c r="F2351" s="67">
        <f t="shared" si="123"/>
        <v>459357.68</v>
      </c>
    </row>
    <row r="2352" spans="2:6" x14ac:dyDescent="0.25">
      <c r="B2352" s="68">
        <v>6741</v>
      </c>
      <c r="C2352" s="61" t="s">
        <v>109</v>
      </c>
      <c r="D2352" s="61" t="s">
        <v>419</v>
      </c>
      <c r="E2352" s="66">
        <v>459357.68</v>
      </c>
      <c r="F2352" s="67">
        <f t="shared" si="123"/>
        <v>459357.68</v>
      </c>
    </row>
    <row r="2353" spans="2:6" x14ac:dyDescent="0.25">
      <c r="B2353" s="68">
        <v>6742</v>
      </c>
      <c r="C2353" s="61" t="s">
        <v>109</v>
      </c>
      <c r="D2353" s="61" t="s">
        <v>419</v>
      </c>
      <c r="E2353" s="66">
        <v>459357.68</v>
      </c>
      <c r="F2353" s="67">
        <f t="shared" si="123"/>
        <v>459357.68</v>
      </c>
    </row>
    <row r="2354" spans="2:6" x14ac:dyDescent="0.25">
      <c r="B2354" s="68">
        <v>6743</v>
      </c>
      <c r="C2354" s="61" t="s">
        <v>109</v>
      </c>
      <c r="D2354" s="61" t="s">
        <v>419</v>
      </c>
      <c r="E2354" s="66">
        <v>459357.68</v>
      </c>
      <c r="F2354" s="67">
        <f t="shared" si="123"/>
        <v>459357.68</v>
      </c>
    </row>
    <row r="2355" spans="2:6" x14ac:dyDescent="0.25">
      <c r="B2355" s="68">
        <v>6744</v>
      </c>
      <c r="C2355" s="61" t="s">
        <v>109</v>
      </c>
      <c r="D2355" s="61" t="s">
        <v>419</v>
      </c>
      <c r="E2355" s="66">
        <v>459357.68</v>
      </c>
      <c r="F2355" s="67">
        <f t="shared" si="123"/>
        <v>459357.68</v>
      </c>
    </row>
    <row r="2356" spans="2:6" x14ac:dyDescent="0.25">
      <c r="B2356" s="68">
        <v>6745</v>
      </c>
      <c r="C2356" s="61" t="s">
        <v>109</v>
      </c>
      <c r="D2356" s="61" t="s">
        <v>419</v>
      </c>
      <c r="E2356" s="66">
        <v>459357.68</v>
      </c>
      <c r="F2356" s="67">
        <f t="shared" si="123"/>
        <v>459357.68</v>
      </c>
    </row>
    <row r="2357" spans="2:6" x14ac:dyDescent="0.25">
      <c r="B2357" s="68">
        <v>6746</v>
      </c>
      <c r="C2357" s="61" t="s">
        <v>109</v>
      </c>
      <c r="D2357" s="61" t="s">
        <v>419</v>
      </c>
      <c r="E2357" s="66">
        <v>459357.68</v>
      </c>
      <c r="F2357" s="67">
        <f t="shared" si="123"/>
        <v>459357.68</v>
      </c>
    </row>
    <row r="2358" spans="2:6" x14ac:dyDescent="0.25">
      <c r="B2358" s="68">
        <v>6747</v>
      </c>
      <c r="C2358" s="61" t="s">
        <v>109</v>
      </c>
      <c r="D2358" s="61" t="s">
        <v>419</v>
      </c>
      <c r="E2358" s="66">
        <v>459357.68</v>
      </c>
      <c r="F2358" s="67">
        <f t="shared" si="123"/>
        <v>459357.68</v>
      </c>
    </row>
    <row r="2359" spans="2:6" x14ac:dyDescent="0.25">
      <c r="B2359" s="68">
        <v>6748</v>
      </c>
      <c r="C2359" s="61" t="s">
        <v>109</v>
      </c>
      <c r="D2359" s="61" t="s">
        <v>419</v>
      </c>
      <c r="E2359" s="66">
        <v>459357.68</v>
      </c>
      <c r="F2359" s="67">
        <f t="shared" si="123"/>
        <v>459357.68</v>
      </c>
    </row>
    <row r="2360" spans="2:6" x14ac:dyDescent="0.25">
      <c r="B2360" s="68">
        <v>6749</v>
      </c>
      <c r="C2360" s="61" t="s">
        <v>109</v>
      </c>
      <c r="D2360" s="61" t="s">
        <v>419</v>
      </c>
      <c r="E2360" s="66">
        <v>459357.68</v>
      </c>
      <c r="F2360" s="67">
        <f t="shared" si="123"/>
        <v>459357.68</v>
      </c>
    </row>
    <row r="2361" spans="2:6" x14ac:dyDescent="0.25">
      <c r="B2361" s="68">
        <v>6750</v>
      </c>
      <c r="C2361" s="61" t="s">
        <v>109</v>
      </c>
      <c r="D2361" s="61" t="s">
        <v>420</v>
      </c>
      <c r="E2361" s="66">
        <v>220568.2</v>
      </c>
      <c r="F2361" s="67">
        <f t="shared" si="123"/>
        <v>220568.2</v>
      </c>
    </row>
    <row r="2362" spans="2:6" x14ac:dyDescent="0.25">
      <c r="B2362" s="68">
        <v>6751</v>
      </c>
      <c r="C2362" s="61" t="s">
        <v>109</v>
      </c>
      <c r="D2362" s="61" t="s">
        <v>420</v>
      </c>
      <c r="E2362" s="66">
        <v>220568.2</v>
      </c>
      <c r="F2362" s="67">
        <f t="shared" si="123"/>
        <v>220568.2</v>
      </c>
    </row>
    <row r="2363" spans="2:6" x14ac:dyDescent="0.25">
      <c r="B2363" s="68">
        <v>6752</v>
      </c>
      <c r="C2363" s="61" t="s">
        <v>109</v>
      </c>
      <c r="D2363" s="61" t="s">
        <v>420</v>
      </c>
      <c r="E2363" s="66">
        <v>220568.2</v>
      </c>
      <c r="F2363" s="67">
        <f t="shared" si="123"/>
        <v>220568.2</v>
      </c>
    </row>
    <row r="2364" spans="2:6" x14ac:dyDescent="0.25">
      <c r="B2364" s="68">
        <v>6753</v>
      </c>
      <c r="C2364" s="61" t="s">
        <v>109</v>
      </c>
      <c r="D2364" s="61" t="s">
        <v>420</v>
      </c>
      <c r="E2364" s="66">
        <v>220568.2</v>
      </c>
      <c r="F2364" s="67">
        <f t="shared" si="123"/>
        <v>220568.2</v>
      </c>
    </row>
    <row r="2365" spans="2:6" x14ac:dyDescent="0.25">
      <c r="B2365" s="68">
        <v>6754</v>
      </c>
      <c r="C2365" s="61" t="s">
        <v>109</v>
      </c>
      <c r="D2365" s="61" t="s">
        <v>420</v>
      </c>
      <c r="E2365" s="66">
        <v>220568.2</v>
      </c>
      <c r="F2365" s="67">
        <f t="shared" si="123"/>
        <v>220568.2</v>
      </c>
    </row>
    <row r="2366" spans="2:6" x14ac:dyDescent="0.25">
      <c r="B2366" s="68">
        <v>6755</v>
      </c>
      <c r="C2366" s="61" t="s">
        <v>109</v>
      </c>
      <c r="D2366" s="61" t="s">
        <v>420</v>
      </c>
      <c r="E2366" s="66">
        <v>220568.2</v>
      </c>
      <c r="F2366" s="67">
        <f t="shared" si="123"/>
        <v>220568.2</v>
      </c>
    </row>
    <row r="2367" spans="2:6" x14ac:dyDescent="0.25">
      <c r="B2367" s="68">
        <v>6756</v>
      </c>
      <c r="C2367" s="61" t="s">
        <v>109</v>
      </c>
      <c r="D2367" s="61" t="s">
        <v>420</v>
      </c>
      <c r="E2367" s="66">
        <v>220568.2</v>
      </c>
      <c r="F2367" s="67">
        <f t="shared" si="123"/>
        <v>220568.2</v>
      </c>
    </row>
    <row r="2368" spans="2:6" x14ac:dyDescent="0.25">
      <c r="B2368" s="68">
        <v>6757</v>
      </c>
      <c r="C2368" s="61" t="s">
        <v>109</v>
      </c>
      <c r="D2368" s="61" t="s">
        <v>420</v>
      </c>
      <c r="E2368" s="66">
        <v>220568.2</v>
      </c>
      <c r="F2368" s="67">
        <f t="shared" si="123"/>
        <v>220568.2</v>
      </c>
    </row>
    <row r="2369" spans="2:6" x14ac:dyDescent="0.25">
      <c r="B2369" s="68">
        <v>6758</v>
      </c>
      <c r="C2369" s="61" t="s">
        <v>109</v>
      </c>
      <c r="D2369" s="61" t="s">
        <v>420</v>
      </c>
      <c r="E2369" s="66">
        <v>220568.2</v>
      </c>
      <c r="F2369" s="67">
        <f t="shared" si="123"/>
        <v>220568.2</v>
      </c>
    </row>
    <row r="2370" spans="2:6" x14ac:dyDescent="0.25">
      <c r="B2370" s="68">
        <v>6759</v>
      </c>
      <c r="C2370" s="61" t="s">
        <v>109</v>
      </c>
      <c r="D2370" s="61" t="s">
        <v>420</v>
      </c>
      <c r="E2370" s="66">
        <v>220568.2</v>
      </c>
      <c r="F2370" s="67">
        <f t="shared" si="123"/>
        <v>220568.2</v>
      </c>
    </row>
    <row r="2371" spans="2:6" x14ac:dyDescent="0.25">
      <c r="B2371" s="68">
        <v>6760</v>
      </c>
      <c r="C2371" s="61" t="s">
        <v>109</v>
      </c>
      <c r="D2371" s="61" t="s">
        <v>420</v>
      </c>
      <c r="E2371" s="66">
        <v>220568.2</v>
      </c>
      <c r="F2371" s="67">
        <f t="shared" si="123"/>
        <v>220568.2</v>
      </c>
    </row>
    <row r="2372" spans="2:6" x14ac:dyDescent="0.25">
      <c r="B2372" s="68">
        <v>6761</v>
      </c>
      <c r="C2372" s="61" t="s">
        <v>109</v>
      </c>
      <c r="D2372" s="61" t="s">
        <v>420</v>
      </c>
      <c r="E2372" s="66">
        <v>220568.2</v>
      </c>
      <c r="F2372" s="67">
        <f t="shared" si="123"/>
        <v>220568.2</v>
      </c>
    </row>
    <row r="2373" spans="2:6" x14ac:dyDescent="0.25">
      <c r="B2373" s="68">
        <v>6762</v>
      </c>
      <c r="C2373" s="61" t="s">
        <v>109</v>
      </c>
      <c r="D2373" s="61" t="s">
        <v>420</v>
      </c>
      <c r="E2373" s="66">
        <v>220568.2</v>
      </c>
      <c r="F2373" s="67">
        <f t="shared" si="123"/>
        <v>220568.2</v>
      </c>
    </row>
    <row r="2374" spans="2:6" x14ac:dyDescent="0.25">
      <c r="B2374" s="68">
        <v>6763</v>
      </c>
      <c r="C2374" s="61" t="s">
        <v>109</v>
      </c>
      <c r="D2374" s="61" t="s">
        <v>420</v>
      </c>
      <c r="E2374" s="66">
        <v>220568.2</v>
      </c>
      <c r="F2374" s="67">
        <f t="shared" si="123"/>
        <v>220568.2</v>
      </c>
    </row>
    <row r="2375" spans="2:6" x14ac:dyDescent="0.25">
      <c r="B2375" s="68">
        <v>6764</v>
      </c>
      <c r="C2375" s="61" t="s">
        <v>109</v>
      </c>
      <c r="D2375" s="61" t="s">
        <v>419</v>
      </c>
      <c r="E2375" s="66">
        <v>459357.68</v>
      </c>
      <c r="F2375" s="67">
        <f t="shared" si="123"/>
        <v>459357.68</v>
      </c>
    </row>
    <row r="2376" spans="2:6" x14ac:dyDescent="0.25">
      <c r="B2376" s="68">
        <v>6765</v>
      </c>
      <c r="C2376" s="61" t="s">
        <v>335</v>
      </c>
      <c r="D2376" s="61" t="s">
        <v>421</v>
      </c>
      <c r="E2376" s="66">
        <v>1380400</v>
      </c>
      <c r="F2376" s="67">
        <f t="shared" ref="F2376:F2398" si="124">+E2376</f>
        <v>1380400</v>
      </c>
    </row>
    <row r="2377" spans="2:6" x14ac:dyDescent="0.25">
      <c r="B2377" s="68">
        <v>6766</v>
      </c>
      <c r="C2377" s="61" t="s">
        <v>109</v>
      </c>
      <c r="D2377" s="61" t="s">
        <v>419</v>
      </c>
      <c r="E2377" s="66">
        <v>459357.68</v>
      </c>
      <c r="F2377" s="67">
        <f t="shared" si="124"/>
        <v>459357.68</v>
      </c>
    </row>
    <row r="2378" spans="2:6" x14ac:dyDescent="0.25">
      <c r="B2378" s="68">
        <v>6767</v>
      </c>
      <c r="C2378" s="61" t="s">
        <v>335</v>
      </c>
      <c r="D2378" s="61" t="s">
        <v>421</v>
      </c>
      <c r="E2378" s="66">
        <v>1380400</v>
      </c>
      <c r="F2378" s="67">
        <f t="shared" si="124"/>
        <v>1380400</v>
      </c>
    </row>
    <row r="2379" spans="2:6" x14ac:dyDescent="0.25">
      <c r="B2379" s="68">
        <v>6768</v>
      </c>
      <c r="C2379" s="61" t="s">
        <v>109</v>
      </c>
      <c r="D2379" s="61" t="s">
        <v>419</v>
      </c>
      <c r="E2379" s="66">
        <v>459357.68</v>
      </c>
      <c r="F2379" s="67">
        <f t="shared" si="124"/>
        <v>459357.68</v>
      </c>
    </row>
    <row r="2380" spans="2:6" x14ac:dyDescent="0.25">
      <c r="B2380" s="68">
        <v>6769</v>
      </c>
      <c r="C2380" s="61" t="s">
        <v>335</v>
      </c>
      <c r="D2380" s="61" t="s">
        <v>421</v>
      </c>
      <c r="E2380" s="66">
        <v>1380400</v>
      </c>
      <c r="F2380" s="67">
        <f t="shared" si="124"/>
        <v>1380400</v>
      </c>
    </row>
    <row r="2381" spans="2:6" x14ac:dyDescent="0.25">
      <c r="B2381" s="68">
        <v>6770</v>
      </c>
      <c r="C2381" s="61" t="s">
        <v>109</v>
      </c>
      <c r="D2381" s="61" t="s">
        <v>419</v>
      </c>
      <c r="E2381" s="66">
        <v>459357.68</v>
      </c>
      <c r="F2381" s="67">
        <f t="shared" si="124"/>
        <v>459357.68</v>
      </c>
    </row>
    <row r="2382" spans="2:6" x14ac:dyDescent="0.25">
      <c r="B2382" s="68">
        <v>6771</v>
      </c>
      <c r="C2382" s="61" t="s">
        <v>335</v>
      </c>
      <c r="D2382" s="61" t="s">
        <v>421</v>
      </c>
      <c r="E2382" s="66">
        <v>1380400</v>
      </c>
      <c r="F2382" s="67">
        <f t="shared" si="124"/>
        <v>1380400</v>
      </c>
    </row>
    <row r="2383" spans="2:6" x14ac:dyDescent="0.25">
      <c r="B2383" s="68">
        <v>6772</v>
      </c>
      <c r="C2383" s="61" t="s">
        <v>109</v>
      </c>
      <c r="D2383" s="61" t="s">
        <v>419</v>
      </c>
      <c r="E2383" s="66">
        <v>459357.68</v>
      </c>
      <c r="F2383" s="67">
        <f t="shared" si="124"/>
        <v>459357.68</v>
      </c>
    </row>
    <row r="2384" spans="2:6" x14ac:dyDescent="0.25">
      <c r="B2384" s="68">
        <v>6773</v>
      </c>
      <c r="C2384" s="61" t="s">
        <v>335</v>
      </c>
      <c r="D2384" s="61" t="s">
        <v>421</v>
      </c>
      <c r="E2384" s="66">
        <v>1380400</v>
      </c>
      <c r="F2384" s="67">
        <f t="shared" si="124"/>
        <v>1380400</v>
      </c>
    </row>
    <row r="2385" spans="2:6" x14ac:dyDescent="0.25">
      <c r="B2385" s="68">
        <v>6774</v>
      </c>
      <c r="C2385" s="61" t="s">
        <v>109</v>
      </c>
      <c r="D2385" s="61" t="s">
        <v>419</v>
      </c>
      <c r="E2385" s="66">
        <v>459357.68</v>
      </c>
      <c r="F2385" s="67">
        <f t="shared" si="124"/>
        <v>459357.68</v>
      </c>
    </row>
    <row r="2386" spans="2:6" x14ac:dyDescent="0.25">
      <c r="B2386" s="68">
        <v>6775</v>
      </c>
      <c r="C2386" s="61" t="s">
        <v>335</v>
      </c>
      <c r="D2386" s="61" t="s">
        <v>421</v>
      </c>
      <c r="E2386" s="66">
        <v>1380400</v>
      </c>
      <c r="F2386" s="67">
        <f t="shared" si="124"/>
        <v>1380400</v>
      </c>
    </row>
    <row r="2387" spans="2:6" x14ac:dyDescent="0.25">
      <c r="B2387" s="68">
        <v>6776</v>
      </c>
      <c r="C2387" s="61" t="s">
        <v>109</v>
      </c>
      <c r="D2387" s="61" t="s">
        <v>419</v>
      </c>
      <c r="E2387" s="66">
        <v>459357.68</v>
      </c>
      <c r="F2387" s="67">
        <f t="shared" si="124"/>
        <v>459357.68</v>
      </c>
    </row>
    <row r="2388" spans="2:6" x14ac:dyDescent="0.25">
      <c r="B2388" s="68">
        <v>6777</v>
      </c>
      <c r="C2388" s="61" t="s">
        <v>335</v>
      </c>
      <c r="D2388" s="61" t="s">
        <v>421</v>
      </c>
      <c r="E2388" s="66">
        <v>1380400</v>
      </c>
      <c r="F2388" s="67">
        <f t="shared" si="124"/>
        <v>1380400</v>
      </c>
    </row>
    <row r="2389" spans="2:6" x14ac:dyDescent="0.25">
      <c r="B2389" s="68">
        <v>6778</v>
      </c>
      <c r="C2389" s="61" t="s">
        <v>109</v>
      </c>
      <c r="D2389" s="61" t="s">
        <v>419</v>
      </c>
      <c r="E2389" s="66">
        <v>459357.68</v>
      </c>
      <c r="F2389" s="67">
        <f t="shared" si="124"/>
        <v>459357.68</v>
      </c>
    </row>
    <row r="2390" spans="2:6" x14ac:dyDescent="0.25">
      <c r="B2390" s="68">
        <v>6779</v>
      </c>
      <c r="C2390" s="61" t="s">
        <v>335</v>
      </c>
      <c r="D2390" s="61" t="s">
        <v>421</v>
      </c>
      <c r="E2390" s="66">
        <v>1380400</v>
      </c>
      <c r="F2390" s="67">
        <f t="shared" si="124"/>
        <v>1380400</v>
      </c>
    </row>
    <row r="2391" spans="2:6" x14ac:dyDescent="0.25">
      <c r="B2391" s="68">
        <v>6780</v>
      </c>
      <c r="C2391" s="61" t="s">
        <v>109</v>
      </c>
      <c r="D2391" s="61" t="s">
        <v>419</v>
      </c>
      <c r="E2391" s="66">
        <v>459357.68</v>
      </c>
      <c r="F2391" s="67">
        <f t="shared" si="124"/>
        <v>459357.68</v>
      </c>
    </row>
    <row r="2392" spans="2:6" x14ac:dyDescent="0.25">
      <c r="B2392" s="68">
        <v>6781</v>
      </c>
      <c r="C2392" s="61" t="s">
        <v>335</v>
      </c>
      <c r="D2392" s="61" t="s">
        <v>421</v>
      </c>
      <c r="E2392" s="66">
        <v>1380400</v>
      </c>
      <c r="F2392" s="67">
        <f t="shared" si="124"/>
        <v>1380400</v>
      </c>
    </row>
    <row r="2393" spans="2:6" x14ac:dyDescent="0.25">
      <c r="B2393" s="68">
        <v>6782</v>
      </c>
      <c r="C2393" s="61" t="s">
        <v>109</v>
      </c>
      <c r="D2393" s="61" t="s">
        <v>419</v>
      </c>
      <c r="E2393" s="66">
        <v>459357.68</v>
      </c>
      <c r="F2393" s="67">
        <f t="shared" si="124"/>
        <v>459357.68</v>
      </c>
    </row>
    <row r="2394" spans="2:6" x14ac:dyDescent="0.25">
      <c r="B2394" s="68">
        <v>6783</v>
      </c>
      <c r="C2394" s="61" t="s">
        <v>335</v>
      </c>
      <c r="D2394" s="61" t="s">
        <v>421</v>
      </c>
      <c r="E2394" s="66">
        <v>1380400</v>
      </c>
      <c r="F2394" s="67">
        <f t="shared" si="124"/>
        <v>1380400</v>
      </c>
    </row>
    <row r="2395" spans="2:6" x14ac:dyDescent="0.25">
      <c r="B2395" s="68">
        <v>6784</v>
      </c>
      <c r="C2395" s="61" t="s">
        <v>109</v>
      </c>
      <c r="D2395" s="61" t="s">
        <v>419</v>
      </c>
      <c r="E2395" s="66">
        <v>459357.68</v>
      </c>
      <c r="F2395" s="67">
        <f t="shared" si="124"/>
        <v>459357.68</v>
      </c>
    </row>
    <row r="2396" spans="2:6" x14ac:dyDescent="0.25">
      <c r="B2396" s="68">
        <v>6785</v>
      </c>
      <c r="C2396" s="61" t="s">
        <v>335</v>
      </c>
      <c r="D2396" s="61" t="s">
        <v>421</v>
      </c>
      <c r="E2396" s="66">
        <v>1380400</v>
      </c>
      <c r="F2396" s="67">
        <f t="shared" si="124"/>
        <v>1380400</v>
      </c>
    </row>
    <row r="2397" spans="2:6" x14ac:dyDescent="0.25">
      <c r="B2397" s="68">
        <v>6786</v>
      </c>
      <c r="C2397" s="61" t="s">
        <v>109</v>
      </c>
      <c r="D2397" s="61" t="s">
        <v>419</v>
      </c>
      <c r="E2397" s="66">
        <v>459357.68</v>
      </c>
      <c r="F2397" s="67">
        <f t="shared" si="124"/>
        <v>459357.68</v>
      </c>
    </row>
    <row r="2398" spans="2:6" x14ac:dyDescent="0.25">
      <c r="B2398" s="68">
        <v>6787</v>
      </c>
      <c r="C2398" s="61" t="s">
        <v>335</v>
      </c>
      <c r="D2398" s="61" t="s">
        <v>421</v>
      </c>
      <c r="E2398" s="66">
        <v>1380400</v>
      </c>
      <c r="F2398" s="67">
        <f t="shared" si="124"/>
        <v>1380400</v>
      </c>
    </row>
    <row r="2399" spans="2:6" x14ac:dyDescent="0.25">
      <c r="B2399" s="68">
        <v>6788</v>
      </c>
      <c r="C2399" s="61" t="s">
        <v>109</v>
      </c>
      <c r="D2399" s="61" t="s">
        <v>419</v>
      </c>
      <c r="E2399" s="66">
        <v>459357.68</v>
      </c>
      <c r="F2399" s="67">
        <f t="shared" ref="F2399:F2402" si="125">+E2399</f>
        <v>459357.68</v>
      </c>
    </row>
    <row r="2400" spans="2:6" x14ac:dyDescent="0.25">
      <c r="B2400" s="68">
        <v>6789</v>
      </c>
      <c r="C2400" s="61" t="s">
        <v>109</v>
      </c>
      <c r="D2400" s="61" t="s">
        <v>420</v>
      </c>
      <c r="E2400" s="66">
        <v>220568.2</v>
      </c>
      <c r="F2400" s="67">
        <f t="shared" si="125"/>
        <v>220568.2</v>
      </c>
    </row>
    <row r="2401" spans="2:6" x14ac:dyDescent="0.25">
      <c r="B2401" s="68">
        <v>6790</v>
      </c>
      <c r="C2401" s="61" t="s">
        <v>109</v>
      </c>
      <c r="D2401" s="61" t="s">
        <v>419</v>
      </c>
      <c r="E2401" s="66">
        <v>459357.68</v>
      </c>
      <c r="F2401" s="67">
        <f t="shared" si="125"/>
        <v>459357.68</v>
      </c>
    </row>
    <row r="2402" spans="2:6" x14ac:dyDescent="0.25">
      <c r="B2402" s="68">
        <v>6791</v>
      </c>
      <c r="C2402" s="61" t="s">
        <v>109</v>
      </c>
      <c r="D2402" s="61" t="s">
        <v>419</v>
      </c>
      <c r="E2402" s="66">
        <v>459357.68</v>
      </c>
      <c r="F2402" s="67">
        <f t="shared" si="125"/>
        <v>459357.68</v>
      </c>
    </row>
    <row r="2403" spans="2:6" x14ac:dyDescent="0.25">
      <c r="B2403" s="68">
        <v>6792</v>
      </c>
      <c r="C2403" s="61" t="s">
        <v>335</v>
      </c>
      <c r="D2403" s="61" t="s">
        <v>421</v>
      </c>
      <c r="E2403" s="66">
        <v>1380400</v>
      </c>
      <c r="F2403" s="67">
        <f>+E2403</f>
        <v>1380400</v>
      </c>
    </row>
    <row r="2404" spans="2:6" x14ac:dyDescent="0.25">
      <c r="B2404" s="68">
        <v>6793</v>
      </c>
      <c r="C2404" s="61" t="s">
        <v>109</v>
      </c>
      <c r="D2404" s="61" t="s">
        <v>419</v>
      </c>
      <c r="E2404" s="66">
        <v>459357.68</v>
      </c>
      <c r="F2404" s="67">
        <f>+E2404</f>
        <v>459357.68</v>
      </c>
    </row>
    <row r="2405" spans="2:6" x14ac:dyDescent="0.25">
      <c r="B2405" s="68">
        <v>6794</v>
      </c>
      <c r="C2405" s="61" t="s">
        <v>335</v>
      </c>
      <c r="D2405" s="61" t="s">
        <v>421</v>
      </c>
      <c r="E2405" s="66">
        <v>1380400</v>
      </c>
      <c r="F2405" s="67">
        <f>+E2405</f>
        <v>1380400</v>
      </c>
    </row>
    <row r="2406" spans="2:6" x14ac:dyDescent="0.25">
      <c r="B2406" s="68">
        <v>6795</v>
      </c>
      <c r="C2406" s="61" t="s">
        <v>109</v>
      </c>
      <c r="D2406" s="61" t="s">
        <v>419</v>
      </c>
      <c r="E2406" s="66">
        <v>459357.68</v>
      </c>
      <c r="F2406" s="67">
        <f t="shared" ref="F2406:F2407" si="126">+E2406</f>
        <v>459357.68</v>
      </c>
    </row>
    <row r="2407" spans="2:6" x14ac:dyDescent="0.25">
      <c r="B2407" s="68">
        <v>6796</v>
      </c>
      <c r="C2407" s="61" t="s">
        <v>109</v>
      </c>
      <c r="D2407" s="61" t="s">
        <v>419</v>
      </c>
      <c r="E2407" s="66">
        <v>459357.68</v>
      </c>
      <c r="F2407" s="67">
        <f t="shared" si="126"/>
        <v>459357.68</v>
      </c>
    </row>
    <row r="2408" spans="2:6" x14ac:dyDescent="0.25">
      <c r="B2408" s="68">
        <v>6797</v>
      </c>
      <c r="C2408" s="61" t="s">
        <v>335</v>
      </c>
      <c r="D2408" s="61" t="s">
        <v>421</v>
      </c>
      <c r="E2408" s="66">
        <v>1380400</v>
      </c>
      <c r="F2408" s="67">
        <f>+E2408</f>
        <v>1380400</v>
      </c>
    </row>
    <row r="2409" spans="2:6" x14ac:dyDescent="0.25">
      <c r="B2409" s="68">
        <v>6798</v>
      </c>
      <c r="C2409" s="61" t="s">
        <v>109</v>
      </c>
      <c r="D2409" s="61" t="s">
        <v>419</v>
      </c>
      <c r="E2409" s="66">
        <v>459357.68</v>
      </c>
      <c r="F2409" s="67">
        <f t="shared" ref="F2409:F2428" si="127">+E2409</f>
        <v>459357.68</v>
      </c>
    </row>
    <row r="2410" spans="2:6" x14ac:dyDescent="0.25">
      <c r="B2410" s="68">
        <v>6799</v>
      </c>
      <c r="C2410" s="61" t="s">
        <v>109</v>
      </c>
      <c r="D2410" s="61" t="s">
        <v>419</v>
      </c>
      <c r="E2410" s="66">
        <v>459357.68</v>
      </c>
      <c r="F2410" s="67">
        <f t="shared" si="127"/>
        <v>459357.68</v>
      </c>
    </row>
    <row r="2411" spans="2:6" x14ac:dyDescent="0.25">
      <c r="B2411" s="68">
        <v>6800</v>
      </c>
      <c r="C2411" s="61" t="s">
        <v>109</v>
      </c>
      <c r="D2411" s="61" t="s">
        <v>419</v>
      </c>
      <c r="E2411" s="66">
        <v>459357.68</v>
      </c>
      <c r="F2411" s="67">
        <f t="shared" si="127"/>
        <v>459357.68</v>
      </c>
    </row>
    <row r="2412" spans="2:6" x14ac:dyDescent="0.25">
      <c r="B2412" s="68">
        <v>6801</v>
      </c>
      <c r="C2412" s="61" t="s">
        <v>109</v>
      </c>
      <c r="D2412" s="61" t="s">
        <v>419</v>
      </c>
      <c r="E2412" s="66">
        <v>459357.68</v>
      </c>
      <c r="F2412" s="67">
        <f t="shared" si="127"/>
        <v>459357.68</v>
      </c>
    </row>
    <row r="2413" spans="2:6" x14ac:dyDescent="0.25">
      <c r="B2413" s="68">
        <v>6802</v>
      </c>
      <c r="C2413" s="61" t="s">
        <v>335</v>
      </c>
      <c r="D2413" s="61" t="s">
        <v>421</v>
      </c>
      <c r="E2413" s="66">
        <v>1380400</v>
      </c>
      <c r="F2413" s="67">
        <f t="shared" si="127"/>
        <v>1380400</v>
      </c>
    </row>
    <row r="2414" spans="2:6" x14ac:dyDescent="0.25">
      <c r="B2414" s="68">
        <v>6803</v>
      </c>
      <c r="C2414" s="61" t="s">
        <v>335</v>
      </c>
      <c r="D2414" s="61" t="s">
        <v>421</v>
      </c>
      <c r="E2414" s="66">
        <v>1380400</v>
      </c>
      <c r="F2414" s="67">
        <f t="shared" si="127"/>
        <v>1380400</v>
      </c>
    </row>
    <row r="2415" spans="2:6" x14ac:dyDescent="0.25">
      <c r="B2415" s="68">
        <v>6804</v>
      </c>
      <c r="C2415" s="61" t="s">
        <v>335</v>
      </c>
      <c r="D2415" s="61" t="s">
        <v>421</v>
      </c>
      <c r="E2415" s="66">
        <v>1380400</v>
      </c>
      <c r="F2415" s="67">
        <f t="shared" si="127"/>
        <v>1380400</v>
      </c>
    </row>
    <row r="2416" spans="2:6" x14ac:dyDescent="0.25">
      <c r="B2416" s="68">
        <v>6805</v>
      </c>
      <c r="C2416" s="61" t="s">
        <v>335</v>
      </c>
      <c r="D2416" s="61" t="s">
        <v>421</v>
      </c>
      <c r="E2416" s="66">
        <v>1380400</v>
      </c>
      <c r="F2416" s="67">
        <f t="shared" si="127"/>
        <v>1380400</v>
      </c>
    </row>
    <row r="2417" spans="2:6" x14ac:dyDescent="0.25">
      <c r="B2417" s="68">
        <v>6806</v>
      </c>
      <c r="C2417" s="61" t="s">
        <v>109</v>
      </c>
      <c r="D2417" s="61" t="s">
        <v>422</v>
      </c>
      <c r="E2417" s="66">
        <v>735063</v>
      </c>
      <c r="F2417" s="67">
        <f t="shared" si="127"/>
        <v>735063</v>
      </c>
    </row>
    <row r="2418" spans="2:6" x14ac:dyDescent="0.25">
      <c r="B2418" s="68">
        <v>6807</v>
      </c>
      <c r="C2418" s="61" t="s">
        <v>109</v>
      </c>
      <c r="D2418" s="61" t="s">
        <v>422</v>
      </c>
      <c r="E2418" s="66">
        <v>735063</v>
      </c>
      <c r="F2418" s="67">
        <f t="shared" si="127"/>
        <v>735063</v>
      </c>
    </row>
    <row r="2419" spans="2:6" x14ac:dyDescent="0.25">
      <c r="B2419" s="68">
        <v>6808</v>
      </c>
      <c r="C2419" s="61" t="s">
        <v>109</v>
      </c>
      <c r="D2419" s="61" t="s">
        <v>422</v>
      </c>
      <c r="E2419" s="66">
        <v>735063</v>
      </c>
      <c r="F2419" s="67">
        <f t="shared" si="127"/>
        <v>735063</v>
      </c>
    </row>
    <row r="2420" spans="2:6" x14ac:dyDescent="0.25">
      <c r="B2420" s="68">
        <v>6809</v>
      </c>
      <c r="C2420" s="61" t="s">
        <v>109</v>
      </c>
      <c r="D2420" s="61" t="s">
        <v>420</v>
      </c>
      <c r="E2420" s="66">
        <v>220568.2</v>
      </c>
      <c r="F2420" s="67">
        <f t="shared" si="127"/>
        <v>220568.2</v>
      </c>
    </row>
    <row r="2421" spans="2:6" x14ac:dyDescent="0.25">
      <c r="B2421" s="68">
        <v>6810</v>
      </c>
      <c r="C2421" s="61" t="s">
        <v>335</v>
      </c>
      <c r="D2421" s="61" t="s">
        <v>421</v>
      </c>
      <c r="E2421" s="66">
        <v>1380400</v>
      </c>
      <c r="F2421" s="67">
        <f t="shared" si="127"/>
        <v>1380400</v>
      </c>
    </row>
    <row r="2422" spans="2:6" x14ac:dyDescent="0.25">
      <c r="B2422" s="68">
        <v>6811</v>
      </c>
      <c r="C2422" s="61" t="s">
        <v>335</v>
      </c>
      <c r="D2422" s="61" t="s">
        <v>421</v>
      </c>
      <c r="E2422" s="66">
        <v>1380400</v>
      </c>
      <c r="F2422" s="67">
        <f t="shared" si="127"/>
        <v>1380400</v>
      </c>
    </row>
    <row r="2423" spans="2:6" x14ac:dyDescent="0.25">
      <c r="B2423" s="68">
        <v>6812</v>
      </c>
      <c r="C2423" s="61" t="s">
        <v>335</v>
      </c>
      <c r="D2423" s="61" t="s">
        <v>421</v>
      </c>
      <c r="E2423" s="66">
        <v>1380400</v>
      </c>
      <c r="F2423" s="67">
        <f t="shared" si="127"/>
        <v>1380400</v>
      </c>
    </row>
    <row r="2424" spans="2:6" x14ac:dyDescent="0.25">
      <c r="B2424" s="68">
        <v>6813</v>
      </c>
      <c r="C2424" s="61" t="s">
        <v>335</v>
      </c>
      <c r="D2424" s="61" t="s">
        <v>421</v>
      </c>
      <c r="E2424" s="66">
        <v>1380400</v>
      </c>
      <c r="F2424" s="67">
        <f t="shared" si="127"/>
        <v>1380400</v>
      </c>
    </row>
    <row r="2425" spans="2:6" x14ac:dyDescent="0.25">
      <c r="B2425" s="68">
        <v>6814</v>
      </c>
      <c r="C2425" s="61" t="s">
        <v>109</v>
      </c>
      <c r="D2425" s="61" t="s">
        <v>419</v>
      </c>
      <c r="E2425" s="66">
        <v>459357.68</v>
      </c>
      <c r="F2425" s="67">
        <f t="shared" si="127"/>
        <v>459357.68</v>
      </c>
    </row>
    <row r="2426" spans="2:6" x14ac:dyDescent="0.25">
      <c r="B2426" s="68">
        <v>6815</v>
      </c>
      <c r="C2426" s="61" t="s">
        <v>109</v>
      </c>
      <c r="D2426" s="61" t="s">
        <v>419</v>
      </c>
      <c r="E2426" s="66">
        <v>459357.68</v>
      </c>
      <c r="F2426" s="67">
        <f t="shared" si="127"/>
        <v>459357.68</v>
      </c>
    </row>
    <row r="2427" spans="2:6" x14ac:dyDescent="0.25">
      <c r="B2427" s="68">
        <v>6816</v>
      </c>
      <c r="C2427" s="61" t="s">
        <v>109</v>
      </c>
      <c r="D2427" s="61" t="s">
        <v>419</v>
      </c>
      <c r="E2427" s="66">
        <v>459357.68</v>
      </c>
      <c r="F2427" s="67">
        <f t="shared" si="127"/>
        <v>459357.68</v>
      </c>
    </row>
    <row r="2428" spans="2:6" x14ac:dyDescent="0.25">
      <c r="B2428" s="68">
        <v>6817</v>
      </c>
      <c r="C2428" s="61" t="s">
        <v>109</v>
      </c>
      <c r="D2428" s="61" t="s">
        <v>419</v>
      </c>
      <c r="E2428" s="66">
        <v>459357.68</v>
      </c>
      <c r="F2428" s="67">
        <f t="shared" si="127"/>
        <v>459357.68</v>
      </c>
    </row>
    <row r="2429" spans="2:6" x14ac:dyDescent="0.25">
      <c r="B2429" s="68">
        <v>6818</v>
      </c>
      <c r="C2429" s="61" t="s">
        <v>335</v>
      </c>
      <c r="D2429" s="61" t="s">
        <v>421</v>
      </c>
      <c r="E2429" s="66">
        <v>1380400</v>
      </c>
      <c r="F2429" s="67">
        <f>+E2429</f>
        <v>1380400</v>
      </c>
    </row>
    <row r="2430" spans="2:6" x14ac:dyDescent="0.25">
      <c r="B2430" s="68">
        <v>6819</v>
      </c>
      <c r="C2430" s="61" t="s">
        <v>109</v>
      </c>
      <c r="D2430" s="61" t="s">
        <v>419</v>
      </c>
      <c r="E2430" s="66">
        <v>459357.68</v>
      </c>
      <c r="F2430" s="67">
        <f t="shared" ref="F2430:F2431" si="128">+E2430</f>
        <v>459357.68</v>
      </c>
    </row>
    <row r="2431" spans="2:6" x14ac:dyDescent="0.25">
      <c r="B2431" s="68">
        <v>6820</v>
      </c>
      <c r="C2431" s="61" t="s">
        <v>109</v>
      </c>
      <c r="D2431" s="61" t="s">
        <v>419</v>
      </c>
      <c r="E2431" s="66">
        <v>459357.68</v>
      </c>
      <c r="F2431" s="67">
        <f t="shared" si="128"/>
        <v>459357.68</v>
      </c>
    </row>
    <row r="2432" spans="2:6" x14ac:dyDescent="0.25">
      <c r="B2432" s="68">
        <v>6821</v>
      </c>
      <c r="C2432" s="61" t="s">
        <v>335</v>
      </c>
      <c r="D2432" s="61" t="s">
        <v>421</v>
      </c>
      <c r="E2432" s="66">
        <v>1380400</v>
      </c>
      <c r="F2432" s="67">
        <f>+E2432</f>
        <v>1380400</v>
      </c>
    </row>
    <row r="2433" spans="2:6" x14ac:dyDescent="0.25">
      <c r="B2433" s="68">
        <v>6822</v>
      </c>
      <c r="C2433" s="61" t="s">
        <v>109</v>
      </c>
      <c r="D2433" s="61" t="s">
        <v>420</v>
      </c>
      <c r="E2433" s="66">
        <v>220568.2</v>
      </c>
      <c r="F2433" s="67">
        <f t="shared" ref="F2433:F2496" si="129">+E2433</f>
        <v>220568.2</v>
      </c>
    </row>
    <row r="2434" spans="2:6" x14ac:dyDescent="0.25">
      <c r="B2434" s="68">
        <v>6823</v>
      </c>
      <c r="C2434" s="61" t="s">
        <v>109</v>
      </c>
      <c r="D2434" s="61" t="s">
        <v>420</v>
      </c>
      <c r="E2434" s="66">
        <v>220568.2</v>
      </c>
      <c r="F2434" s="67">
        <f t="shared" si="129"/>
        <v>220568.2</v>
      </c>
    </row>
    <row r="2435" spans="2:6" x14ac:dyDescent="0.25">
      <c r="B2435" s="68">
        <v>6824</v>
      </c>
      <c r="C2435" s="61" t="s">
        <v>109</v>
      </c>
      <c r="D2435" s="61" t="s">
        <v>420</v>
      </c>
      <c r="E2435" s="66">
        <v>220568.2</v>
      </c>
      <c r="F2435" s="67">
        <f t="shared" si="129"/>
        <v>220568.2</v>
      </c>
    </row>
    <row r="2436" spans="2:6" x14ac:dyDescent="0.25">
      <c r="B2436" s="68">
        <v>6825</v>
      </c>
      <c r="C2436" s="61" t="s">
        <v>335</v>
      </c>
      <c r="D2436" s="61" t="s">
        <v>421</v>
      </c>
      <c r="E2436" s="66">
        <v>1380400</v>
      </c>
      <c r="F2436" s="67">
        <f t="shared" si="129"/>
        <v>1380400</v>
      </c>
    </row>
    <row r="2437" spans="2:6" x14ac:dyDescent="0.25">
      <c r="B2437" s="68">
        <v>6826</v>
      </c>
      <c r="C2437" s="61" t="s">
        <v>335</v>
      </c>
      <c r="D2437" s="61" t="s">
        <v>421</v>
      </c>
      <c r="E2437" s="66">
        <v>1380400</v>
      </c>
      <c r="F2437" s="67">
        <f t="shared" si="129"/>
        <v>1380400</v>
      </c>
    </row>
    <row r="2438" spans="2:6" x14ac:dyDescent="0.25">
      <c r="B2438" s="68">
        <v>6827</v>
      </c>
      <c r="C2438" s="61" t="s">
        <v>109</v>
      </c>
      <c r="D2438" s="61" t="s">
        <v>419</v>
      </c>
      <c r="E2438" s="66">
        <v>459357.68</v>
      </c>
      <c r="F2438" s="67">
        <f t="shared" si="129"/>
        <v>459357.68</v>
      </c>
    </row>
    <row r="2439" spans="2:6" x14ac:dyDescent="0.25">
      <c r="B2439" s="68">
        <v>6828</v>
      </c>
      <c r="C2439" s="61" t="s">
        <v>109</v>
      </c>
      <c r="D2439" s="61" t="s">
        <v>420</v>
      </c>
      <c r="E2439" s="66">
        <v>220568.2</v>
      </c>
      <c r="F2439" s="67">
        <f t="shared" si="129"/>
        <v>220568.2</v>
      </c>
    </row>
    <row r="2440" spans="2:6" x14ac:dyDescent="0.25">
      <c r="B2440" s="68">
        <v>6829</v>
      </c>
      <c r="C2440" s="61" t="s">
        <v>109</v>
      </c>
      <c r="D2440" s="61" t="s">
        <v>420</v>
      </c>
      <c r="E2440" s="66">
        <v>220568.2</v>
      </c>
      <c r="F2440" s="67">
        <f t="shared" si="129"/>
        <v>220568.2</v>
      </c>
    </row>
    <row r="2441" spans="2:6" x14ac:dyDescent="0.25">
      <c r="B2441" s="68">
        <v>6832</v>
      </c>
      <c r="C2441" s="61" t="s">
        <v>109</v>
      </c>
      <c r="D2441" s="61" t="s">
        <v>419</v>
      </c>
      <c r="E2441" s="66">
        <v>459357.68</v>
      </c>
      <c r="F2441" s="67">
        <f t="shared" si="129"/>
        <v>459357.68</v>
      </c>
    </row>
    <row r="2442" spans="2:6" x14ac:dyDescent="0.25">
      <c r="B2442" s="68">
        <v>6833</v>
      </c>
      <c r="C2442" s="61" t="s">
        <v>109</v>
      </c>
      <c r="D2442" s="61" t="s">
        <v>419</v>
      </c>
      <c r="E2442" s="66">
        <v>459357.68</v>
      </c>
      <c r="F2442" s="67">
        <f t="shared" si="129"/>
        <v>459357.68</v>
      </c>
    </row>
    <row r="2443" spans="2:6" x14ac:dyDescent="0.25">
      <c r="B2443" s="68">
        <v>6834</v>
      </c>
      <c r="C2443" s="61" t="s">
        <v>109</v>
      </c>
      <c r="D2443" s="61" t="s">
        <v>419</v>
      </c>
      <c r="E2443" s="66">
        <v>459357.68</v>
      </c>
      <c r="F2443" s="67">
        <f t="shared" si="129"/>
        <v>459357.68</v>
      </c>
    </row>
    <row r="2444" spans="2:6" x14ac:dyDescent="0.25">
      <c r="B2444" s="68">
        <v>6835</v>
      </c>
      <c r="C2444" s="61" t="s">
        <v>109</v>
      </c>
      <c r="D2444" s="61" t="s">
        <v>420</v>
      </c>
      <c r="E2444" s="66">
        <v>220568.2</v>
      </c>
      <c r="F2444" s="67">
        <f t="shared" si="129"/>
        <v>220568.2</v>
      </c>
    </row>
    <row r="2445" spans="2:6" x14ac:dyDescent="0.25">
      <c r="B2445" s="68">
        <v>6836</v>
      </c>
      <c r="C2445" s="61" t="s">
        <v>109</v>
      </c>
      <c r="D2445" s="61" t="s">
        <v>420</v>
      </c>
      <c r="E2445" s="66">
        <v>220568.2</v>
      </c>
      <c r="F2445" s="67">
        <f t="shared" si="129"/>
        <v>220568.2</v>
      </c>
    </row>
    <row r="2446" spans="2:6" x14ac:dyDescent="0.25">
      <c r="B2446" s="68">
        <v>6837</v>
      </c>
      <c r="C2446" s="61" t="s">
        <v>109</v>
      </c>
      <c r="D2446" s="61" t="s">
        <v>419</v>
      </c>
      <c r="E2446" s="66">
        <v>459357.68</v>
      </c>
      <c r="F2446" s="67">
        <f t="shared" si="129"/>
        <v>459357.68</v>
      </c>
    </row>
    <row r="2447" spans="2:6" x14ac:dyDescent="0.25">
      <c r="B2447" s="68">
        <v>6838</v>
      </c>
      <c r="C2447" s="61" t="s">
        <v>109</v>
      </c>
      <c r="D2447" s="61" t="s">
        <v>420</v>
      </c>
      <c r="E2447" s="66">
        <v>220568.2</v>
      </c>
      <c r="F2447" s="67">
        <f t="shared" si="129"/>
        <v>220568.2</v>
      </c>
    </row>
    <row r="2448" spans="2:6" x14ac:dyDescent="0.25">
      <c r="B2448" s="68">
        <v>6839</v>
      </c>
      <c r="C2448" s="61" t="s">
        <v>109</v>
      </c>
      <c r="D2448" s="61" t="s">
        <v>420</v>
      </c>
      <c r="E2448" s="66">
        <v>220568.2</v>
      </c>
      <c r="F2448" s="67">
        <f t="shared" si="129"/>
        <v>220568.2</v>
      </c>
    </row>
    <row r="2449" spans="2:6" x14ac:dyDescent="0.25">
      <c r="B2449" s="68">
        <v>6840</v>
      </c>
      <c r="C2449" s="61" t="s">
        <v>335</v>
      </c>
      <c r="D2449" s="61" t="s">
        <v>421</v>
      </c>
      <c r="E2449" s="66">
        <v>1380400</v>
      </c>
      <c r="F2449" s="67">
        <f t="shared" si="129"/>
        <v>1380400</v>
      </c>
    </row>
    <row r="2450" spans="2:6" x14ac:dyDescent="0.25">
      <c r="B2450" s="68">
        <v>6841</v>
      </c>
      <c r="C2450" s="61" t="s">
        <v>335</v>
      </c>
      <c r="D2450" s="61" t="s">
        <v>421</v>
      </c>
      <c r="E2450" s="66">
        <v>1380400</v>
      </c>
      <c r="F2450" s="67">
        <f t="shared" si="129"/>
        <v>1380400</v>
      </c>
    </row>
    <row r="2451" spans="2:6" x14ac:dyDescent="0.25">
      <c r="B2451" s="68">
        <v>6842</v>
      </c>
      <c r="C2451" s="61" t="s">
        <v>335</v>
      </c>
      <c r="D2451" s="61" t="s">
        <v>421</v>
      </c>
      <c r="E2451" s="66">
        <v>1380400</v>
      </c>
      <c r="F2451" s="67">
        <f t="shared" si="129"/>
        <v>1380400</v>
      </c>
    </row>
    <row r="2452" spans="2:6" x14ac:dyDescent="0.25">
      <c r="B2452" s="68">
        <v>6843</v>
      </c>
      <c r="C2452" s="61" t="s">
        <v>335</v>
      </c>
      <c r="D2452" s="61" t="s">
        <v>421</v>
      </c>
      <c r="E2452" s="66">
        <v>1380400</v>
      </c>
      <c r="F2452" s="67">
        <f t="shared" si="129"/>
        <v>1380400</v>
      </c>
    </row>
    <row r="2453" spans="2:6" x14ac:dyDescent="0.25">
      <c r="B2453" s="68">
        <v>6844</v>
      </c>
      <c r="C2453" s="61" t="s">
        <v>335</v>
      </c>
      <c r="D2453" s="61" t="s">
        <v>421</v>
      </c>
      <c r="E2453" s="66">
        <v>1380400</v>
      </c>
      <c r="F2453" s="67">
        <f t="shared" si="129"/>
        <v>1380400</v>
      </c>
    </row>
    <row r="2454" spans="2:6" x14ac:dyDescent="0.25">
      <c r="B2454" s="68">
        <v>6845</v>
      </c>
      <c r="C2454" s="61" t="s">
        <v>335</v>
      </c>
      <c r="D2454" s="61" t="s">
        <v>421</v>
      </c>
      <c r="E2454" s="66">
        <v>1380400</v>
      </c>
      <c r="F2454" s="67">
        <f t="shared" si="129"/>
        <v>1380400</v>
      </c>
    </row>
    <row r="2455" spans="2:6" x14ac:dyDescent="0.25">
      <c r="B2455" s="68">
        <v>6846</v>
      </c>
      <c r="C2455" s="61" t="s">
        <v>335</v>
      </c>
      <c r="D2455" s="61" t="s">
        <v>421</v>
      </c>
      <c r="E2455" s="66">
        <v>1380400</v>
      </c>
      <c r="F2455" s="67">
        <f t="shared" si="129"/>
        <v>1380400</v>
      </c>
    </row>
    <row r="2456" spans="2:6" x14ac:dyDescent="0.25">
      <c r="B2456" s="68">
        <v>6847</v>
      </c>
      <c r="C2456" s="61" t="s">
        <v>335</v>
      </c>
      <c r="D2456" s="61" t="s">
        <v>421</v>
      </c>
      <c r="E2456" s="66">
        <v>1380400</v>
      </c>
      <c r="F2456" s="67">
        <f t="shared" si="129"/>
        <v>1380400</v>
      </c>
    </row>
    <row r="2457" spans="2:6" x14ac:dyDescent="0.25">
      <c r="B2457" s="68">
        <v>6848</v>
      </c>
      <c r="C2457" s="61" t="s">
        <v>335</v>
      </c>
      <c r="D2457" s="61" t="s">
        <v>421</v>
      </c>
      <c r="E2457" s="66">
        <v>1380400</v>
      </c>
      <c r="F2457" s="67">
        <f t="shared" si="129"/>
        <v>1380400</v>
      </c>
    </row>
    <row r="2458" spans="2:6" x14ac:dyDescent="0.25">
      <c r="B2458" s="68">
        <v>6849</v>
      </c>
      <c r="C2458" s="61" t="s">
        <v>335</v>
      </c>
      <c r="D2458" s="61" t="s">
        <v>421</v>
      </c>
      <c r="E2458" s="66">
        <v>1380400</v>
      </c>
      <c r="F2458" s="67">
        <f t="shared" si="129"/>
        <v>1380400</v>
      </c>
    </row>
    <row r="2459" spans="2:6" x14ac:dyDescent="0.25">
      <c r="B2459" s="68">
        <v>6850</v>
      </c>
      <c r="C2459" s="61" t="s">
        <v>335</v>
      </c>
      <c r="D2459" s="61" t="s">
        <v>421</v>
      </c>
      <c r="E2459" s="66">
        <v>1380400</v>
      </c>
      <c r="F2459" s="67">
        <f t="shared" si="129"/>
        <v>1380400</v>
      </c>
    </row>
    <row r="2460" spans="2:6" x14ac:dyDescent="0.25">
      <c r="B2460" s="68">
        <v>6851</v>
      </c>
      <c r="C2460" s="61" t="s">
        <v>335</v>
      </c>
      <c r="D2460" s="61" t="s">
        <v>421</v>
      </c>
      <c r="E2460" s="66">
        <v>1380400</v>
      </c>
      <c r="F2460" s="67">
        <f t="shared" si="129"/>
        <v>1380400</v>
      </c>
    </row>
    <row r="2461" spans="2:6" x14ac:dyDescent="0.25">
      <c r="B2461" s="68">
        <v>6852</v>
      </c>
      <c r="C2461" s="61" t="s">
        <v>335</v>
      </c>
      <c r="D2461" s="61" t="s">
        <v>421</v>
      </c>
      <c r="E2461" s="66">
        <v>1380400</v>
      </c>
      <c r="F2461" s="67">
        <f t="shared" si="129"/>
        <v>1380400</v>
      </c>
    </row>
    <row r="2462" spans="2:6" x14ac:dyDescent="0.25">
      <c r="B2462" s="68">
        <v>6853</v>
      </c>
      <c r="C2462" s="61" t="s">
        <v>335</v>
      </c>
      <c r="D2462" s="61" t="s">
        <v>421</v>
      </c>
      <c r="E2462" s="66">
        <v>1380400</v>
      </c>
      <c r="F2462" s="67">
        <f t="shared" si="129"/>
        <v>1380400</v>
      </c>
    </row>
    <row r="2463" spans="2:6" x14ac:dyDescent="0.25">
      <c r="B2463" s="68">
        <v>6854</v>
      </c>
      <c r="C2463" s="61" t="s">
        <v>335</v>
      </c>
      <c r="D2463" s="61" t="s">
        <v>421</v>
      </c>
      <c r="E2463" s="66">
        <v>1380400</v>
      </c>
      <c r="F2463" s="67">
        <f t="shared" si="129"/>
        <v>1380400</v>
      </c>
    </row>
    <row r="2464" spans="2:6" x14ac:dyDescent="0.25">
      <c r="B2464" s="68">
        <v>6855</v>
      </c>
      <c r="C2464" s="61" t="s">
        <v>335</v>
      </c>
      <c r="D2464" s="61" t="s">
        <v>421</v>
      </c>
      <c r="E2464" s="66">
        <v>1380400</v>
      </c>
      <c r="F2464" s="67">
        <f t="shared" si="129"/>
        <v>1380400</v>
      </c>
    </row>
    <row r="2465" spans="2:6" x14ac:dyDescent="0.25">
      <c r="B2465" s="68">
        <v>6856</v>
      </c>
      <c r="C2465" s="61" t="s">
        <v>335</v>
      </c>
      <c r="D2465" s="61" t="s">
        <v>421</v>
      </c>
      <c r="E2465" s="66">
        <v>1380400</v>
      </c>
      <c r="F2465" s="67">
        <f t="shared" si="129"/>
        <v>1380400</v>
      </c>
    </row>
    <row r="2466" spans="2:6" x14ac:dyDescent="0.25">
      <c r="B2466" s="68">
        <v>6857</v>
      </c>
      <c r="C2466" s="61" t="s">
        <v>335</v>
      </c>
      <c r="D2466" s="61" t="s">
        <v>421</v>
      </c>
      <c r="E2466" s="66">
        <v>1380400</v>
      </c>
      <c r="F2466" s="67">
        <f t="shared" si="129"/>
        <v>1380400</v>
      </c>
    </row>
    <row r="2467" spans="2:6" x14ac:dyDescent="0.25">
      <c r="B2467" s="68">
        <v>6858</v>
      </c>
      <c r="C2467" s="61" t="s">
        <v>335</v>
      </c>
      <c r="D2467" s="61" t="s">
        <v>421</v>
      </c>
      <c r="E2467" s="66">
        <v>1380400</v>
      </c>
      <c r="F2467" s="67">
        <f t="shared" si="129"/>
        <v>1380400</v>
      </c>
    </row>
    <row r="2468" spans="2:6" x14ac:dyDescent="0.25">
      <c r="B2468" s="68">
        <v>6859</v>
      </c>
      <c r="C2468" s="61" t="s">
        <v>335</v>
      </c>
      <c r="D2468" s="61" t="s">
        <v>421</v>
      </c>
      <c r="E2468" s="66">
        <v>1380400</v>
      </c>
      <c r="F2468" s="67">
        <f t="shared" si="129"/>
        <v>1380400</v>
      </c>
    </row>
    <row r="2469" spans="2:6" x14ac:dyDescent="0.25">
      <c r="B2469" s="68">
        <v>6860</v>
      </c>
      <c r="C2469" s="61" t="s">
        <v>335</v>
      </c>
      <c r="D2469" s="61" t="s">
        <v>421</v>
      </c>
      <c r="E2469" s="66">
        <v>1380400</v>
      </c>
      <c r="F2469" s="67">
        <f t="shared" si="129"/>
        <v>1380400</v>
      </c>
    </row>
    <row r="2470" spans="2:6" x14ac:dyDescent="0.25">
      <c r="B2470" s="68">
        <v>6861</v>
      </c>
      <c r="C2470" s="61" t="s">
        <v>335</v>
      </c>
      <c r="D2470" s="61" t="s">
        <v>421</v>
      </c>
      <c r="E2470" s="66">
        <v>1380400</v>
      </c>
      <c r="F2470" s="67">
        <f t="shared" si="129"/>
        <v>1380400</v>
      </c>
    </row>
    <row r="2471" spans="2:6" x14ac:dyDescent="0.25">
      <c r="B2471" s="68">
        <v>6862</v>
      </c>
      <c r="C2471" s="61" t="s">
        <v>335</v>
      </c>
      <c r="D2471" s="61" t="s">
        <v>421</v>
      </c>
      <c r="E2471" s="66">
        <v>1380400</v>
      </c>
      <c r="F2471" s="67">
        <f t="shared" si="129"/>
        <v>1380400</v>
      </c>
    </row>
    <row r="2472" spans="2:6" x14ac:dyDescent="0.25">
      <c r="B2472" s="68">
        <v>6863</v>
      </c>
      <c r="C2472" s="61" t="s">
        <v>335</v>
      </c>
      <c r="D2472" s="61" t="s">
        <v>421</v>
      </c>
      <c r="E2472" s="66">
        <v>1380400</v>
      </c>
      <c r="F2472" s="67">
        <f t="shared" si="129"/>
        <v>1380400</v>
      </c>
    </row>
    <row r="2473" spans="2:6" x14ac:dyDescent="0.25">
      <c r="B2473" s="68">
        <v>6864</v>
      </c>
      <c r="C2473" s="61" t="s">
        <v>335</v>
      </c>
      <c r="D2473" s="61" t="s">
        <v>421</v>
      </c>
      <c r="E2473" s="66">
        <v>1380400</v>
      </c>
      <c r="F2473" s="67">
        <f t="shared" si="129"/>
        <v>1380400</v>
      </c>
    </row>
    <row r="2474" spans="2:6" x14ac:dyDescent="0.25">
      <c r="B2474" s="68">
        <v>6865</v>
      </c>
      <c r="C2474" s="61" t="s">
        <v>335</v>
      </c>
      <c r="D2474" s="61" t="s">
        <v>421</v>
      </c>
      <c r="E2474" s="66">
        <v>1380400</v>
      </c>
      <c r="F2474" s="67">
        <f t="shared" si="129"/>
        <v>1380400</v>
      </c>
    </row>
    <row r="2475" spans="2:6" x14ac:dyDescent="0.25">
      <c r="B2475" s="68">
        <v>6866</v>
      </c>
      <c r="C2475" s="61" t="s">
        <v>335</v>
      </c>
      <c r="D2475" s="61" t="s">
        <v>421</v>
      </c>
      <c r="E2475" s="66">
        <v>1380400</v>
      </c>
      <c r="F2475" s="67">
        <f t="shared" si="129"/>
        <v>1380400</v>
      </c>
    </row>
    <row r="2476" spans="2:6" x14ac:dyDescent="0.25">
      <c r="B2476" s="68">
        <v>6867</v>
      </c>
      <c r="C2476" s="61" t="s">
        <v>335</v>
      </c>
      <c r="D2476" s="61" t="s">
        <v>421</v>
      </c>
      <c r="E2476" s="66">
        <v>1380400</v>
      </c>
      <c r="F2476" s="67">
        <f t="shared" si="129"/>
        <v>1380400</v>
      </c>
    </row>
    <row r="2477" spans="2:6" x14ac:dyDescent="0.25">
      <c r="B2477" s="68">
        <v>6868</v>
      </c>
      <c r="C2477" s="61" t="s">
        <v>335</v>
      </c>
      <c r="D2477" s="61" t="s">
        <v>421</v>
      </c>
      <c r="E2477" s="66">
        <v>1380400</v>
      </c>
      <c r="F2477" s="67">
        <f t="shared" si="129"/>
        <v>1380400</v>
      </c>
    </row>
    <row r="2478" spans="2:6" x14ac:dyDescent="0.25">
      <c r="B2478" s="68">
        <v>6869</v>
      </c>
      <c r="C2478" s="61" t="s">
        <v>335</v>
      </c>
      <c r="D2478" s="61" t="s">
        <v>421</v>
      </c>
      <c r="E2478" s="66">
        <v>1380400</v>
      </c>
      <c r="F2478" s="67">
        <f t="shared" si="129"/>
        <v>1380400</v>
      </c>
    </row>
    <row r="2479" spans="2:6" x14ac:dyDescent="0.25">
      <c r="B2479" s="68">
        <v>6870</v>
      </c>
      <c r="C2479" s="61" t="s">
        <v>335</v>
      </c>
      <c r="D2479" s="61" t="s">
        <v>421</v>
      </c>
      <c r="E2479" s="66">
        <v>1380400</v>
      </c>
      <c r="F2479" s="67">
        <f t="shared" si="129"/>
        <v>1380400</v>
      </c>
    </row>
    <row r="2480" spans="2:6" x14ac:dyDescent="0.25">
      <c r="B2480" s="68">
        <v>6871</v>
      </c>
      <c r="C2480" s="61" t="s">
        <v>335</v>
      </c>
      <c r="D2480" s="61" t="s">
        <v>421</v>
      </c>
      <c r="E2480" s="66">
        <v>1380400</v>
      </c>
      <c r="F2480" s="67">
        <f t="shared" si="129"/>
        <v>1380400</v>
      </c>
    </row>
    <row r="2481" spans="2:6" x14ac:dyDescent="0.25">
      <c r="B2481" s="68">
        <v>6872</v>
      </c>
      <c r="C2481" s="61" t="s">
        <v>335</v>
      </c>
      <c r="D2481" s="61" t="s">
        <v>421</v>
      </c>
      <c r="E2481" s="66">
        <v>1380400</v>
      </c>
      <c r="F2481" s="67">
        <f t="shared" si="129"/>
        <v>1380400</v>
      </c>
    </row>
    <row r="2482" spans="2:6" x14ac:dyDescent="0.25">
      <c r="B2482" s="68">
        <v>6873</v>
      </c>
      <c r="C2482" s="61" t="s">
        <v>119</v>
      </c>
      <c r="D2482" s="61" t="s">
        <v>423</v>
      </c>
      <c r="E2482" s="66">
        <v>1577600</v>
      </c>
      <c r="F2482" s="67">
        <f t="shared" si="129"/>
        <v>1577600</v>
      </c>
    </row>
    <row r="2483" spans="2:6" x14ac:dyDescent="0.25">
      <c r="B2483" s="68">
        <v>6874</v>
      </c>
      <c r="C2483" s="61" t="s">
        <v>119</v>
      </c>
      <c r="D2483" s="61" t="s">
        <v>423</v>
      </c>
      <c r="E2483" s="66">
        <v>1577600</v>
      </c>
      <c r="F2483" s="67">
        <f t="shared" si="129"/>
        <v>1577600</v>
      </c>
    </row>
    <row r="2484" spans="2:6" x14ac:dyDescent="0.25">
      <c r="B2484" s="68">
        <v>6875</v>
      </c>
      <c r="C2484" s="61" t="s">
        <v>335</v>
      </c>
      <c r="D2484" s="61" t="s">
        <v>421</v>
      </c>
      <c r="E2484" s="66">
        <v>1380400</v>
      </c>
      <c r="F2484" s="67">
        <f t="shared" si="129"/>
        <v>1380400</v>
      </c>
    </row>
    <row r="2485" spans="2:6" x14ac:dyDescent="0.25">
      <c r="B2485" s="68">
        <v>6876</v>
      </c>
      <c r="C2485" s="61" t="s">
        <v>335</v>
      </c>
      <c r="D2485" s="61" t="s">
        <v>421</v>
      </c>
      <c r="E2485" s="66">
        <v>1380400</v>
      </c>
      <c r="F2485" s="67">
        <f t="shared" si="129"/>
        <v>1380400</v>
      </c>
    </row>
    <row r="2486" spans="2:6" x14ac:dyDescent="0.25">
      <c r="B2486" s="68">
        <v>6877</v>
      </c>
      <c r="C2486" s="61" t="s">
        <v>335</v>
      </c>
      <c r="D2486" s="61" t="s">
        <v>421</v>
      </c>
      <c r="E2486" s="66">
        <v>1380400</v>
      </c>
      <c r="F2486" s="67">
        <f t="shared" si="129"/>
        <v>1380400</v>
      </c>
    </row>
    <row r="2487" spans="2:6" x14ac:dyDescent="0.25">
      <c r="B2487" s="68">
        <v>6878</v>
      </c>
      <c r="C2487" s="61" t="s">
        <v>335</v>
      </c>
      <c r="D2487" s="61" t="s">
        <v>421</v>
      </c>
      <c r="E2487" s="66">
        <v>1380400</v>
      </c>
      <c r="F2487" s="67">
        <f t="shared" si="129"/>
        <v>1380400</v>
      </c>
    </row>
    <row r="2488" spans="2:6" x14ac:dyDescent="0.25">
      <c r="B2488" s="68">
        <v>6879</v>
      </c>
      <c r="C2488" s="61" t="s">
        <v>335</v>
      </c>
      <c r="D2488" s="61" t="s">
        <v>421</v>
      </c>
      <c r="E2488" s="66">
        <v>1380400</v>
      </c>
      <c r="F2488" s="67">
        <f t="shared" si="129"/>
        <v>1380400</v>
      </c>
    </row>
    <row r="2489" spans="2:6" x14ac:dyDescent="0.25">
      <c r="B2489" s="68">
        <v>6880</v>
      </c>
      <c r="C2489" s="61" t="s">
        <v>335</v>
      </c>
      <c r="D2489" s="61" t="s">
        <v>421</v>
      </c>
      <c r="E2489" s="66">
        <v>1380400</v>
      </c>
      <c r="F2489" s="67">
        <f t="shared" si="129"/>
        <v>1380400</v>
      </c>
    </row>
    <row r="2490" spans="2:6" x14ac:dyDescent="0.25">
      <c r="B2490" s="68">
        <v>6881</v>
      </c>
      <c r="C2490" s="61" t="s">
        <v>335</v>
      </c>
      <c r="D2490" s="61" t="s">
        <v>421</v>
      </c>
      <c r="E2490" s="66">
        <v>1380400</v>
      </c>
      <c r="F2490" s="67">
        <f t="shared" si="129"/>
        <v>1380400</v>
      </c>
    </row>
    <row r="2491" spans="2:6" x14ac:dyDescent="0.25">
      <c r="B2491" s="68">
        <v>6882</v>
      </c>
      <c r="C2491" s="61" t="s">
        <v>335</v>
      </c>
      <c r="D2491" s="61" t="s">
        <v>421</v>
      </c>
      <c r="E2491" s="66">
        <v>1380400</v>
      </c>
      <c r="F2491" s="67">
        <f t="shared" si="129"/>
        <v>1380400</v>
      </c>
    </row>
    <row r="2492" spans="2:6" x14ac:dyDescent="0.25">
      <c r="B2492" s="68">
        <v>6883</v>
      </c>
      <c r="C2492" s="61" t="s">
        <v>335</v>
      </c>
      <c r="D2492" s="61" t="s">
        <v>421</v>
      </c>
      <c r="E2492" s="66">
        <v>1380400</v>
      </c>
      <c r="F2492" s="67">
        <f t="shared" si="129"/>
        <v>1380400</v>
      </c>
    </row>
    <row r="2493" spans="2:6" x14ac:dyDescent="0.25">
      <c r="B2493" s="68">
        <v>6884</v>
      </c>
      <c r="C2493" s="61" t="s">
        <v>335</v>
      </c>
      <c r="D2493" s="61" t="s">
        <v>421</v>
      </c>
      <c r="E2493" s="66">
        <v>1380400</v>
      </c>
      <c r="F2493" s="67">
        <f t="shared" si="129"/>
        <v>1380400</v>
      </c>
    </row>
    <row r="2494" spans="2:6" x14ac:dyDescent="0.25">
      <c r="B2494" s="68">
        <v>6885</v>
      </c>
      <c r="C2494" s="61" t="s">
        <v>335</v>
      </c>
      <c r="D2494" s="61" t="s">
        <v>421</v>
      </c>
      <c r="E2494" s="66">
        <v>1380400</v>
      </c>
      <c r="F2494" s="67">
        <f t="shared" si="129"/>
        <v>1380400</v>
      </c>
    </row>
    <row r="2495" spans="2:6" x14ac:dyDescent="0.25">
      <c r="B2495" s="68">
        <v>6886</v>
      </c>
      <c r="C2495" s="61" t="s">
        <v>335</v>
      </c>
      <c r="D2495" s="61" t="s">
        <v>421</v>
      </c>
      <c r="E2495" s="66">
        <v>1380400</v>
      </c>
      <c r="F2495" s="67">
        <f t="shared" si="129"/>
        <v>1380400</v>
      </c>
    </row>
    <row r="2496" spans="2:6" x14ac:dyDescent="0.25">
      <c r="B2496" s="68">
        <v>6887</v>
      </c>
      <c r="C2496" s="61" t="s">
        <v>335</v>
      </c>
      <c r="D2496" s="61" t="s">
        <v>421</v>
      </c>
      <c r="E2496" s="66">
        <v>1380400</v>
      </c>
      <c r="F2496" s="67">
        <f t="shared" si="129"/>
        <v>1380400</v>
      </c>
    </row>
    <row r="2497" spans="2:6" x14ac:dyDescent="0.25">
      <c r="B2497" s="68">
        <v>6888</v>
      </c>
      <c r="C2497" s="61" t="s">
        <v>335</v>
      </c>
      <c r="D2497" s="61" t="s">
        <v>421</v>
      </c>
      <c r="E2497" s="66">
        <v>1380400</v>
      </c>
      <c r="F2497" s="67">
        <f t="shared" ref="F2497:F2533" si="130">+E2497</f>
        <v>1380400</v>
      </c>
    </row>
    <row r="2498" spans="2:6" x14ac:dyDescent="0.25">
      <c r="B2498" s="68">
        <v>6889</v>
      </c>
      <c r="C2498" s="61" t="s">
        <v>335</v>
      </c>
      <c r="D2498" s="61" t="s">
        <v>421</v>
      </c>
      <c r="E2498" s="66">
        <v>1380400</v>
      </c>
      <c r="F2498" s="67">
        <f t="shared" si="130"/>
        <v>1380400</v>
      </c>
    </row>
    <row r="2499" spans="2:6" x14ac:dyDescent="0.25">
      <c r="B2499" s="68">
        <v>6890</v>
      </c>
      <c r="C2499" s="61" t="s">
        <v>335</v>
      </c>
      <c r="D2499" s="61" t="s">
        <v>421</v>
      </c>
      <c r="E2499" s="66">
        <v>1380400</v>
      </c>
      <c r="F2499" s="67">
        <f t="shared" si="130"/>
        <v>1380400</v>
      </c>
    </row>
    <row r="2500" spans="2:6" x14ac:dyDescent="0.25">
      <c r="B2500" s="68">
        <v>6891</v>
      </c>
      <c r="C2500" s="61" t="s">
        <v>335</v>
      </c>
      <c r="D2500" s="61" t="s">
        <v>421</v>
      </c>
      <c r="E2500" s="66">
        <v>1380400</v>
      </c>
      <c r="F2500" s="67">
        <f t="shared" si="130"/>
        <v>1380400</v>
      </c>
    </row>
    <row r="2501" spans="2:6" x14ac:dyDescent="0.25">
      <c r="B2501" s="68">
        <v>6892</v>
      </c>
      <c r="C2501" s="61" t="s">
        <v>335</v>
      </c>
      <c r="D2501" s="61" t="s">
        <v>421</v>
      </c>
      <c r="E2501" s="66">
        <v>1380400</v>
      </c>
      <c r="F2501" s="67">
        <f t="shared" si="130"/>
        <v>1380400</v>
      </c>
    </row>
    <row r="2502" spans="2:6" x14ac:dyDescent="0.25">
      <c r="B2502" s="68">
        <v>6893</v>
      </c>
      <c r="C2502" s="61" t="s">
        <v>335</v>
      </c>
      <c r="D2502" s="61" t="s">
        <v>421</v>
      </c>
      <c r="E2502" s="66">
        <v>1380400</v>
      </c>
      <c r="F2502" s="67">
        <f t="shared" si="130"/>
        <v>1380400</v>
      </c>
    </row>
    <row r="2503" spans="2:6" x14ac:dyDescent="0.25">
      <c r="B2503" s="68">
        <v>6894</v>
      </c>
      <c r="C2503" s="61" t="s">
        <v>335</v>
      </c>
      <c r="D2503" s="61" t="s">
        <v>421</v>
      </c>
      <c r="E2503" s="66">
        <v>1380400</v>
      </c>
      <c r="F2503" s="67">
        <f t="shared" si="130"/>
        <v>1380400</v>
      </c>
    </row>
    <row r="2504" spans="2:6" x14ac:dyDescent="0.25">
      <c r="B2504" s="68">
        <v>6895</v>
      </c>
      <c r="C2504" s="61" t="s">
        <v>335</v>
      </c>
      <c r="D2504" s="61" t="s">
        <v>421</v>
      </c>
      <c r="E2504" s="66">
        <v>1380400</v>
      </c>
      <c r="F2504" s="67">
        <f t="shared" si="130"/>
        <v>1380400</v>
      </c>
    </row>
    <row r="2505" spans="2:6" x14ac:dyDescent="0.25">
      <c r="B2505" s="68">
        <v>6896</v>
      </c>
      <c r="C2505" s="61" t="s">
        <v>335</v>
      </c>
      <c r="D2505" s="61" t="s">
        <v>421</v>
      </c>
      <c r="E2505" s="66">
        <v>1380400</v>
      </c>
      <c r="F2505" s="67">
        <f t="shared" si="130"/>
        <v>1380400</v>
      </c>
    </row>
    <row r="2506" spans="2:6" x14ac:dyDescent="0.25">
      <c r="B2506" s="68">
        <v>6897</v>
      </c>
      <c r="C2506" s="61" t="s">
        <v>335</v>
      </c>
      <c r="D2506" s="61" t="s">
        <v>421</v>
      </c>
      <c r="E2506" s="66">
        <v>1380400</v>
      </c>
      <c r="F2506" s="67">
        <f t="shared" si="130"/>
        <v>1380400</v>
      </c>
    </row>
    <row r="2507" spans="2:6" x14ac:dyDescent="0.25">
      <c r="B2507" s="68">
        <v>6898</v>
      </c>
      <c r="C2507" s="61" t="s">
        <v>335</v>
      </c>
      <c r="D2507" s="61" t="s">
        <v>421</v>
      </c>
      <c r="E2507" s="66">
        <v>1380400</v>
      </c>
      <c r="F2507" s="67">
        <f t="shared" si="130"/>
        <v>1380400</v>
      </c>
    </row>
    <row r="2508" spans="2:6" x14ac:dyDescent="0.25">
      <c r="B2508" s="68">
        <v>6899</v>
      </c>
      <c r="C2508" s="61" t="s">
        <v>335</v>
      </c>
      <c r="D2508" s="61" t="s">
        <v>421</v>
      </c>
      <c r="E2508" s="66">
        <v>1380400</v>
      </c>
      <c r="F2508" s="67">
        <f t="shared" si="130"/>
        <v>1380400</v>
      </c>
    </row>
    <row r="2509" spans="2:6" x14ac:dyDescent="0.25">
      <c r="B2509" s="68">
        <v>6900</v>
      </c>
      <c r="C2509" s="61" t="s">
        <v>335</v>
      </c>
      <c r="D2509" s="61" t="s">
        <v>421</v>
      </c>
      <c r="E2509" s="66">
        <v>1380400</v>
      </c>
      <c r="F2509" s="67">
        <f t="shared" si="130"/>
        <v>1380400</v>
      </c>
    </row>
    <row r="2510" spans="2:6" x14ac:dyDescent="0.25">
      <c r="B2510" s="68">
        <v>6901</v>
      </c>
      <c r="C2510" s="61" t="s">
        <v>335</v>
      </c>
      <c r="D2510" s="61" t="s">
        <v>421</v>
      </c>
      <c r="E2510" s="66">
        <v>1380400</v>
      </c>
      <c r="F2510" s="67">
        <f t="shared" si="130"/>
        <v>1380400</v>
      </c>
    </row>
    <row r="2511" spans="2:6" x14ac:dyDescent="0.25">
      <c r="B2511" s="68">
        <v>6902</v>
      </c>
      <c r="C2511" s="61" t="s">
        <v>335</v>
      </c>
      <c r="D2511" s="61" t="s">
        <v>421</v>
      </c>
      <c r="E2511" s="66">
        <v>1380400</v>
      </c>
      <c r="F2511" s="67">
        <f t="shared" si="130"/>
        <v>1380400</v>
      </c>
    </row>
    <row r="2512" spans="2:6" x14ac:dyDescent="0.25">
      <c r="B2512" s="68">
        <v>6903</v>
      </c>
      <c r="C2512" s="61" t="s">
        <v>335</v>
      </c>
      <c r="D2512" s="61" t="s">
        <v>421</v>
      </c>
      <c r="E2512" s="66">
        <v>1380400</v>
      </c>
      <c r="F2512" s="67">
        <f t="shared" si="130"/>
        <v>1380400</v>
      </c>
    </row>
    <row r="2513" spans="2:6" x14ac:dyDescent="0.25">
      <c r="B2513" s="68">
        <v>6904</v>
      </c>
      <c r="C2513" s="61" t="s">
        <v>335</v>
      </c>
      <c r="D2513" s="61" t="s">
        <v>421</v>
      </c>
      <c r="E2513" s="66">
        <v>1380400</v>
      </c>
      <c r="F2513" s="67">
        <f t="shared" si="130"/>
        <v>1380400</v>
      </c>
    </row>
    <row r="2514" spans="2:6" x14ac:dyDescent="0.25">
      <c r="B2514" s="68">
        <v>6905</v>
      </c>
      <c r="C2514" s="61" t="s">
        <v>335</v>
      </c>
      <c r="D2514" s="61" t="s">
        <v>421</v>
      </c>
      <c r="E2514" s="66">
        <v>1380400</v>
      </c>
      <c r="F2514" s="67">
        <f t="shared" si="130"/>
        <v>1380400</v>
      </c>
    </row>
    <row r="2515" spans="2:6" x14ac:dyDescent="0.25">
      <c r="B2515" s="68">
        <v>6906</v>
      </c>
      <c r="C2515" s="61" t="s">
        <v>335</v>
      </c>
      <c r="D2515" s="61" t="s">
        <v>421</v>
      </c>
      <c r="E2515" s="66">
        <v>1380400</v>
      </c>
      <c r="F2515" s="67">
        <f t="shared" si="130"/>
        <v>1380400</v>
      </c>
    </row>
    <row r="2516" spans="2:6" x14ac:dyDescent="0.25">
      <c r="B2516" s="68">
        <v>6907</v>
      </c>
      <c r="C2516" s="61" t="s">
        <v>335</v>
      </c>
      <c r="D2516" s="61" t="s">
        <v>421</v>
      </c>
      <c r="E2516" s="66">
        <v>1380400</v>
      </c>
      <c r="F2516" s="67">
        <f t="shared" si="130"/>
        <v>1380400</v>
      </c>
    </row>
    <row r="2517" spans="2:6" x14ac:dyDescent="0.25">
      <c r="B2517" s="68">
        <v>6908</v>
      </c>
      <c r="C2517" s="61" t="s">
        <v>335</v>
      </c>
      <c r="D2517" s="61" t="s">
        <v>421</v>
      </c>
      <c r="E2517" s="66">
        <v>1380400</v>
      </c>
      <c r="F2517" s="67">
        <f t="shared" si="130"/>
        <v>1380400</v>
      </c>
    </row>
    <row r="2518" spans="2:6" x14ac:dyDescent="0.25">
      <c r="B2518" s="68">
        <v>6909</v>
      </c>
      <c r="C2518" s="61" t="s">
        <v>335</v>
      </c>
      <c r="D2518" s="61" t="s">
        <v>421</v>
      </c>
      <c r="E2518" s="66">
        <v>1380400</v>
      </c>
      <c r="F2518" s="67">
        <f t="shared" si="130"/>
        <v>1380400</v>
      </c>
    </row>
    <row r="2519" spans="2:6" x14ac:dyDescent="0.25">
      <c r="B2519" s="68">
        <v>6910</v>
      </c>
      <c r="C2519" s="61" t="s">
        <v>335</v>
      </c>
      <c r="D2519" s="61" t="s">
        <v>421</v>
      </c>
      <c r="E2519" s="66">
        <v>1380400</v>
      </c>
      <c r="F2519" s="67">
        <f t="shared" si="130"/>
        <v>1380400</v>
      </c>
    </row>
    <row r="2520" spans="2:6" x14ac:dyDescent="0.25">
      <c r="B2520" s="68">
        <v>6911</v>
      </c>
      <c r="C2520" s="61" t="s">
        <v>335</v>
      </c>
      <c r="D2520" s="61" t="s">
        <v>421</v>
      </c>
      <c r="E2520" s="66">
        <v>1380400</v>
      </c>
      <c r="F2520" s="67">
        <f t="shared" si="130"/>
        <v>1380400</v>
      </c>
    </row>
    <row r="2521" spans="2:6" x14ac:dyDescent="0.25">
      <c r="B2521" s="68">
        <v>6912</v>
      </c>
      <c r="C2521" s="61" t="s">
        <v>335</v>
      </c>
      <c r="D2521" s="61" t="s">
        <v>421</v>
      </c>
      <c r="E2521" s="66">
        <v>1380400</v>
      </c>
      <c r="F2521" s="67">
        <f t="shared" si="130"/>
        <v>1380400</v>
      </c>
    </row>
    <row r="2522" spans="2:6" x14ac:dyDescent="0.25">
      <c r="B2522" s="68">
        <v>6913</v>
      </c>
      <c r="C2522" s="61" t="s">
        <v>335</v>
      </c>
      <c r="D2522" s="61" t="s">
        <v>421</v>
      </c>
      <c r="E2522" s="66">
        <v>1380400</v>
      </c>
      <c r="F2522" s="67">
        <f t="shared" si="130"/>
        <v>1380400</v>
      </c>
    </row>
    <row r="2523" spans="2:6" x14ac:dyDescent="0.25">
      <c r="B2523" s="68">
        <v>6914</v>
      </c>
      <c r="C2523" s="61" t="s">
        <v>335</v>
      </c>
      <c r="D2523" s="61" t="s">
        <v>421</v>
      </c>
      <c r="E2523" s="66">
        <v>1380400</v>
      </c>
      <c r="F2523" s="67">
        <f t="shared" si="130"/>
        <v>1380400</v>
      </c>
    </row>
    <row r="2524" spans="2:6" x14ac:dyDescent="0.25">
      <c r="B2524" s="68">
        <v>6915</v>
      </c>
      <c r="C2524" s="61" t="s">
        <v>335</v>
      </c>
      <c r="D2524" s="61" t="s">
        <v>421</v>
      </c>
      <c r="E2524" s="66">
        <v>1380400</v>
      </c>
      <c r="F2524" s="67">
        <f t="shared" si="130"/>
        <v>1380400</v>
      </c>
    </row>
    <row r="2525" spans="2:6" x14ac:dyDescent="0.25">
      <c r="B2525" s="68">
        <v>6916</v>
      </c>
      <c r="C2525" s="61" t="s">
        <v>335</v>
      </c>
      <c r="D2525" s="61" t="s">
        <v>421</v>
      </c>
      <c r="E2525" s="66">
        <v>1380400</v>
      </c>
      <c r="F2525" s="67">
        <f t="shared" si="130"/>
        <v>1380400</v>
      </c>
    </row>
    <row r="2526" spans="2:6" x14ac:dyDescent="0.25">
      <c r="B2526" s="68">
        <v>6917</v>
      </c>
      <c r="C2526" s="61" t="s">
        <v>335</v>
      </c>
      <c r="D2526" s="61" t="s">
        <v>421</v>
      </c>
      <c r="E2526" s="66">
        <v>1380400</v>
      </c>
      <c r="F2526" s="67">
        <f t="shared" si="130"/>
        <v>1380400</v>
      </c>
    </row>
    <row r="2527" spans="2:6" x14ac:dyDescent="0.25">
      <c r="B2527" s="68">
        <v>6918</v>
      </c>
      <c r="C2527" s="61" t="s">
        <v>335</v>
      </c>
      <c r="D2527" s="61" t="s">
        <v>421</v>
      </c>
      <c r="E2527" s="66">
        <v>1380400</v>
      </c>
      <c r="F2527" s="67">
        <f t="shared" si="130"/>
        <v>1380400</v>
      </c>
    </row>
    <row r="2528" spans="2:6" x14ac:dyDescent="0.25">
      <c r="B2528" s="68">
        <v>6919</v>
      </c>
      <c r="C2528" s="61" t="s">
        <v>335</v>
      </c>
      <c r="D2528" s="61" t="s">
        <v>421</v>
      </c>
      <c r="E2528" s="66">
        <v>1380400</v>
      </c>
      <c r="F2528" s="67">
        <f t="shared" si="130"/>
        <v>1380400</v>
      </c>
    </row>
    <row r="2529" spans="2:12" x14ac:dyDescent="0.25">
      <c r="B2529" s="68">
        <v>6920</v>
      </c>
      <c r="C2529" s="61" t="s">
        <v>335</v>
      </c>
      <c r="D2529" s="61" t="s">
        <v>421</v>
      </c>
      <c r="E2529" s="66">
        <v>1380400</v>
      </c>
      <c r="F2529" s="67">
        <f t="shared" si="130"/>
        <v>1380400</v>
      </c>
    </row>
    <row r="2530" spans="2:12" x14ac:dyDescent="0.25">
      <c r="B2530" s="68">
        <v>6921</v>
      </c>
      <c r="C2530" s="61" t="s">
        <v>335</v>
      </c>
      <c r="D2530" s="61" t="s">
        <v>421</v>
      </c>
      <c r="E2530" s="66">
        <v>1380400</v>
      </c>
      <c r="F2530" s="67">
        <f t="shared" si="130"/>
        <v>1380400</v>
      </c>
    </row>
    <row r="2531" spans="2:12" x14ac:dyDescent="0.25">
      <c r="B2531" s="68">
        <v>6922</v>
      </c>
      <c r="C2531" s="61" t="s">
        <v>335</v>
      </c>
      <c r="D2531" s="61" t="s">
        <v>421</v>
      </c>
      <c r="E2531" s="66">
        <v>1380400</v>
      </c>
      <c r="F2531" s="67">
        <f t="shared" si="130"/>
        <v>1380400</v>
      </c>
    </row>
    <row r="2532" spans="2:12" x14ac:dyDescent="0.25">
      <c r="B2532" s="68">
        <v>6923</v>
      </c>
      <c r="C2532" s="61" t="s">
        <v>335</v>
      </c>
      <c r="D2532" s="61" t="s">
        <v>421</v>
      </c>
      <c r="E2532" s="66">
        <v>1380400</v>
      </c>
      <c r="F2532" s="67">
        <f t="shared" si="130"/>
        <v>1380400</v>
      </c>
    </row>
    <row r="2533" spans="2:12" x14ac:dyDescent="0.25">
      <c r="B2533" s="68">
        <v>6924</v>
      </c>
      <c r="C2533" s="61" t="s">
        <v>335</v>
      </c>
      <c r="D2533" s="61" t="s">
        <v>421</v>
      </c>
      <c r="E2533" s="66">
        <v>1380400</v>
      </c>
      <c r="F2533" s="67">
        <f t="shared" si="130"/>
        <v>1380400</v>
      </c>
    </row>
    <row r="2534" spans="2:12" x14ac:dyDescent="0.25">
      <c r="B2534" s="68">
        <v>6925</v>
      </c>
      <c r="C2534" s="61" t="s">
        <v>109</v>
      </c>
      <c r="D2534" s="61" t="s">
        <v>419</v>
      </c>
      <c r="E2534" s="66">
        <v>459357.68</v>
      </c>
      <c r="F2534" s="67">
        <f>+E2534</f>
        <v>459357.68</v>
      </c>
    </row>
    <row r="2535" spans="2:12" x14ac:dyDescent="0.25">
      <c r="B2535" s="68">
        <v>6926</v>
      </c>
      <c r="C2535" s="61" t="s">
        <v>119</v>
      </c>
      <c r="D2535" s="61" t="s">
        <v>423</v>
      </c>
      <c r="E2535" s="66">
        <v>1577600</v>
      </c>
      <c r="F2535" s="67">
        <f>+E2535</f>
        <v>1577600</v>
      </c>
    </row>
    <row r="2536" spans="2:12" x14ac:dyDescent="0.25">
      <c r="B2536" s="68">
        <v>6927</v>
      </c>
      <c r="C2536" s="61" t="s">
        <v>335</v>
      </c>
      <c r="D2536" s="61" t="s">
        <v>421</v>
      </c>
      <c r="E2536" s="66">
        <v>1380400</v>
      </c>
      <c r="F2536" s="67">
        <f t="shared" ref="F2536:F2537" si="131">+E2536</f>
        <v>1380400</v>
      </c>
    </row>
    <row r="2537" spans="2:12" x14ac:dyDescent="0.25">
      <c r="B2537" s="68">
        <v>6928</v>
      </c>
      <c r="C2537" s="61" t="s">
        <v>335</v>
      </c>
      <c r="D2537" s="61" t="s">
        <v>421</v>
      </c>
      <c r="E2537" s="66">
        <v>1380400</v>
      </c>
      <c r="F2537" s="67">
        <f t="shared" si="131"/>
        <v>1380400</v>
      </c>
    </row>
    <row r="2538" spans="2:12" x14ac:dyDescent="0.25">
      <c r="B2538" s="68">
        <v>6929</v>
      </c>
      <c r="C2538" s="61" t="s">
        <v>185</v>
      </c>
      <c r="D2538" s="61" t="s">
        <v>424</v>
      </c>
      <c r="E2538" s="66">
        <v>10393600</v>
      </c>
      <c r="L2538" s="67">
        <f>+E2538</f>
        <v>10393600</v>
      </c>
    </row>
    <row r="2539" spans="2:12" x14ac:dyDescent="0.25">
      <c r="B2539" s="68">
        <v>6931</v>
      </c>
      <c r="C2539" s="61" t="s">
        <v>425</v>
      </c>
      <c r="D2539" s="61" t="s">
        <v>426</v>
      </c>
      <c r="E2539" s="66">
        <v>1742887.24</v>
      </c>
      <c r="G2539" s="67">
        <f>+E2539</f>
        <v>1742887.24</v>
      </c>
    </row>
    <row r="2540" spans="2:12" x14ac:dyDescent="0.25">
      <c r="B2540" s="68">
        <v>6933</v>
      </c>
      <c r="C2540" s="61" t="s">
        <v>284</v>
      </c>
      <c r="D2540" s="61" t="s">
        <v>427</v>
      </c>
      <c r="E2540" s="66">
        <v>260126462</v>
      </c>
      <c r="G2540" s="67">
        <f>+E2540</f>
        <v>260126462</v>
      </c>
    </row>
    <row r="2541" spans="2:12" x14ac:dyDescent="0.25">
      <c r="B2541" s="68">
        <v>6934</v>
      </c>
      <c r="C2541" s="61" t="s">
        <v>175</v>
      </c>
      <c r="D2541" s="61" t="s">
        <v>427</v>
      </c>
      <c r="E2541" s="66">
        <v>153224086.80000001</v>
      </c>
      <c r="G2541" s="67">
        <f t="shared" ref="G2541:G2542" si="132">+E2541</f>
        <v>153224086.80000001</v>
      </c>
    </row>
    <row r="2542" spans="2:12" x14ac:dyDescent="0.25">
      <c r="B2542" s="68">
        <v>6935</v>
      </c>
      <c r="C2542" s="61" t="s">
        <v>175</v>
      </c>
      <c r="D2542" s="61" t="s">
        <v>427</v>
      </c>
      <c r="E2542" s="66">
        <v>153224086.80000001</v>
      </c>
      <c r="G2542" s="67">
        <f t="shared" si="132"/>
        <v>153224086.80000001</v>
      </c>
    </row>
    <row r="2543" spans="2:12" x14ac:dyDescent="0.25">
      <c r="B2543" s="68">
        <v>6936</v>
      </c>
      <c r="C2543" s="61" t="s">
        <v>185</v>
      </c>
      <c r="D2543" s="61" t="s">
        <v>428</v>
      </c>
      <c r="E2543" s="66">
        <v>9498544</v>
      </c>
      <c r="L2543" s="67">
        <f>+E2543</f>
        <v>9498544</v>
      </c>
    </row>
    <row r="2544" spans="2:12" x14ac:dyDescent="0.25">
      <c r="B2544" s="68">
        <v>6937</v>
      </c>
      <c r="C2544" s="61" t="s">
        <v>175</v>
      </c>
      <c r="D2544" s="61" t="s">
        <v>176</v>
      </c>
      <c r="E2544" s="66">
        <v>159869218.72</v>
      </c>
      <c r="G2544" s="67">
        <f t="shared" ref="G2544:G2546" si="133">+E2544</f>
        <v>159869218.72</v>
      </c>
    </row>
    <row r="2545" spans="2:12" x14ac:dyDescent="0.25">
      <c r="B2545" s="68">
        <v>6938</v>
      </c>
      <c r="C2545" s="61" t="s">
        <v>175</v>
      </c>
      <c r="D2545" s="61" t="s">
        <v>429</v>
      </c>
      <c r="E2545" s="66">
        <v>159869218.72</v>
      </c>
      <c r="G2545" s="67">
        <f t="shared" si="133"/>
        <v>159869218.72</v>
      </c>
    </row>
    <row r="2546" spans="2:12" x14ac:dyDescent="0.25">
      <c r="B2546" s="68">
        <v>6939</v>
      </c>
      <c r="C2546" s="61" t="s">
        <v>175</v>
      </c>
      <c r="D2546" s="61" t="s">
        <v>429</v>
      </c>
      <c r="E2546" s="66">
        <v>159869218.72</v>
      </c>
      <c r="G2546" s="67">
        <f t="shared" si="133"/>
        <v>159869218.72</v>
      </c>
    </row>
    <row r="2547" spans="2:12" x14ac:dyDescent="0.25">
      <c r="B2547" s="68">
        <v>6940</v>
      </c>
      <c r="C2547" s="61" t="s">
        <v>430</v>
      </c>
      <c r="D2547" s="61" t="s">
        <v>431</v>
      </c>
      <c r="E2547" s="66">
        <v>30423872.16</v>
      </c>
      <c r="G2547" s="67">
        <f>+E2547</f>
        <v>30423872.16</v>
      </c>
    </row>
    <row r="2548" spans="2:12" x14ac:dyDescent="0.25">
      <c r="B2548" s="68">
        <v>6941</v>
      </c>
      <c r="C2548" s="61" t="s">
        <v>208</v>
      </c>
      <c r="D2548" s="61" t="s">
        <v>432</v>
      </c>
      <c r="E2548" s="66">
        <v>429200</v>
      </c>
      <c r="G2548" s="67">
        <f>+E2548</f>
        <v>429200</v>
      </c>
    </row>
    <row r="2549" spans="2:12" x14ac:dyDescent="0.25">
      <c r="B2549" s="68">
        <v>6942</v>
      </c>
      <c r="C2549" s="61" t="s">
        <v>433</v>
      </c>
      <c r="D2549" s="61" t="s">
        <v>434</v>
      </c>
      <c r="E2549" s="66">
        <v>182120</v>
      </c>
      <c r="G2549" s="67">
        <f t="shared" ref="G2549:G2553" si="134">+E2549</f>
        <v>182120</v>
      </c>
    </row>
    <row r="2550" spans="2:12" x14ac:dyDescent="0.25">
      <c r="B2550" s="68">
        <v>6943</v>
      </c>
      <c r="C2550" s="61" t="s">
        <v>433</v>
      </c>
      <c r="D2550" s="61" t="s">
        <v>434</v>
      </c>
      <c r="E2550" s="66">
        <v>182120</v>
      </c>
      <c r="G2550" s="67">
        <f t="shared" si="134"/>
        <v>182120</v>
      </c>
    </row>
    <row r="2551" spans="2:12" x14ac:dyDescent="0.25">
      <c r="B2551" s="68">
        <v>6944</v>
      </c>
      <c r="C2551" s="61" t="s">
        <v>433</v>
      </c>
      <c r="D2551" s="61" t="s">
        <v>435</v>
      </c>
      <c r="E2551" s="66">
        <v>522000</v>
      </c>
      <c r="G2551" s="67">
        <f t="shared" si="134"/>
        <v>522000</v>
      </c>
    </row>
    <row r="2552" spans="2:12" x14ac:dyDescent="0.25">
      <c r="B2552" s="68">
        <v>6945</v>
      </c>
      <c r="C2552" s="61" t="s">
        <v>433</v>
      </c>
      <c r="D2552" s="61" t="s">
        <v>435</v>
      </c>
      <c r="E2552" s="66">
        <v>522000</v>
      </c>
      <c r="G2552" s="67">
        <f t="shared" si="134"/>
        <v>522000</v>
      </c>
    </row>
    <row r="2553" spans="2:12" x14ac:dyDescent="0.25">
      <c r="B2553" s="68">
        <v>6946</v>
      </c>
      <c r="C2553" s="61" t="s">
        <v>433</v>
      </c>
      <c r="D2553" s="61" t="s">
        <v>435</v>
      </c>
      <c r="E2553" s="66">
        <v>522000</v>
      </c>
      <c r="G2553" s="67">
        <f t="shared" si="134"/>
        <v>522000</v>
      </c>
    </row>
    <row r="2554" spans="2:12" x14ac:dyDescent="0.25">
      <c r="B2554" s="68">
        <v>6947</v>
      </c>
      <c r="C2554" s="61" t="s">
        <v>310</v>
      </c>
      <c r="D2554" s="61" t="s">
        <v>436</v>
      </c>
      <c r="E2554" s="66">
        <v>192444</v>
      </c>
      <c r="G2554" s="67">
        <f>+E2554</f>
        <v>192444</v>
      </c>
    </row>
    <row r="2555" spans="2:12" x14ac:dyDescent="0.25">
      <c r="B2555" s="68">
        <v>6948</v>
      </c>
      <c r="C2555" s="61" t="s">
        <v>242</v>
      </c>
      <c r="D2555" s="61" t="s">
        <v>437</v>
      </c>
      <c r="E2555" s="66">
        <v>214600</v>
      </c>
      <c r="G2555" s="67">
        <f t="shared" ref="G2555:G2556" si="135">+E2555</f>
        <v>214600</v>
      </c>
    </row>
    <row r="2556" spans="2:12" x14ac:dyDescent="0.25">
      <c r="B2556" s="68">
        <v>6949</v>
      </c>
      <c r="C2556" s="61" t="s">
        <v>242</v>
      </c>
      <c r="D2556" s="61" t="s">
        <v>437</v>
      </c>
      <c r="E2556" s="66">
        <v>214600</v>
      </c>
      <c r="G2556" s="67">
        <f t="shared" si="135"/>
        <v>214600</v>
      </c>
    </row>
    <row r="2557" spans="2:12" x14ac:dyDescent="0.25">
      <c r="B2557" s="68">
        <v>6950</v>
      </c>
      <c r="C2557" s="61" t="s">
        <v>438</v>
      </c>
      <c r="D2557" s="61" t="s">
        <v>439</v>
      </c>
      <c r="E2557" s="66">
        <v>6380000</v>
      </c>
      <c r="G2557" s="67">
        <f>+E2557</f>
        <v>6380000</v>
      </c>
    </row>
    <row r="2558" spans="2:12" x14ac:dyDescent="0.25">
      <c r="B2558" s="68">
        <v>6951</v>
      </c>
      <c r="C2558" s="61" t="s">
        <v>185</v>
      </c>
      <c r="D2558" s="61" t="s">
        <v>440</v>
      </c>
      <c r="E2558" s="66">
        <v>1160000</v>
      </c>
      <c r="L2558" s="67">
        <f t="shared" ref="L2558:L2559" si="136">+E2558</f>
        <v>1160000</v>
      </c>
    </row>
    <row r="2559" spans="2:12" x14ac:dyDescent="0.25">
      <c r="B2559" s="68">
        <v>6952</v>
      </c>
      <c r="C2559" s="61" t="s">
        <v>185</v>
      </c>
      <c r="D2559" s="61" t="s">
        <v>441</v>
      </c>
      <c r="E2559" s="66">
        <v>669900</v>
      </c>
      <c r="L2559" s="67">
        <f t="shared" si="136"/>
        <v>669900</v>
      </c>
    </row>
    <row r="2560" spans="2:12" x14ac:dyDescent="0.25">
      <c r="B2560" s="68">
        <v>6953</v>
      </c>
      <c r="C2560" s="61" t="s">
        <v>290</v>
      </c>
      <c r="D2560" s="61" t="s">
        <v>442</v>
      </c>
      <c r="E2560" s="66">
        <v>1276000</v>
      </c>
      <c r="G2560" s="67">
        <f t="shared" ref="G2560:G2561" si="137">+E2560</f>
        <v>1276000</v>
      </c>
    </row>
    <row r="2561" spans="2:13" x14ac:dyDescent="0.25">
      <c r="B2561" s="68">
        <v>6954</v>
      </c>
      <c r="C2561" s="61" t="s">
        <v>290</v>
      </c>
      <c r="D2561" s="61" t="s">
        <v>442</v>
      </c>
      <c r="E2561" s="66">
        <v>1276000</v>
      </c>
      <c r="G2561" s="67">
        <f t="shared" si="137"/>
        <v>1276000</v>
      </c>
    </row>
    <row r="2562" spans="2:13" x14ac:dyDescent="0.25">
      <c r="B2562" s="68">
        <v>6955</v>
      </c>
      <c r="C2562" s="61" t="s">
        <v>185</v>
      </c>
      <c r="D2562" s="61" t="s">
        <v>443</v>
      </c>
      <c r="E2562" s="66">
        <v>1160000</v>
      </c>
      <c r="L2562" s="67">
        <f t="shared" ref="L2562:L2563" si="138">+E2562</f>
        <v>1160000</v>
      </c>
    </row>
    <row r="2563" spans="2:13" x14ac:dyDescent="0.25">
      <c r="B2563" s="68">
        <v>6956</v>
      </c>
      <c r="C2563" s="61" t="s">
        <v>185</v>
      </c>
      <c r="D2563" s="61" t="s">
        <v>444</v>
      </c>
      <c r="E2563" s="66">
        <v>2204000</v>
      </c>
      <c r="L2563" s="67">
        <f t="shared" si="138"/>
        <v>2204000</v>
      </c>
    </row>
    <row r="2564" spans="2:13" x14ac:dyDescent="0.25">
      <c r="B2564" s="68">
        <v>6957</v>
      </c>
      <c r="C2564" s="61" t="s">
        <v>376</v>
      </c>
      <c r="D2564" s="61" t="s">
        <v>445</v>
      </c>
      <c r="E2564" s="66">
        <v>9367899</v>
      </c>
      <c r="G2564" s="67">
        <f t="shared" ref="G2564:G2573" si="139">+E2564</f>
        <v>9367899</v>
      </c>
    </row>
    <row r="2565" spans="2:13" x14ac:dyDescent="0.25">
      <c r="B2565" s="68">
        <v>6958</v>
      </c>
      <c r="C2565" s="61" t="s">
        <v>376</v>
      </c>
      <c r="D2565" s="61" t="s">
        <v>445</v>
      </c>
      <c r="E2565" s="66">
        <v>9367899</v>
      </c>
      <c r="G2565" s="67">
        <f t="shared" si="139"/>
        <v>9367899</v>
      </c>
    </row>
    <row r="2566" spans="2:13" x14ac:dyDescent="0.25">
      <c r="B2566" s="68">
        <v>6959</v>
      </c>
      <c r="C2566" s="61" t="s">
        <v>376</v>
      </c>
      <c r="D2566" s="61" t="s">
        <v>445</v>
      </c>
      <c r="E2566" s="66">
        <v>9367899</v>
      </c>
      <c r="G2566" s="67">
        <f t="shared" si="139"/>
        <v>9367899</v>
      </c>
    </row>
    <row r="2567" spans="2:13" x14ac:dyDescent="0.25">
      <c r="B2567" s="68">
        <v>6960</v>
      </c>
      <c r="C2567" s="61" t="s">
        <v>376</v>
      </c>
      <c r="D2567" s="61" t="s">
        <v>445</v>
      </c>
      <c r="E2567" s="66">
        <v>9367899</v>
      </c>
      <c r="G2567" s="67">
        <f t="shared" si="139"/>
        <v>9367899</v>
      </c>
    </row>
    <row r="2568" spans="2:13" x14ac:dyDescent="0.25">
      <c r="B2568" s="68">
        <v>6961</v>
      </c>
      <c r="C2568" s="61" t="s">
        <v>376</v>
      </c>
      <c r="D2568" s="61" t="s">
        <v>445</v>
      </c>
      <c r="E2568" s="66">
        <v>9367899</v>
      </c>
      <c r="G2568" s="67">
        <f t="shared" si="139"/>
        <v>9367899</v>
      </c>
    </row>
    <row r="2569" spans="2:13" x14ac:dyDescent="0.25">
      <c r="B2569" s="68">
        <v>6962</v>
      </c>
      <c r="C2569" s="61" t="s">
        <v>250</v>
      </c>
      <c r="D2569" s="61" t="s">
        <v>446</v>
      </c>
      <c r="E2569" s="66">
        <v>6032000</v>
      </c>
      <c r="G2569" s="67">
        <f t="shared" si="139"/>
        <v>6032000</v>
      </c>
    </row>
    <row r="2570" spans="2:13" x14ac:dyDescent="0.25">
      <c r="B2570" s="68">
        <v>6963</v>
      </c>
      <c r="C2570" s="61" t="s">
        <v>250</v>
      </c>
      <c r="D2570" s="61" t="s">
        <v>446</v>
      </c>
      <c r="E2570" s="66">
        <v>6032000</v>
      </c>
      <c r="G2570" s="67">
        <f t="shared" si="139"/>
        <v>6032000</v>
      </c>
    </row>
    <row r="2571" spans="2:13" x14ac:dyDescent="0.25">
      <c r="B2571" s="68">
        <v>6964</v>
      </c>
      <c r="C2571" s="61" t="s">
        <v>250</v>
      </c>
      <c r="D2571" s="61" t="s">
        <v>446</v>
      </c>
      <c r="E2571" s="66">
        <v>6032000</v>
      </c>
      <c r="G2571" s="67">
        <f t="shared" si="139"/>
        <v>6032000</v>
      </c>
    </row>
    <row r="2572" spans="2:13" x14ac:dyDescent="0.25">
      <c r="B2572" s="68">
        <v>6965</v>
      </c>
      <c r="C2572" s="61" t="s">
        <v>250</v>
      </c>
      <c r="D2572" s="61" t="s">
        <v>446</v>
      </c>
      <c r="E2572" s="66">
        <v>6032000</v>
      </c>
      <c r="G2572" s="67">
        <f t="shared" si="139"/>
        <v>6032000</v>
      </c>
    </row>
    <row r="2573" spans="2:13" x14ac:dyDescent="0.25">
      <c r="B2573" s="68">
        <v>6966</v>
      </c>
      <c r="C2573" s="61" t="s">
        <v>250</v>
      </c>
      <c r="D2573" s="61" t="s">
        <v>446</v>
      </c>
      <c r="E2573" s="66">
        <v>6032000</v>
      </c>
      <c r="G2573" s="67">
        <f t="shared" si="139"/>
        <v>6032000</v>
      </c>
    </row>
    <row r="2574" spans="2:13" x14ac:dyDescent="0.25">
      <c r="B2574" s="68">
        <v>6967</v>
      </c>
      <c r="C2574" s="61" t="s">
        <v>88</v>
      </c>
      <c r="D2574" s="61" t="s">
        <v>447</v>
      </c>
      <c r="E2574" s="66">
        <v>3499854467</v>
      </c>
      <c r="M2574" s="67">
        <f>+E2574</f>
        <v>3499854467</v>
      </c>
    </row>
    <row r="2575" spans="2:13" x14ac:dyDescent="0.25">
      <c r="B2575" s="68">
        <v>6968</v>
      </c>
      <c r="C2575" s="61" t="s">
        <v>292</v>
      </c>
      <c r="D2575" s="61" t="s">
        <v>448</v>
      </c>
      <c r="E2575" s="66">
        <v>232000</v>
      </c>
      <c r="G2575" s="67">
        <f t="shared" ref="G2575:G2578" si="140">+E2575</f>
        <v>232000</v>
      </c>
    </row>
    <row r="2576" spans="2:13" x14ac:dyDescent="0.25">
      <c r="B2576" s="68">
        <v>6969</v>
      </c>
      <c r="C2576" s="61" t="s">
        <v>292</v>
      </c>
      <c r="D2576" s="61" t="s">
        <v>448</v>
      </c>
      <c r="E2576" s="66">
        <v>232000</v>
      </c>
      <c r="G2576" s="67">
        <f t="shared" si="140"/>
        <v>232000</v>
      </c>
    </row>
    <row r="2577" spans="2:12" x14ac:dyDescent="0.25">
      <c r="B2577" s="68">
        <v>6970</v>
      </c>
      <c r="C2577" s="61" t="s">
        <v>292</v>
      </c>
      <c r="D2577" s="61" t="s">
        <v>448</v>
      </c>
      <c r="E2577" s="66">
        <v>232000</v>
      </c>
      <c r="G2577" s="67">
        <f t="shared" si="140"/>
        <v>232000</v>
      </c>
    </row>
    <row r="2578" spans="2:12" x14ac:dyDescent="0.25">
      <c r="B2578" s="68">
        <v>6971</v>
      </c>
      <c r="C2578" s="61" t="s">
        <v>292</v>
      </c>
      <c r="D2578" s="61" t="s">
        <v>448</v>
      </c>
      <c r="E2578" s="66">
        <v>232000</v>
      </c>
      <c r="G2578" s="67">
        <f t="shared" si="140"/>
        <v>232000</v>
      </c>
    </row>
    <row r="2579" spans="2:12" x14ac:dyDescent="0.25">
      <c r="B2579" s="68">
        <v>6972</v>
      </c>
      <c r="C2579" s="61" t="s">
        <v>177</v>
      </c>
      <c r="D2579" s="61" t="s">
        <v>449</v>
      </c>
      <c r="E2579" s="66">
        <v>1088080</v>
      </c>
      <c r="G2579" s="67">
        <f>+E2579</f>
        <v>1088080</v>
      </c>
    </row>
    <row r="2580" spans="2:12" x14ac:dyDescent="0.25">
      <c r="B2580" s="68">
        <v>6973</v>
      </c>
      <c r="C2580" s="61" t="s">
        <v>276</v>
      </c>
      <c r="D2580" s="61" t="s">
        <v>450</v>
      </c>
      <c r="E2580" s="66">
        <v>2466750</v>
      </c>
      <c r="G2580" s="67"/>
      <c r="J2580" s="67">
        <f>+E2580</f>
        <v>2466750</v>
      </c>
    </row>
    <row r="2581" spans="2:12" x14ac:dyDescent="0.25">
      <c r="B2581" s="68">
        <v>6977</v>
      </c>
      <c r="C2581" s="61" t="s">
        <v>185</v>
      </c>
      <c r="D2581" s="61" t="s">
        <v>451</v>
      </c>
      <c r="E2581" s="66">
        <v>49344966.704000004</v>
      </c>
      <c r="L2581" s="67">
        <f t="shared" ref="L2581:L2582" si="141">+E2581</f>
        <v>49344966.704000004</v>
      </c>
    </row>
    <row r="2582" spans="2:12" x14ac:dyDescent="0.25">
      <c r="B2582" s="68">
        <v>6978</v>
      </c>
      <c r="C2582" s="61" t="s">
        <v>185</v>
      </c>
      <c r="D2582" s="61" t="s">
        <v>452</v>
      </c>
      <c r="E2582" s="66">
        <v>26532863.802000005</v>
      </c>
      <c r="L2582" s="67">
        <f t="shared" si="141"/>
        <v>26532863.802000005</v>
      </c>
    </row>
    <row r="2583" spans="2:12" x14ac:dyDescent="0.25">
      <c r="B2583" s="68">
        <v>6980</v>
      </c>
      <c r="C2583" s="61" t="s">
        <v>302</v>
      </c>
      <c r="D2583" s="61" t="s">
        <v>453</v>
      </c>
      <c r="E2583" s="66">
        <v>7980800</v>
      </c>
      <c r="G2583" s="67">
        <f t="shared" ref="G2583:G2584" si="142">+E2583</f>
        <v>7980800</v>
      </c>
    </row>
    <row r="2584" spans="2:12" x14ac:dyDescent="0.25">
      <c r="B2584" s="68">
        <v>6981</v>
      </c>
      <c r="C2584" s="61" t="s">
        <v>302</v>
      </c>
      <c r="D2584" s="61" t="s">
        <v>454</v>
      </c>
      <c r="E2584" s="66">
        <v>6681600</v>
      </c>
      <c r="G2584" s="67">
        <f t="shared" si="142"/>
        <v>6681600</v>
      </c>
    </row>
    <row r="2585" spans="2:12" x14ac:dyDescent="0.25">
      <c r="B2585" s="68">
        <v>6983</v>
      </c>
      <c r="C2585" s="61" t="s">
        <v>185</v>
      </c>
      <c r="D2585" s="61" t="s">
        <v>455</v>
      </c>
      <c r="E2585" s="66">
        <v>9799680</v>
      </c>
      <c r="L2585" s="67">
        <f>+E2585</f>
        <v>9799680</v>
      </c>
    </row>
    <row r="2586" spans="2:12" x14ac:dyDescent="0.25">
      <c r="B2586" s="68">
        <v>6984</v>
      </c>
      <c r="C2586" s="61" t="s">
        <v>199</v>
      </c>
      <c r="D2586" s="61" t="s">
        <v>200</v>
      </c>
      <c r="E2586" s="66">
        <v>216340</v>
      </c>
      <c r="F2586" s="67">
        <f t="shared" ref="F2586:F2649" si="143">+E2586</f>
        <v>216340</v>
      </c>
    </row>
    <row r="2587" spans="2:12" x14ac:dyDescent="0.25">
      <c r="B2587" s="68">
        <v>6985</v>
      </c>
      <c r="C2587" s="61" t="s">
        <v>199</v>
      </c>
      <c r="D2587" s="61" t="s">
        <v>200</v>
      </c>
      <c r="E2587" s="66">
        <v>216340</v>
      </c>
      <c r="F2587" s="67">
        <f t="shared" si="143"/>
        <v>216340</v>
      </c>
    </row>
    <row r="2588" spans="2:12" x14ac:dyDescent="0.25">
      <c r="B2588" s="68">
        <v>6986</v>
      </c>
      <c r="C2588" s="61" t="s">
        <v>199</v>
      </c>
      <c r="D2588" s="61" t="s">
        <v>200</v>
      </c>
      <c r="E2588" s="66">
        <v>216340</v>
      </c>
      <c r="F2588" s="67">
        <f t="shared" si="143"/>
        <v>216340</v>
      </c>
    </row>
    <row r="2589" spans="2:12" x14ac:dyDescent="0.25">
      <c r="B2589" s="68">
        <v>6987</v>
      </c>
      <c r="C2589" s="61" t="s">
        <v>199</v>
      </c>
      <c r="D2589" s="61" t="s">
        <v>200</v>
      </c>
      <c r="E2589" s="66">
        <v>216340</v>
      </c>
      <c r="F2589" s="67">
        <f t="shared" si="143"/>
        <v>216340</v>
      </c>
    </row>
    <row r="2590" spans="2:12" x14ac:dyDescent="0.25">
      <c r="B2590" s="68">
        <v>6988</v>
      </c>
      <c r="C2590" s="61" t="s">
        <v>199</v>
      </c>
      <c r="D2590" s="61" t="s">
        <v>200</v>
      </c>
      <c r="E2590" s="66">
        <v>216340</v>
      </c>
      <c r="F2590" s="67">
        <f t="shared" si="143"/>
        <v>216340</v>
      </c>
    </row>
    <row r="2591" spans="2:12" x14ac:dyDescent="0.25">
      <c r="B2591" s="68">
        <v>6989</v>
      </c>
      <c r="C2591" s="61" t="s">
        <v>199</v>
      </c>
      <c r="D2591" s="61" t="s">
        <v>200</v>
      </c>
      <c r="E2591" s="66">
        <v>216340</v>
      </c>
      <c r="F2591" s="67">
        <f t="shared" si="143"/>
        <v>216340</v>
      </c>
    </row>
    <row r="2592" spans="2:12" x14ac:dyDescent="0.25">
      <c r="B2592" s="68">
        <v>6990</v>
      </c>
      <c r="C2592" s="61" t="s">
        <v>199</v>
      </c>
      <c r="D2592" s="61" t="s">
        <v>200</v>
      </c>
      <c r="E2592" s="66">
        <v>216340</v>
      </c>
      <c r="F2592" s="67">
        <f t="shared" si="143"/>
        <v>216340</v>
      </c>
    </row>
    <row r="2593" spans="2:6" x14ac:dyDescent="0.25">
      <c r="B2593" s="68">
        <v>6991</v>
      </c>
      <c r="C2593" s="61" t="s">
        <v>199</v>
      </c>
      <c r="D2593" s="61" t="s">
        <v>200</v>
      </c>
      <c r="E2593" s="66">
        <v>216340</v>
      </c>
      <c r="F2593" s="67">
        <f t="shared" si="143"/>
        <v>216340</v>
      </c>
    </row>
    <row r="2594" spans="2:6" x14ac:dyDescent="0.25">
      <c r="B2594" s="68">
        <v>6992</v>
      </c>
      <c r="C2594" s="61" t="s">
        <v>199</v>
      </c>
      <c r="D2594" s="61" t="s">
        <v>200</v>
      </c>
      <c r="E2594" s="66">
        <v>216340</v>
      </c>
      <c r="F2594" s="67">
        <f t="shared" si="143"/>
        <v>216340</v>
      </c>
    </row>
    <row r="2595" spans="2:6" x14ac:dyDescent="0.25">
      <c r="B2595" s="68">
        <v>6993</v>
      </c>
      <c r="C2595" s="61" t="s">
        <v>199</v>
      </c>
      <c r="D2595" s="61" t="s">
        <v>200</v>
      </c>
      <c r="E2595" s="66">
        <v>216340</v>
      </c>
      <c r="F2595" s="67">
        <f t="shared" si="143"/>
        <v>216340</v>
      </c>
    </row>
    <row r="2596" spans="2:6" x14ac:dyDescent="0.25">
      <c r="B2596" s="68">
        <v>6994</v>
      </c>
      <c r="C2596" s="61" t="s">
        <v>199</v>
      </c>
      <c r="D2596" s="61" t="s">
        <v>200</v>
      </c>
      <c r="E2596" s="66">
        <v>216340</v>
      </c>
      <c r="F2596" s="67">
        <f t="shared" si="143"/>
        <v>216340</v>
      </c>
    </row>
    <row r="2597" spans="2:6" x14ac:dyDescent="0.25">
      <c r="B2597" s="68">
        <v>6995</v>
      </c>
      <c r="C2597" s="61" t="s">
        <v>199</v>
      </c>
      <c r="D2597" s="61" t="s">
        <v>200</v>
      </c>
      <c r="E2597" s="66">
        <v>216340</v>
      </c>
      <c r="F2597" s="67">
        <f t="shared" si="143"/>
        <v>216340</v>
      </c>
    </row>
    <row r="2598" spans="2:6" x14ac:dyDescent="0.25">
      <c r="B2598" s="68">
        <v>6996</v>
      </c>
      <c r="C2598" s="61" t="s">
        <v>199</v>
      </c>
      <c r="D2598" s="61" t="s">
        <v>200</v>
      </c>
      <c r="E2598" s="66">
        <v>216340</v>
      </c>
      <c r="F2598" s="67">
        <f t="shared" si="143"/>
        <v>216340</v>
      </c>
    </row>
    <row r="2599" spans="2:6" x14ac:dyDescent="0.25">
      <c r="B2599" s="68">
        <v>6997</v>
      </c>
      <c r="C2599" s="61" t="s">
        <v>199</v>
      </c>
      <c r="D2599" s="61" t="s">
        <v>200</v>
      </c>
      <c r="E2599" s="66">
        <v>216340</v>
      </c>
      <c r="F2599" s="67">
        <f t="shared" si="143"/>
        <v>216340</v>
      </c>
    </row>
    <row r="2600" spans="2:6" x14ac:dyDescent="0.25">
      <c r="B2600" s="68">
        <v>6998</v>
      </c>
      <c r="C2600" s="61" t="s">
        <v>199</v>
      </c>
      <c r="D2600" s="61" t="s">
        <v>200</v>
      </c>
      <c r="E2600" s="66">
        <v>216340</v>
      </c>
      <c r="F2600" s="67">
        <f t="shared" si="143"/>
        <v>216340</v>
      </c>
    </row>
    <row r="2601" spans="2:6" x14ac:dyDescent="0.25">
      <c r="B2601" s="68">
        <v>6999</v>
      </c>
      <c r="C2601" s="61" t="s">
        <v>199</v>
      </c>
      <c r="D2601" s="61" t="s">
        <v>200</v>
      </c>
      <c r="E2601" s="66">
        <v>216340</v>
      </c>
      <c r="F2601" s="67">
        <f t="shared" si="143"/>
        <v>216340</v>
      </c>
    </row>
    <row r="2602" spans="2:6" x14ac:dyDescent="0.25">
      <c r="B2602" s="68">
        <v>7000</v>
      </c>
      <c r="C2602" s="61" t="s">
        <v>199</v>
      </c>
      <c r="D2602" s="61" t="s">
        <v>200</v>
      </c>
      <c r="E2602" s="66">
        <v>216340</v>
      </c>
      <c r="F2602" s="67">
        <f t="shared" si="143"/>
        <v>216340</v>
      </c>
    </row>
    <row r="2603" spans="2:6" x14ac:dyDescent="0.25">
      <c r="B2603" s="68">
        <v>7001</v>
      </c>
      <c r="C2603" s="61" t="s">
        <v>199</v>
      </c>
      <c r="D2603" s="61" t="s">
        <v>200</v>
      </c>
      <c r="E2603" s="66">
        <v>216340</v>
      </c>
      <c r="F2603" s="67">
        <f t="shared" si="143"/>
        <v>216340</v>
      </c>
    </row>
    <row r="2604" spans="2:6" x14ac:dyDescent="0.25">
      <c r="B2604" s="68">
        <v>7002</v>
      </c>
      <c r="C2604" s="61" t="s">
        <v>199</v>
      </c>
      <c r="D2604" s="61" t="s">
        <v>200</v>
      </c>
      <c r="E2604" s="66">
        <v>216340</v>
      </c>
      <c r="F2604" s="67">
        <f t="shared" si="143"/>
        <v>216340</v>
      </c>
    </row>
    <row r="2605" spans="2:6" x14ac:dyDescent="0.25">
      <c r="B2605" s="68">
        <v>7003</v>
      </c>
      <c r="C2605" s="61" t="s">
        <v>199</v>
      </c>
      <c r="D2605" s="61" t="s">
        <v>200</v>
      </c>
      <c r="E2605" s="66">
        <v>216340</v>
      </c>
      <c r="F2605" s="67">
        <f t="shared" si="143"/>
        <v>216340</v>
      </c>
    </row>
    <row r="2606" spans="2:6" x14ac:dyDescent="0.25">
      <c r="B2606" s="68">
        <v>7004</v>
      </c>
      <c r="C2606" s="61" t="s">
        <v>199</v>
      </c>
      <c r="D2606" s="61" t="s">
        <v>200</v>
      </c>
      <c r="E2606" s="66">
        <v>216340</v>
      </c>
      <c r="F2606" s="67">
        <f t="shared" si="143"/>
        <v>216340</v>
      </c>
    </row>
    <row r="2607" spans="2:6" x14ac:dyDescent="0.25">
      <c r="B2607" s="68">
        <v>7005</v>
      </c>
      <c r="C2607" s="61" t="s">
        <v>199</v>
      </c>
      <c r="D2607" s="61" t="s">
        <v>200</v>
      </c>
      <c r="E2607" s="66">
        <v>216340</v>
      </c>
      <c r="F2607" s="67">
        <f t="shared" si="143"/>
        <v>216340</v>
      </c>
    </row>
    <row r="2608" spans="2:6" x14ac:dyDescent="0.25">
      <c r="B2608" s="68">
        <v>7006</v>
      </c>
      <c r="C2608" s="61" t="s">
        <v>199</v>
      </c>
      <c r="D2608" s="61" t="s">
        <v>200</v>
      </c>
      <c r="E2608" s="66">
        <v>216340</v>
      </c>
      <c r="F2608" s="67">
        <f t="shared" si="143"/>
        <v>216340</v>
      </c>
    </row>
    <row r="2609" spans="2:6" x14ac:dyDescent="0.25">
      <c r="B2609" s="68">
        <v>7007</v>
      </c>
      <c r="C2609" s="61" t="s">
        <v>199</v>
      </c>
      <c r="D2609" s="61" t="s">
        <v>200</v>
      </c>
      <c r="E2609" s="66">
        <v>216340</v>
      </c>
      <c r="F2609" s="67">
        <f t="shared" si="143"/>
        <v>216340</v>
      </c>
    </row>
    <row r="2610" spans="2:6" x14ac:dyDescent="0.25">
      <c r="B2610" s="68">
        <v>7008</v>
      </c>
      <c r="C2610" s="61" t="s">
        <v>199</v>
      </c>
      <c r="D2610" s="61" t="s">
        <v>200</v>
      </c>
      <c r="E2610" s="66">
        <v>216340</v>
      </c>
      <c r="F2610" s="67">
        <f t="shared" si="143"/>
        <v>216340</v>
      </c>
    </row>
    <row r="2611" spans="2:6" x14ac:dyDescent="0.25">
      <c r="B2611" s="68">
        <v>7009</v>
      </c>
      <c r="C2611" s="61" t="s">
        <v>199</v>
      </c>
      <c r="D2611" s="61" t="s">
        <v>200</v>
      </c>
      <c r="E2611" s="66">
        <v>216340</v>
      </c>
      <c r="F2611" s="67">
        <f t="shared" si="143"/>
        <v>216340</v>
      </c>
    </row>
    <row r="2612" spans="2:6" x14ac:dyDescent="0.25">
      <c r="B2612" s="68">
        <v>7010</v>
      </c>
      <c r="C2612" s="61" t="s">
        <v>199</v>
      </c>
      <c r="D2612" s="61" t="s">
        <v>200</v>
      </c>
      <c r="E2612" s="66">
        <v>216340</v>
      </c>
      <c r="F2612" s="67">
        <f t="shared" si="143"/>
        <v>216340</v>
      </c>
    </row>
    <row r="2613" spans="2:6" x14ac:dyDescent="0.25">
      <c r="B2613" s="68">
        <v>7011</v>
      </c>
      <c r="C2613" s="61" t="s">
        <v>199</v>
      </c>
      <c r="D2613" s="61" t="s">
        <v>200</v>
      </c>
      <c r="E2613" s="66">
        <v>216340</v>
      </c>
      <c r="F2613" s="67">
        <f t="shared" si="143"/>
        <v>216340</v>
      </c>
    </row>
    <row r="2614" spans="2:6" x14ac:dyDescent="0.25">
      <c r="B2614" s="68">
        <v>7012</v>
      </c>
      <c r="C2614" s="61" t="s">
        <v>199</v>
      </c>
      <c r="D2614" s="61" t="s">
        <v>200</v>
      </c>
      <c r="E2614" s="66">
        <v>216340</v>
      </c>
      <c r="F2614" s="67">
        <f t="shared" si="143"/>
        <v>216340</v>
      </c>
    </row>
    <row r="2615" spans="2:6" x14ac:dyDescent="0.25">
      <c r="B2615" s="68">
        <v>7013</v>
      </c>
      <c r="C2615" s="61" t="s">
        <v>199</v>
      </c>
      <c r="D2615" s="61" t="s">
        <v>200</v>
      </c>
      <c r="E2615" s="66">
        <v>216340</v>
      </c>
      <c r="F2615" s="67">
        <f t="shared" si="143"/>
        <v>216340</v>
      </c>
    </row>
    <row r="2616" spans="2:6" x14ac:dyDescent="0.25">
      <c r="B2616" s="68">
        <v>7014</v>
      </c>
      <c r="C2616" s="61" t="s">
        <v>199</v>
      </c>
      <c r="D2616" s="61" t="s">
        <v>200</v>
      </c>
      <c r="E2616" s="66">
        <v>216340</v>
      </c>
      <c r="F2616" s="67">
        <f t="shared" si="143"/>
        <v>216340</v>
      </c>
    </row>
    <row r="2617" spans="2:6" x14ac:dyDescent="0.25">
      <c r="B2617" s="68">
        <v>7015</v>
      </c>
      <c r="C2617" s="61" t="s">
        <v>199</v>
      </c>
      <c r="D2617" s="61" t="s">
        <v>200</v>
      </c>
      <c r="E2617" s="66">
        <v>216340</v>
      </c>
      <c r="F2617" s="67">
        <f t="shared" si="143"/>
        <v>216340</v>
      </c>
    </row>
    <row r="2618" spans="2:6" x14ac:dyDescent="0.25">
      <c r="B2618" s="68">
        <v>7016</v>
      </c>
      <c r="C2618" s="61" t="s">
        <v>199</v>
      </c>
      <c r="D2618" s="61" t="s">
        <v>200</v>
      </c>
      <c r="E2618" s="66">
        <v>216340</v>
      </c>
      <c r="F2618" s="67">
        <f t="shared" si="143"/>
        <v>216340</v>
      </c>
    </row>
    <row r="2619" spans="2:6" x14ac:dyDescent="0.25">
      <c r="B2619" s="68">
        <v>7017</v>
      </c>
      <c r="C2619" s="61" t="s">
        <v>199</v>
      </c>
      <c r="D2619" s="61" t="s">
        <v>200</v>
      </c>
      <c r="E2619" s="66">
        <v>216340</v>
      </c>
      <c r="F2619" s="67">
        <f t="shared" si="143"/>
        <v>216340</v>
      </c>
    </row>
    <row r="2620" spans="2:6" x14ac:dyDescent="0.25">
      <c r="B2620" s="68">
        <v>7018</v>
      </c>
      <c r="C2620" s="61" t="s">
        <v>199</v>
      </c>
      <c r="D2620" s="61" t="s">
        <v>200</v>
      </c>
      <c r="E2620" s="66">
        <v>216340</v>
      </c>
      <c r="F2620" s="67">
        <f t="shared" si="143"/>
        <v>216340</v>
      </c>
    </row>
    <row r="2621" spans="2:6" x14ac:dyDescent="0.25">
      <c r="B2621" s="68">
        <v>7019</v>
      </c>
      <c r="C2621" s="61" t="s">
        <v>199</v>
      </c>
      <c r="D2621" s="61" t="s">
        <v>200</v>
      </c>
      <c r="E2621" s="66">
        <v>216340</v>
      </c>
      <c r="F2621" s="67">
        <f t="shared" si="143"/>
        <v>216340</v>
      </c>
    </row>
    <row r="2622" spans="2:6" x14ac:dyDescent="0.25">
      <c r="B2622" s="68">
        <v>7020</v>
      </c>
      <c r="C2622" s="61" t="s">
        <v>199</v>
      </c>
      <c r="D2622" s="61" t="s">
        <v>200</v>
      </c>
      <c r="E2622" s="66">
        <v>216340</v>
      </c>
      <c r="F2622" s="67">
        <f t="shared" si="143"/>
        <v>216340</v>
      </c>
    </row>
    <row r="2623" spans="2:6" x14ac:dyDescent="0.25">
      <c r="B2623" s="68">
        <v>7021</v>
      </c>
      <c r="C2623" s="61" t="s">
        <v>199</v>
      </c>
      <c r="D2623" s="61" t="s">
        <v>200</v>
      </c>
      <c r="E2623" s="66">
        <v>216340</v>
      </c>
      <c r="F2623" s="67">
        <f t="shared" si="143"/>
        <v>216340</v>
      </c>
    </row>
    <row r="2624" spans="2:6" x14ac:dyDescent="0.25">
      <c r="B2624" s="68">
        <v>7022</v>
      </c>
      <c r="C2624" s="61" t="s">
        <v>199</v>
      </c>
      <c r="D2624" s="61" t="s">
        <v>200</v>
      </c>
      <c r="E2624" s="66">
        <v>216340</v>
      </c>
      <c r="F2624" s="67">
        <f t="shared" si="143"/>
        <v>216340</v>
      </c>
    </row>
    <row r="2625" spans="2:6" x14ac:dyDescent="0.25">
      <c r="B2625" s="68">
        <v>7023</v>
      </c>
      <c r="C2625" s="61" t="s">
        <v>199</v>
      </c>
      <c r="D2625" s="61" t="s">
        <v>200</v>
      </c>
      <c r="E2625" s="66">
        <v>216340</v>
      </c>
      <c r="F2625" s="67">
        <f t="shared" si="143"/>
        <v>216340</v>
      </c>
    </row>
    <row r="2626" spans="2:6" x14ac:dyDescent="0.25">
      <c r="B2626" s="68">
        <v>7024</v>
      </c>
      <c r="C2626" s="61" t="s">
        <v>199</v>
      </c>
      <c r="D2626" s="61" t="s">
        <v>200</v>
      </c>
      <c r="E2626" s="66">
        <v>216340</v>
      </c>
      <c r="F2626" s="67">
        <f t="shared" si="143"/>
        <v>216340</v>
      </c>
    </row>
    <row r="2627" spans="2:6" x14ac:dyDescent="0.25">
      <c r="B2627" s="68">
        <v>7025</v>
      </c>
      <c r="C2627" s="61" t="s">
        <v>199</v>
      </c>
      <c r="D2627" s="61" t="s">
        <v>200</v>
      </c>
      <c r="E2627" s="66">
        <v>216340</v>
      </c>
      <c r="F2627" s="67">
        <f t="shared" si="143"/>
        <v>216340</v>
      </c>
    </row>
    <row r="2628" spans="2:6" x14ac:dyDescent="0.25">
      <c r="B2628" s="68">
        <v>7026</v>
      </c>
      <c r="C2628" s="61" t="s">
        <v>199</v>
      </c>
      <c r="D2628" s="61" t="s">
        <v>200</v>
      </c>
      <c r="E2628" s="66">
        <v>216340</v>
      </c>
      <c r="F2628" s="67">
        <f t="shared" si="143"/>
        <v>216340</v>
      </c>
    </row>
    <row r="2629" spans="2:6" x14ac:dyDescent="0.25">
      <c r="B2629" s="68">
        <v>7027</v>
      </c>
      <c r="C2629" s="61" t="s">
        <v>199</v>
      </c>
      <c r="D2629" s="61" t="s">
        <v>200</v>
      </c>
      <c r="E2629" s="66">
        <v>216340</v>
      </c>
      <c r="F2629" s="67">
        <f t="shared" si="143"/>
        <v>216340</v>
      </c>
    </row>
    <row r="2630" spans="2:6" x14ac:dyDescent="0.25">
      <c r="B2630" s="68">
        <v>7028</v>
      </c>
      <c r="C2630" s="61" t="s">
        <v>199</v>
      </c>
      <c r="D2630" s="61" t="s">
        <v>200</v>
      </c>
      <c r="E2630" s="66">
        <v>216340</v>
      </c>
      <c r="F2630" s="67">
        <f t="shared" si="143"/>
        <v>216340</v>
      </c>
    </row>
    <row r="2631" spans="2:6" x14ac:dyDescent="0.25">
      <c r="B2631" s="68">
        <v>7029</v>
      </c>
      <c r="C2631" s="61" t="s">
        <v>199</v>
      </c>
      <c r="D2631" s="61" t="s">
        <v>200</v>
      </c>
      <c r="E2631" s="66">
        <v>216340</v>
      </c>
      <c r="F2631" s="67">
        <f t="shared" si="143"/>
        <v>216340</v>
      </c>
    </row>
    <row r="2632" spans="2:6" x14ac:dyDescent="0.25">
      <c r="B2632" s="68">
        <v>7030</v>
      </c>
      <c r="C2632" s="61" t="s">
        <v>199</v>
      </c>
      <c r="D2632" s="61" t="s">
        <v>200</v>
      </c>
      <c r="E2632" s="66">
        <v>216340</v>
      </c>
      <c r="F2632" s="67">
        <f t="shared" si="143"/>
        <v>216340</v>
      </c>
    </row>
    <row r="2633" spans="2:6" x14ac:dyDescent="0.25">
      <c r="B2633" s="68">
        <v>7031</v>
      </c>
      <c r="C2633" s="61" t="s">
        <v>199</v>
      </c>
      <c r="D2633" s="61" t="s">
        <v>200</v>
      </c>
      <c r="E2633" s="66">
        <v>216340</v>
      </c>
      <c r="F2633" s="67">
        <f t="shared" si="143"/>
        <v>216340</v>
      </c>
    </row>
    <row r="2634" spans="2:6" x14ac:dyDescent="0.25">
      <c r="B2634" s="68">
        <v>7032</v>
      </c>
      <c r="C2634" s="61" t="s">
        <v>199</v>
      </c>
      <c r="D2634" s="61" t="s">
        <v>200</v>
      </c>
      <c r="E2634" s="66">
        <v>216340</v>
      </c>
      <c r="F2634" s="67">
        <f t="shared" si="143"/>
        <v>216340</v>
      </c>
    </row>
    <row r="2635" spans="2:6" x14ac:dyDescent="0.25">
      <c r="B2635" s="68">
        <v>7033</v>
      </c>
      <c r="C2635" s="61" t="s">
        <v>199</v>
      </c>
      <c r="D2635" s="61" t="s">
        <v>200</v>
      </c>
      <c r="E2635" s="66">
        <v>216340</v>
      </c>
      <c r="F2635" s="67">
        <f t="shared" si="143"/>
        <v>216340</v>
      </c>
    </row>
    <row r="2636" spans="2:6" x14ac:dyDescent="0.25">
      <c r="B2636" s="68">
        <v>7034</v>
      </c>
      <c r="C2636" s="61" t="s">
        <v>199</v>
      </c>
      <c r="D2636" s="61" t="s">
        <v>200</v>
      </c>
      <c r="E2636" s="66">
        <v>216340</v>
      </c>
      <c r="F2636" s="67">
        <f t="shared" si="143"/>
        <v>216340</v>
      </c>
    </row>
    <row r="2637" spans="2:6" x14ac:dyDescent="0.25">
      <c r="B2637" s="68">
        <v>7035</v>
      </c>
      <c r="C2637" s="61" t="s">
        <v>199</v>
      </c>
      <c r="D2637" s="61" t="s">
        <v>200</v>
      </c>
      <c r="E2637" s="66">
        <v>216340</v>
      </c>
      <c r="F2637" s="67">
        <f t="shared" si="143"/>
        <v>216340</v>
      </c>
    </row>
    <row r="2638" spans="2:6" x14ac:dyDescent="0.25">
      <c r="B2638" s="68">
        <v>7036</v>
      </c>
      <c r="C2638" s="61" t="s">
        <v>199</v>
      </c>
      <c r="D2638" s="61" t="s">
        <v>200</v>
      </c>
      <c r="E2638" s="66">
        <v>216340</v>
      </c>
      <c r="F2638" s="67">
        <f t="shared" si="143"/>
        <v>216340</v>
      </c>
    </row>
    <row r="2639" spans="2:6" x14ac:dyDescent="0.25">
      <c r="B2639" s="68">
        <v>7037</v>
      </c>
      <c r="C2639" s="61" t="s">
        <v>199</v>
      </c>
      <c r="D2639" s="61" t="s">
        <v>200</v>
      </c>
      <c r="E2639" s="66">
        <v>216340</v>
      </c>
      <c r="F2639" s="67">
        <f t="shared" si="143"/>
        <v>216340</v>
      </c>
    </row>
    <row r="2640" spans="2:6" x14ac:dyDescent="0.25">
      <c r="B2640" s="68">
        <v>7038</v>
      </c>
      <c r="C2640" s="61" t="s">
        <v>199</v>
      </c>
      <c r="D2640" s="61" t="s">
        <v>200</v>
      </c>
      <c r="E2640" s="66">
        <v>216340</v>
      </c>
      <c r="F2640" s="67">
        <f t="shared" si="143"/>
        <v>216340</v>
      </c>
    </row>
    <row r="2641" spans="2:6" x14ac:dyDescent="0.25">
      <c r="B2641" s="68">
        <v>7039</v>
      </c>
      <c r="C2641" s="61" t="s">
        <v>199</v>
      </c>
      <c r="D2641" s="61" t="s">
        <v>200</v>
      </c>
      <c r="E2641" s="66">
        <v>216340</v>
      </c>
      <c r="F2641" s="67">
        <f t="shared" si="143"/>
        <v>216340</v>
      </c>
    </row>
    <row r="2642" spans="2:6" x14ac:dyDescent="0.25">
      <c r="B2642" s="68">
        <v>7040</v>
      </c>
      <c r="C2642" s="61" t="s">
        <v>199</v>
      </c>
      <c r="D2642" s="61" t="s">
        <v>200</v>
      </c>
      <c r="E2642" s="66">
        <v>216340</v>
      </c>
      <c r="F2642" s="67">
        <f t="shared" si="143"/>
        <v>216340</v>
      </c>
    </row>
    <row r="2643" spans="2:6" x14ac:dyDescent="0.25">
      <c r="B2643" s="68">
        <v>7041</v>
      </c>
      <c r="C2643" s="61" t="s">
        <v>199</v>
      </c>
      <c r="D2643" s="61" t="s">
        <v>200</v>
      </c>
      <c r="E2643" s="66">
        <v>216340</v>
      </c>
      <c r="F2643" s="67">
        <f t="shared" si="143"/>
        <v>216340</v>
      </c>
    </row>
    <row r="2644" spans="2:6" x14ac:dyDescent="0.25">
      <c r="B2644" s="68">
        <v>7042</v>
      </c>
      <c r="C2644" s="61" t="s">
        <v>199</v>
      </c>
      <c r="D2644" s="61" t="s">
        <v>200</v>
      </c>
      <c r="E2644" s="66">
        <v>216340</v>
      </c>
      <c r="F2644" s="67">
        <f t="shared" si="143"/>
        <v>216340</v>
      </c>
    </row>
    <row r="2645" spans="2:6" x14ac:dyDescent="0.25">
      <c r="B2645" s="68">
        <v>7043</v>
      </c>
      <c r="C2645" s="61" t="s">
        <v>199</v>
      </c>
      <c r="D2645" s="61" t="s">
        <v>200</v>
      </c>
      <c r="E2645" s="66">
        <v>216340</v>
      </c>
      <c r="F2645" s="67">
        <f t="shared" si="143"/>
        <v>216340</v>
      </c>
    </row>
    <row r="2646" spans="2:6" x14ac:dyDescent="0.25">
      <c r="B2646" s="68">
        <v>7044</v>
      </c>
      <c r="C2646" s="61" t="s">
        <v>199</v>
      </c>
      <c r="D2646" s="61" t="s">
        <v>200</v>
      </c>
      <c r="E2646" s="66">
        <v>216340</v>
      </c>
      <c r="F2646" s="67">
        <f t="shared" si="143"/>
        <v>216340</v>
      </c>
    </row>
    <row r="2647" spans="2:6" x14ac:dyDescent="0.25">
      <c r="B2647" s="68">
        <v>7045</v>
      </c>
      <c r="C2647" s="61" t="s">
        <v>199</v>
      </c>
      <c r="D2647" s="61" t="s">
        <v>200</v>
      </c>
      <c r="E2647" s="66">
        <v>216340</v>
      </c>
      <c r="F2647" s="67">
        <f t="shared" si="143"/>
        <v>216340</v>
      </c>
    </row>
    <row r="2648" spans="2:6" x14ac:dyDescent="0.25">
      <c r="B2648" s="68">
        <v>7046</v>
      </c>
      <c r="C2648" s="61" t="s">
        <v>199</v>
      </c>
      <c r="D2648" s="61" t="s">
        <v>200</v>
      </c>
      <c r="E2648" s="66">
        <v>216340</v>
      </c>
      <c r="F2648" s="67">
        <f t="shared" si="143"/>
        <v>216340</v>
      </c>
    </row>
    <row r="2649" spans="2:6" x14ac:dyDescent="0.25">
      <c r="B2649" s="68">
        <v>7047</v>
      </c>
      <c r="C2649" s="61" t="s">
        <v>199</v>
      </c>
      <c r="D2649" s="61" t="s">
        <v>200</v>
      </c>
      <c r="E2649" s="66">
        <v>216340</v>
      </c>
      <c r="F2649" s="67">
        <f t="shared" si="143"/>
        <v>216340</v>
      </c>
    </row>
    <row r="2650" spans="2:6" x14ac:dyDescent="0.25">
      <c r="B2650" s="68">
        <v>7048</v>
      </c>
      <c r="C2650" s="61" t="s">
        <v>199</v>
      </c>
      <c r="D2650" s="61" t="s">
        <v>200</v>
      </c>
      <c r="E2650" s="66">
        <v>216340</v>
      </c>
      <c r="F2650" s="67">
        <f t="shared" ref="F2650:F2674" si="144">+E2650</f>
        <v>216340</v>
      </c>
    </row>
    <row r="2651" spans="2:6" x14ac:dyDescent="0.25">
      <c r="B2651" s="68">
        <v>7049</v>
      </c>
      <c r="C2651" s="61" t="s">
        <v>199</v>
      </c>
      <c r="D2651" s="61" t="s">
        <v>200</v>
      </c>
      <c r="E2651" s="66">
        <v>216340</v>
      </c>
      <c r="F2651" s="67">
        <f t="shared" si="144"/>
        <v>216340</v>
      </c>
    </row>
    <row r="2652" spans="2:6" x14ac:dyDescent="0.25">
      <c r="B2652" s="68">
        <v>7050</v>
      </c>
      <c r="C2652" s="61" t="s">
        <v>199</v>
      </c>
      <c r="D2652" s="61" t="s">
        <v>200</v>
      </c>
      <c r="E2652" s="66">
        <v>216340</v>
      </c>
      <c r="F2652" s="67">
        <f t="shared" si="144"/>
        <v>216340</v>
      </c>
    </row>
    <row r="2653" spans="2:6" x14ac:dyDescent="0.25">
      <c r="B2653" s="68">
        <v>7051</v>
      </c>
      <c r="C2653" s="61" t="s">
        <v>199</v>
      </c>
      <c r="D2653" s="61" t="s">
        <v>200</v>
      </c>
      <c r="E2653" s="66">
        <v>216340</v>
      </c>
      <c r="F2653" s="67">
        <f t="shared" si="144"/>
        <v>216340</v>
      </c>
    </row>
    <row r="2654" spans="2:6" x14ac:dyDescent="0.25">
      <c r="B2654" s="68">
        <v>7052</v>
      </c>
      <c r="C2654" s="61" t="s">
        <v>199</v>
      </c>
      <c r="D2654" s="61" t="s">
        <v>200</v>
      </c>
      <c r="E2654" s="66">
        <v>216340</v>
      </c>
      <c r="F2654" s="67">
        <f t="shared" si="144"/>
        <v>216340</v>
      </c>
    </row>
    <row r="2655" spans="2:6" x14ac:dyDescent="0.25">
      <c r="B2655" s="68">
        <v>7053</v>
      </c>
      <c r="C2655" s="61" t="s">
        <v>199</v>
      </c>
      <c r="D2655" s="61" t="s">
        <v>200</v>
      </c>
      <c r="E2655" s="66">
        <v>216340</v>
      </c>
      <c r="F2655" s="67">
        <f t="shared" si="144"/>
        <v>216340</v>
      </c>
    </row>
    <row r="2656" spans="2:6" x14ac:dyDescent="0.25">
      <c r="B2656" s="68">
        <v>7054</v>
      </c>
      <c r="C2656" s="61" t="s">
        <v>199</v>
      </c>
      <c r="D2656" s="61" t="s">
        <v>200</v>
      </c>
      <c r="E2656" s="66">
        <v>216340</v>
      </c>
      <c r="F2656" s="67">
        <f t="shared" si="144"/>
        <v>216340</v>
      </c>
    </row>
    <row r="2657" spans="2:6" x14ac:dyDescent="0.25">
      <c r="B2657" s="68">
        <v>7055</v>
      </c>
      <c r="C2657" s="61" t="s">
        <v>199</v>
      </c>
      <c r="D2657" s="61" t="s">
        <v>200</v>
      </c>
      <c r="E2657" s="66">
        <v>216340</v>
      </c>
      <c r="F2657" s="67">
        <f t="shared" si="144"/>
        <v>216340</v>
      </c>
    </row>
    <row r="2658" spans="2:6" x14ac:dyDescent="0.25">
      <c r="B2658" s="68">
        <v>7056</v>
      </c>
      <c r="C2658" s="61" t="s">
        <v>199</v>
      </c>
      <c r="D2658" s="61" t="s">
        <v>200</v>
      </c>
      <c r="E2658" s="66">
        <v>216340</v>
      </c>
      <c r="F2658" s="67">
        <f t="shared" si="144"/>
        <v>216340</v>
      </c>
    </row>
    <row r="2659" spans="2:6" x14ac:dyDescent="0.25">
      <c r="B2659" s="68">
        <v>7057</v>
      </c>
      <c r="C2659" s="61" t="s">
        <v>199</v>
      </c>
      <c r="D2659" s="61" t="s">
        <v>200</v>
      </c>
      <c r="E2659" s="66">
        <v>216340</v>
      </c>
      <c r="F2659" s="67">
        <f t="shared" si="144"/>
        <v>216340</v>
      </c>
    </row>
    <row r="2660" spans="2:6" x14ac:dyDescent="0.25">
      <c r="B2660" s="68">
        <v>7058</v>
      </c>
      <c r="C2660" s="61" t="s">
        <v>199</v>
      </c>
      <c r="D2660" s="61" t="s">
        <v>200</v>
      </c>
      <c r="E2660" s="66">
        <v>216340</v>
      </c>
      <c r="F2660" s="67">
        <f t="shared" si="144"/>
        <v>216340</v>
      </c>
    </row>
    <row r="2661" spans="2:6" x14ac:dyDescent="0.25">
      <c r="B2661" s="68">
        <v>7059</v>
      </c>
      <c r="C2661" s="61" t="s">
        <v>199</v>
      </c>
      <c r="D2661" s="61" t="s">
        <v>200</v>
      </c>
      <c r="E2661" s="66">
        <v>216340</v>
      </c>
      <c r="F2661" s="67">
        <f t="shared" si="144"/>
        <v>216340</v>
      </c>
    </row>
    <row r="2662" spans="2:6" x14ac:dyDescent="0.25">
      <c r="B2662" s="68">
        <v>7060</v>
      </c>
      <c r="C2662" s="61" t="s">
        <v>199</v>
      </c>
      <c r="D2662" s="61" t="s">
        <v>200</v>
      </c>
      <c r="E2662" s="66">
        <v>216340</v>
      </c>
      <c r="F2662" s="67">
        <f t="shared" si="144"/>
        <v>216340</v>
      </c>
    </row>
    <row r="2663" spans="2:6" x14ac:dyDescent="0.25">
      <c r="B2663" s="68">
        <v>7061</v>
      </c>
      <c r="C2663" s="61" t="s">
        <v>199</v>
      </c>
      <c r="D2663" s="61" t="s">
        <v>200</v>
      </c>
      <c r="E2663" s="66">
        <v>216340</v>
      </c>
      <c r="F2663" s="67">
        <f t="shared" si="144"/>
        <v>216340</v>
      </c>
    </row>
    <row r="2664" spans="2:6" x14ac:dyDescent="0.25">
      <c r="B2664" s="68">
        <v>7062</v>
      </c>
      <c r="C2664" s="61" t="s">
        <v>199</v>
      </c>
      <c r="D2664" s="61" t="s">
        <v>200</v>
      </c>
      <c r="E2664" s="66">
        <v>216340</v>
      </c>
      <c r="F2664" s="67">
        <f t="shared" si="144"/>
        <v>216340</v>
      </c>
    </row>
    <row r="2665" spans="2:6" x14ac:dyDescent="0.25">
      <c r="B2665" s="68">
        <v>7063</v>
      </c>
      <c r="C2665" s="61" t="s">
        <v>199</v>
      </c>
      <c r="D2665" s="61" t="s">
        <v>200</v>
      </c>
      <c r="E2665" s="66">
        <v>216340</v>
      </c>
      <c r="F2665" s="67">
        <f t="shared" si="144"/>
        <v>216340</v>
      </c>
    </row>
    <row r="2666" spans="2:6" x14ac:dyDescent="0.25">
      <c r="B2666" s="68">
        <v>7064</v>
      </c>
      <c r="C2666" s="61" t="s">
        <v>199</v>
      </c>
      <c r="D2666" s="61" t="s">
        <v>200</v>
      </c>
      <c r="E2666" s="66">
        <v>216340</v>
      </c>
      <c r="F2666" s="67">
        <f t="shared" si="144"/>
        <v>216340</v>
      </c>
    </row>
    <row r="2667" spans="2:6" x14ac:dyDescent="0.25">
      <c r="B2667" s="68">
        <v>7065</v>
      </c>
      <c r="C2667" s="61" t="s">
        <v>199</v>
      </c>
      <c r="D2667" s="61" t="s">
        <v>200</v>
      </c>
      <c r="E2667" s="66">
        <v>216340</v>
      </c>
      <c r="F2667" s="67">
        <f t="shared" si="144"/>
        <v>216340</v>
      </c>
    </row>
    <row r="2668" spans="2:6" x14ac:dyDescent="0.25">
      <c r="B2668" s="68">
        <v>7066</v>
      </c>
      <c r="C2668" s="61" t="s">
        <v>199</v>
      </c>
      <c r="D2668" s="61" t="s">
        <v>200</v>
      </c>
      <c r="E2668" s="66">
        <v>216340</v>
      </c>
      <c r="F2668" s="67">
        <f t="shared" si="144"/>
        <v>216340</v>
      </c>
    </row>
    <row r="2669" spans="2:6" x14ac:dyDescent="0.25">
      <c r="B2669" s="68">
        <v>7067</v>
      </c>
      <c r="C2669" s="61" t="s">
        <v>199</v>
      </c>
      <c r="D2669" s="61" t="s">
        <v>200</v>
      </c>
      <c r="E2669" s="66">
        <v>216340</v>
      </c>
      <c r="F2669" s="67">
        <f t="shared" si="144"/>
        <v>216340</v>
      </c>
    </row>
    <row r="2670" spans="2:6" x14ac:dyDescent="0.25">
      <c r="B2670" s="68">
        <v>7068</v>
      </c>
      <c r="C2670" s="61" t="s">
        <v>199</v>
      </c>
      <c r="D2670" s="61" t="s">
        <v>200</v>
      </c>
      <c r="E2670" s="66">
        <v>216340</v>
      </c>
      <c r="F2670" s="67">
        <f t="shared" si="144"/>
        <v>216340</v>
      </c>
    </row>
    <row r="2671" spans="2:6" x14ac:dyDescent="0.25">
      <c r="B2671" s="68">
        <v>7069</v>
      </c>
      <c r="C2671" s="61" t="s">
        <v>199</v>
      </c>
      <c r="D2671" s="61" t="s">
        <v>200</v>
      </c>
      <c r="E2671" s="66">
        <v>216340</v>
      </c>
      <c r="F2671" s="67">
        <f t="shared" si="144"/>
        <v>216340</v>
      </c>
    </row>
    <row r="2672" spans="2:6" x14ac:dyDescent="0.25">
      <c r="B2672" s="68">
        <v>7070</v>
      </c>
      <c r="C2672" s="61" t="s">
        <v>199</v>
      </c>
      <c r="D2672" s="61" t="s">
        <v>200</v>
      </c>
      <c r="E2672" s="66">
        <v>216340</v>
      </c>
      <c r="F2672" s="67">
        <f t="shared" si="144"/>
        <v>216340</v>
      </c>
    </row>
    <row r="2673" spans="2:12" x14ac:dyDescent="0.25">
      <c r="B2673" s="68">
        <v>7071</v>
      </c>
      <c r="C2673" s="61" t="s">
        <v>199</v>
      </c>
      <c r="D2673" s="61" t="s">
        <v>200</v>
      </c>
      <c r="E2673" s="66">
        <v>216340</v>
      </c>
      <c r="F2673" s="67">
        <f t="shared" si="144"/>
        <v>216340</v>
      </c>
    </row>
    <row r="2674" spans="2:12" x14ac:dyDescent="0.25">
      <c r="B2674" s="68">
        <v>7072</v>
      </c>
      <c r="C2674" s="61" t="s">
        <v>199</v>
      </c>
      <c r="D2674" s="61" t="s">
        <v>200</v>
      </c>
      <c r="E2674" s="66">
        <v>216340</v>
      </c>
      <c r="F2674" s="67">
        <f t="shared" si="144"/>
        <v>216340</v>
      </c>
    </row>
    <row r="2675" spans="2:12" x14ac:dyDescent="0.25">
      <c r="B2675" s="68">
        <v>7093</v>
      </c>
      <c r="C2675" s="61" t="s">
        <v>385</v>
      </c>
      <c r="D2675" s="61" t="s">
        <v>456</v>
      </c>
      <c r="E2675" s="66">
        <v>1609288</v>
      </c>
      <c r="J2675" s="67">
        <f>+E2675</f>
        <v>1609288</v>
      </c>
    </row>
    <row r="2676" spans="2:12" x14ac:dyDescent="0.25">
      <c r="B2676" s="68">
        <v>7094</v>
      </c>
      <c r="C2676" s="61" t="s">
        <v>185</v>
      </c>
      <c r="D2676" s="61" t="s">
        <v>444</v>
      </c>
      <c r="E2676" s="66">
        <v>226100</v>
      </c>
      <c r="L2676" s="67">
        <f t="shared" ref="L2676:L2685" si="145">+E2676</f>
        <v>226100</v>
      </c>
    </row>
    <row r="2677" spans="2:12" x14ac:dyDescent="0.25">
      <c r="B2677" s="68">
        <v>7095</v>
      </c>
      <c r="C2677" s="61" t="s">
        <v>185</v>
      </c>
      <c r="D2677" s="61" t="s">
        <v>444</v>
      </c>
      <c r="E2677" s="66">
        <v>226100</v>
      </c>
      <c r="L2677" s="67">
        <f t="shared" si="145"/>
        <v>226100</v>
      </c>
    </row>
    <row r="2678" spans="2:12" x14ac:dyDescent="0.25">
      <c r="B2678" s="68">
        <v>7096</v>
      </c>
      <c r="C2678" s="61" t="s">
        <v>185</v>
      </c>
      <c r="D2678" s="61" t="s">
        <v>444</v>
      </c>
      <c r="E2678" s="66">
        <v>226100</v>
      </c>
      <c r="L2678" s="67">
        <f t="shared" si="145"/>
        <v>226100</v>
      </c>
    </row>
    <row r="2679" spans="2:12" x14ac:dyDescent="0.25">
      <c r="B2679" s="68">
        <v>7097</v>
      </c>
      <c r="C2679" s="61" t="s">
        <v>185</v>
      </c>
      <c r="D2679" s="61" t="s">
        <v>444</v>
      </c>
      <c r="E2679" s="66">
        <v>226100</v>
      </c>
      <c r="L2679" s="67">
        <f t="shared" si="145"/>
        <v>226100</v>
      </c>
    </row>
    <row r="2680" spans="2:12" x14ac:dyDescent="0.25">
      <c r="B2680" s="68">
        <v>7098</v>
      </c>
      <c r="C2680" s="61" t="s">
        <v>185</v>
      </c>
      <c r="D2680" s="61" t="s">
        <v>457</v>
      </c>
      <c r="E2680" s="66">
        <v>2234808</v>
      </c>
      <c r="L2680" s="67">
        <f t="shared" si="145"/>
        <v>2234808</v>
      </c>
    </row>
    <row r="2681" spans="2:12" x14ac:dyDescent="0.25">
      <c r="B2681" s="68">
        <v>7099</v>
      </c>
      <c r="C2681" s="61" t="s">
        <v>185</v>
      </c>
      <c r="D2681" s="61" t="s">
        <v>457</v>
      </c>
      <c r="E2681" s="66">
        <v>2234808</v>
      </c>
      <c r="L2681" s="67">
        <f t="shared" si="145"/>
        <v>2234808</v>
      </c>
    </row>
    <row r="2682" spans="2:12" x14ac:dyDescent="0.25">
      <c r="B2682" s="68">
        <v>7100</v>
      </c>
      <c r="C2682" s="61" t="s">
        <v>185</v>
      </c>
      <c r="D2682" s="61" t="s">
        <v>457</v>
      </c>
      <c r="E2682" s="66">
        <v>2234808</v>
      </c>
      <c r="L2682" s="67">
        <f t="shared" si="145"/>
        <v>2234808</v>
      </c>
    </row>
    <row r="2683" spans="2:12" x14ac:dyDescent="0.25">
      <c r="B2683" s="68">
        <v>7101</v>
      </c>
      <c r="C2683" s="61" t="s">
        <v>185</v>
      </c>
      <c r="D2683" s="61" t="s">
        <v>457</v>
      </c>
      <c r="E2683" s="66">
        <v>2234808</v>
      </c>
      <c r="L2683" s="67">
        <f t="shared" si="145"/>
        <v>2234808</v>
      </c>
    </row>
    <row r="2684" spans="2:12" x14ac:dyDescent="0.25">
      <c r="B2684" s="68">
        <v>7102</v>
      </c>
      <c r="C2684" s="61" t="s">
        <v>185</v>
      </c>
      <c r="D2684" s="61" t="s">
        <v>428</v>
      </c>
      <c r="E2684" s="66">
        <v>3012961</v>
      </c>
      <c r="L2684" s="67">
        <f t="shared" si="145"/>
        <v>3012961</v>
      </c>
    </row>
    <row r="2685" spans="2:12" x14ac:dyDescent="0.25">
      <c r="B2685" s="68">
        <v>7103</v>
      </c>
      <c r="C2685" s="61" t="s">
        <v>185</v>
      </c>
      <c r="D2685" s="61" t="s">
        <v>428</v>
      </c>
      <c r="E2685" s="66">
        <v>3012961</v>
      </c>
      <c r="L2685" s="67">
        <f t="shared" si="145"/>
        <v>3012961</v>
      </c>
    </row>
    <row r="2686" spans="2:12" x14ac:dyDescent="0.25">
      <c r="B2686" s="68">
        <v>7104</v>
      </c>
      <c r="C2686" s="61" t="s">
        <v>290</v>
      </c>
      <c r="D2686" s="61" t="s">
        <v>458</v>
      </c>
      <c r="E2686" s="66">
        <v>476903010</v>
      </c>
      <c r="G2686" s="67">
        <f t="shared" ref="G2686:G2691" si="146">+E2686</f>
        <v>476903010</v>
      </c>
    </row>
    <row r="2687" spans="2:12" x14ac:dyDescent="0.25">
      <c r="B2687" s="68">
        <v>7105</v>
      </c>
      <c r="C2687" s="61" t="s">
        <v>290</v>
      </c>
      <c r="D2687" s="61" t="s">
        <v>459</v>
      </c>
      <c r="E2687" s="66">
        <v>23562000</v>
      </c>
      <c r="G2687" s="67">
        <f t="shared" si="146"/>
        <v>23562000</v>
      </c>
    </row>
    <row r="2688" spans="2:12" x14ac:dyDescent="0.25">
      <c r="B2688" s="68">
        <v>7106</v>
      </c>
      <c r="C2688" s="61" t="s">
        <v>290</v>
      </c>
      <c r="D2688" s="61" t="s">
        <v>459</v>
      </c>
      <c r="E2688" s="66">
        <v>23562000</v>
      </c>
      <c r="G2688" s="67">
        <f t="shared" si="146"/>
        <v>23562000</v>
      </c>
    </row>
    <row r="2689" spans="2:7" x14ac:dyDescent="0.25">
      <c r="B2689" s="68">
        <v>7107</v>
      </c>
      <c r="C2689" s="61" t="s">
        <v>394</v>
      </c>
      <c r="D2689" s="61" t="s">
        <v>395</v>
      </c>
      <c r="E2689" s="66">
        <v>399990</v>
      </c>
      <c r="G2689" s="67">
        <f t="shared" si="146"/>
        <v>399990</v>
      </c>
    </row>
    <row r="2690" spans="2:7" x14ac:dyDescent="0.25">
      <c r="B2690" s="68">
        <v>7108</v>
      </c>
      <c r="C2690" s="61" t="s">
        <v>394</v>
      </c>
      <c r="D2690" s="61" t="s">
        <v>395</v>
      </c>
      <c r="E2690" s="66">
        <v>399990</v>
      </c>
      <c r="G2690" s="67">
        <f t="shared" si="146"/>
        <v>399990</v>
      </c>
    </row>
    <row r="2691" spans="2:7" x14ac:dyDescent="0.25">
      <c r="B2691" s="68">
        <v>7109</v>
      </c>
      <c r="C2691" s="61" t="s">
        <v>394</v>
      </c>
      <c r="D2691" s="61" t="s">
        <v>395</v>
      </c>
      <c r="E2691" s="66">
        <v>399990</v>
      </c>
      <c r="G2691" s="67">
        <f t="shared" si="146"/>
        <v>399990</v>
      </c>
    </row>
    <row r="2692" spans="2:7" x14ac:dyDescent="0.25">
      <c r="B2692" s="68">
        <v>7110</v>
      </c>
      <c r="C2692" s="61" t="s">
        <v>247</v>
      </c>
      <c r="D2692" s="61" t="s">
        <v>176</v>
      </c>
      <c r="E2692" s="66">
        <v>1552667</v>
      </c>
      <c r="G2692" s="67">
        <f>+E2692</f>
        <v>1552667</v>
      </c>
    </row>
    <row r="2693" spans="2:7" x14ac:dyDescent="0.25">
      <c r="B2693" s="68">
        <v>7111</v>
      </c>
      <c r="C2693" s="61" t="s">
        <v>326</v>
      </c>
      <c r="D2693" s="61" t="s">
        <v>460</v>
      </c>
      <c r="E2693" s="66">
        <v>999633</v>
      </c>
      <c r="G2693" s="67">
        <f>+E2693</f>
        <v>999633</v>
      </c>
    </row>
    <row r="2694" spans="2:7" x14ac:dyDescent="0.25">
      <c r="B2694" s="68">
        <v>7112</v>
      </c>
      <c r="C2694" s="61" t="s">
        <v>140</v>
      </c>
      <c r="D2694" s="61" t="s">
        <v>461</v>
      </c>
      <c r="E2694" s="66">
        <v>227633</v>
      </c>
      <c r="F2694" s="67">
        <f>+E2694</f>
        <v>227633</v>
      </c>
    </row>
    <row r="2695" spans="2:7" x14ac:dyDescent="0.25">
      <c r="B2695" s="68">
        <v>7113</v>
      </c>
      <c r="C2695" s="61" t="s">
        <v>203</v>
      </c>
      <c r="D2695" s="61" t="s">
        <v>462</v>
      </c>
      <c r="E2695" s="66">
        <v>436633</v>
      </c>
      <c r="F2695" s="67">
        <f>+E2695</f>
        <v>436633</v>
      </c>
    </row>
    <row r="2696" spans="2:7" x14ac:dyDescent="0.25">
      <c r="B2696" s="68">
        <v>7114</v>
      </c>
      <c r="C2696" s="61" t="s">
        <v>463</v>
      </c>
      <c r="D2696" s="61" t="s">
        <v>462</v>
      </c>
      <c r="E2696" s="66">
        <v>108297</v>
      </c>
      <c r="F2696" s="67">
        <f>+E2696</f>
        <v>108297</v>
      </c>
    </row>
    <row r="2697" spans="2:7" x14ac:dyDescent="0.25">
      <c r="B2697" s="68">
        <v>7115</v>
      </c>
      <c r="C2697" s="61" t="s">
        <v>464</v>
      </c>
      <c r="D2697" s="61" t="s">
        <v>176</v>
      </c>
      <c r="E2697" s="66">
        <v>16060</v>
      </c>
      <c r="F2697" s="67">
        <f t="shared" ref="F2697:F2711" si="147">+E2697</f>
        <v>16060</v>
      </c>
    </row>
    <row r="2698" spans="2:7" x14ac:dyDescent="0.25">
      <c r="B2698" s="68">
        <v>7116</v>
      </c>
      <c r="C2698" s="61" t="s">
        <v>464</v>
      </c>
      <c r="D2698" s="61" t="s">
        <v>176</v>
      </c>
      <c r="E2698" s="66">
        <v>16060</v>
      </c>
      <c r="F2698" s="67">
        <f t="shared" si="147"/>
        <v>16060</v>
      </c>
    </row>
    <row r="2699" spans="2:7" x14ac:dyDescent="0.25">
      <c r="B2699" s="68">
        <v>7117</v>
      </c>
      <c r="C2699" s="61" t="s">
        <v>464</v>
      </c>
      <c r="D2699" s="61" t="s">
        <v>176</v>
      </c>
      <c r="E2699" s="66">
        <v>16060</v>
      </c>
      <c r="F2699" s="67">
        <f t="shared" si="147"/>
        <v>16060</v>
      </c>
    </row>
    <row r="2700" spans="2:7" x14ac:dyDescent="0.25">
      <c r="B2700" s="68">
        <v>7118</v>
      </c>
      <c r="C2700" s="61" t="s">
        <v>464</v>
      </c>
      <c r="D2700" s="61" t="s">
        <v>176</v>
      </c>
      <c r="E2700" s="66">
        <v>16060</v>
      </c>
      <c r="F2700" s="67">
        <f t="shared" si="147"/>
        <v>16060</v>
      </c>
    </row>
    <row r="2701" spans="2:7" x14ac:dyDescent="0.25">
      <c r="B2701" s="68">
        <v>7119</v>
      </c>
      <c r="C2701" s="61" t="s">
        <v>464</v>
      </c>
      <c r="D2701" s="61" t="s">
        <v>176</v>
      </c>
      <c r="E2701" s="66">
        <v>16060</v>
      </c>
      <c r="F2701" s="67">
        <f t="shared" si="147"/>
        <v>16060</v>
      </c>
    </row>
    <row r="2702" spans="2:7" x14ac:dyDescent="0.25">
      <c r="B2702" s="68">
        <v>7120</v>
      </c>
      <c r="C2702" s="61" t="s">
        <v>464</v>
      </c>
      <c r="D2702" s="61" t="s">
        <v>176</v>
      </c>
      <c r="E2702" s="66">
        <v>16060</v>
      </c>
      <c r="F2702" s="67">
        <f t="shared" si="147"/>
        <v>16060</v>
      </c>
    </row>
    <row r="2703" spans="2:7" x14ac:dyDescent="0.25">
      <c r="B2703" s="68">
        <v>7121</v>
      </c>
      <c r="C2703" s="61" t="s">
        <v>464</v>
      </c>
      <c r="D2703" s="61" t="s">
        <v>176</v>
      </c>
      <c r="E2703" s="66">
        <v>16060</v>
      </c>
      <c r="F2703" s="67">
        <f t="shared" si="147"/>
        <v>16060</v>
      </c>
    </row>
    <row r="2704" spans="2:7" x14ac:dyDescent="0.25">
      <c r="B2704" s="68">
        <v>7122</v>
      </c>
      <c r="C2704" s="61" t="s">
        <v>464</v>
      </c>
      <c r="D2704" s="61" t="s">
        <v>176</v>
      </c>
      <c r="E2704" s="66">
        <v>16060</v>
      </c>
      <c r="F2704" s="67">
        <f t="shared" si="147"/>
        <v>16060</v>
      </c>
    </row>
    <row r="2705" spans="2:7" x14ac:dyDescent="0.25">
      <c r="B2705" s="68">
        <v>7123</v>
      </c>
      <c r="C2705" s="61" t="s">
        <v>464</v>
      </c>
      <c r="D2705" s="61" t="s">
        <v>176</v>
      </c>
      <c r="E2705" s="66">
        <v>16060</v>
      </c>
      <c r="F2705" s="67">
        <f t="shared" si="147"/>
        <v>16060</v>
      </c>
    </row>
    <row r="2706" spans="2:7" x14ac:dyDescent="0.25">
      <c r="B2706" s="68">
        <v>7124</v>
      </c>
      <c r="C2706" s="61" t="s">
        <v>464</v>
      </c>
      <c r="D2706" s="61" t="s">
        <v>176</v>
      </c>
      <c r="E2706" s="66">
        <v>16060</v>
      </c>
      <c r="F2706" s="67">
        <f t="shared" si="147"/>
        <v>16060</v>
      </c>
    </row>
    <row r="2707" spans="2:7" x14ac:dyDescent="0.25">
      <c r="B2707" s="68">
        <v>7125</v>
      </c>
      <c r="C2707" s="61" t="s">
        <v>465</v>
      </c>
      <c r="D2707" s="61" t="s">
        <v>176</v>
      </c>
      <c r="E2707" s="66">
        <v>159450</v>
      </c>
      <c r="F2707" s="67">
        <f t="shared" si="147"/>
        <v>159450</v>
      </c>
    </row>
    <row r="2708" spans="2:7" x14ac:dyDescent="0.25">
      <c r="B2708" s="68">
        <v>7126</v>
      </c>
      <c r="C2708" s="61" t="s">
        <v>465</v>
      </c>
      <c r="D2708" s="61" t="s">
        <v>176</v>
      </c>
      <c r="E2708" s="66">
        <v>159450</v>
      </c>
      <c r="F2708" s="67">
        <f t="shared" si="147"/>
        <v>159450</v>
      </c>
    </row>
    <row r="2709" spans="2:7" x14ac:dyDescent="0.25">
      <c r="B2709" s="68">
        <v>7127</v>
      </c>
      <c r="C2709" s="61" t="s">
        <v>465</v>
      </c>
      <c r="D2709" s="61" t="s">
        <v>176</v>
      </c>
      <c r="E2709" s="66">
        <v>159450</v>
      </c>
      <c r="F2709" s="67">
        <f t="shared" si="147"/>
        <v>159450</v>
      </c>
    </row>
    <row r="2710" spans="2:7" x14ac:dyDescent="0.25">
      <c r="B2710" s="68">
        <v>7128</v>
      </c>
      <c r="C2710" s="61" t="s">
        <v>465</v>
      </c>
      <c r="D2710" s="61" t="s">
        <v>176</v>
      </c>
      <c r="E2710" s="66">
        <v>159450</v>
      </c>
      <c r="F2710" s="67">
        <f t="shared" si="147"/>
        <v>159450</v>
      </c>
    </row>
    <row r="2711" spans="2:7" x14ac:dyDescent="0.25">
      <c r="B2711" s="68">
        <v>7129</v>
      </c>
      <c r="C2711" s="61" t="s">
        <v>465</v>
      </c>
      <c r="D2711" s="61" t="s">
        <v>176</v>
      </c>
      <c r="E2711" s="66">
        <v>159450</v>
      </c>
      <c r="F2711" s="67">
        <f t="shared" si="147"/>
        <v>159450</v>
      </c>
    </row>
    <row r="2712" spans="2:7" x14ac:dyDescent="0.25">
      <c r="B2712" s="68">
        <v>7130</v>
      </c>
      <c r="C2712" s="61" t="s">
        <v>203</v>
      </c>
      <c r="D2712" s="61" t="s">
        <v>176</v>
      </c>
      <c r="E2712" s="66">
        <v>135533</v>
      </c>
      <c r="F2712" s="67">
        <f>+E2712</f>
        <v>135533</v>
      </c>
    </row>
    <row r="2713" spans="2:7" x14ac:dyDescent="0.25">
      <c r="B2713" s="68">
        <v>7131</v>
      </c>
      <c r="C2713" s="61" t="s">
        <v>466</v>
      </c>
      <c r="D2713" s="61" t="s">
        <v>467</v>
      </c>
      <c r="E2713" s="66">
        <v>181950</v>
      </c>
      <c r="F2713" s="67">
        <f>+E2713</f>
        <v>181950</v>
      </c>
    </row>
    <row r="2714" spans="2:7" x14ac:dyDescent="0.25">
      <c r="B2714" s="68">
        <v>7132</v>
      </c>
      <c r="C2714" s="61" t="s">
        <v>466</v>
      </c>
      <c r="D2714" s="61" t="s">
        <v>467</v>
      </c>
      <c r="E2714" s="66">
        <v>181950</v>
      </c>
      <c r="F2714" s="67">
        <f t="shared" ref="F2714:F2719" si="148">+E2714</f>
        <v>181950</v>
      </c>
    </row>
    <row r="2715" spans="2:7" x14ac:dyDescent="0.25">
      <c r="B2715" s="68">
        <v>7133</v>
      </c>
      <c r="C2715" s="61" t="s">
        <v>466</v>
      </c>
      <c r="D2715" s="61" t="s">
        <v>467</v>
      </c>
      <c r="E2715" s="66">
        <v>181950</v>
      </c>
      <c r="F2715" s="67">
        <f t="shared" si="148"/>
        <v>181950</v>
      </c>
    </row>
    <row r="2716" spans="2:7" x14ac:dyDescent="0.25">
      <c r="B2716" s="68">
        <v>7134</v>
      </c>
      <c r="C2716" s="61" t="s">
        <v>466</v>
      </c>
      <c r="D2716" s="61" t="s">
        <v>467</v>
      </c>
      <c r="E2716" s="66">
        <v>181950</v>
      </c>
      <c r="F2716" s="67">
        <f t="shared" si="148"/>
        <v>181950</v>
      </c>
    </row>
    <row r="2717" spans="2:7" x14ac:dyDescent="0.25">
      <c r="B2717" s="68">
        <v>7135</v>
      </c>
      <c r="C2717" s="61" t="s">
        <v>466</v>
      </c>
      <c r="D2717" s="61" t="s">
        <v>467</v>
      </c>
      <c r="E2717" s="66">
        <v>181950</v>
      </c>
      <c r="F2717" s="67">
        <f t="shared" si="148"/>
        <v>181950</v>
      </c>
    </row>
    <row r="2718" spans="2:7" x14ac:dyDescent="0.25">
      <c r="B2718" s="68">
        <v>7136</v>
      </c>
      <c r="C2718" s="61" t="s">
        <v>466</v>
      </c>
      <c r="D2718" s="61" t="s">
        <v>467</v>
      </c>
      <c r="E2718" s="66">
        <v>181950</v>
      </c>
      <c r="F2718" s="67">
        <f t="shared" si="148"/>
        <v>181950</v>
      </c>
    </row>
    <row r="2719" spans="2:7" x14ac:dyDescent="0.25">
      <c r="B2719" s="68">
        <v>7137</v>
      </c>
      <c r="C2719" s="61" t="s">
        <v>466</v>
      </c>
      <c r="D2719" s="61" t="s">
        <v>468</v>
      </c>
      <c r="E2719" s="66">
        <v>263450</v>
      </c>
      <c r="F2719" s="67">
        <f t="shared" si="148"/>
        <v>263450</v>
      </c>
    </row>
    <row r="2720" spans="2:7" x14ac:dyDescent="0.25">
      <c r="B2720" s="68">
        <v>7138</v>
      </c>
      <c r="C2720" s="61" t="s">
        <v>299</v>
      </c>
      <c r="D2720" s="61" t="s">
        <v>469</v>
      </c>
      <c r="E2720" s="66">
        <v>110833</v>
      </c>
      <c r="G2720" s="67">
        <f>+E2720</f>
        <v>110833</v>
      </c>
    </row>
    <row r="2721" spans="2:7" x14ac:dyDescent="0.25">
      <c r="B2721" s="68">
        <v>7139</v>
      </c>
      <c r="C2721" s="61" t="s">
        <v>208</v>
      </c>
      <c r="D2721" s="61" t="s">
        <v>327</v>
      </c>
      <c r="E2721" s="66">
        <v>150600</v>
      </c>
      <c r="G2721" s="67">
        <f t="shared" ref="G2721:G2723" si="149">+E2721</f>
        <v>150600</v>
      </c>
    </row>
    <row r="2722" spans="2:7" x14ac:dyDescent="0.25">
      <c r="B2722" s="68">
        <v>7140</v>
      </c>
      <c r="C2722" s="61" t="s">
        <v>208</v>
      </c>
      <c r="D2722" s="61" t="s">
        <v>327</v>
      </c>
      <c r="E2722" s="66">
        <v>150600</v>
      </c>
      <c r="G2722" s="67">
        <f t="shared" si="149"/>
        <v>150600</v>
      </c>
    </row>
    <row r="2723" spans="2:7" x14ac:dyDescent="0.25">
      <c r="B2723" s="68">
        <v>7141</v>
      </c>
      <c r="C2723" s="61" t="s">
        <v>208</v>
      </c>
      <c r="D2723" s="61" t="s">
        <v>327</v>
      </c>
      <c r="E2723" s="66">
        <v>150600</v>
      </c>
      <c r="G2723" s="67">
        <f t="shared" si="149"/>
        <v>150600</v>
      </c>
    </row>
    <row r="2724" spans="2:7" x14ac:dyDescent="0.25">
      <c r="B2724" s="68">
        <v>7142</v>
      </c>
      <c r="C2724" s="61" t="s">
        <v>335</v>
      </c>
      <c r="D2724" s="61" t="s">
        <v>402</v>
      </c>
      <c r="E2724" s="66">
        <v>526300</v>
      </c>
      <c r="F2724" s="67">
        <f t="shared" ref="F2724:F2787" si="150">+E2724</f>
        <v>526300</v>
      </c>
    </row>
    <row r="2725" spans="2:7" x14ac:dyDescent="0.25">
      <c r="B2725" s="68">
        <v>7143</v>
      </c>
      <c r="C2725" s="61" t="s">
        <v>335</v>
      </c>
      <c r="D2725" s="61" t="s">
        <v>402</v>
      </c>
      <c r="E2725" s="66">
        <v>526300</v>
      </c>
      <c r="F2725" s="67">
        <f t="shared" si="150"/>
        <v>526300</v>
      </c>
    </row>
    <row r="2726" spans="2:7" x14ac:dyDescent="0.25">
      <c r="B2726" s="68">
        <v>7144</v>
      </c>
      <c r="C2726" s="61" t="s">
        <v>335</v>
      </c>
      <c r="D2726" s="61" t="s">
        <v>402</v>
      </c>
      <c r="E2726" s="66">
        <v>526300</v>
      </c>
      <c r="F2726" s="67">
        <f t="shared" si="150"/>
        <v>526300</v>
      </c>
    </row>
    <row r="2727" spans="2:7" x14ac:dyDescent="0.25">
      <c r="B2727" s="68">
        <v>7145</v>
      </c>
      <c r="C2727" s="61" t="s">
        <v>335</v>
      </c>
      <c r="D2727" s="61" t="s">
        <v>402</v>
      </c>
      <c r="E2727" s="66">
        <v>526300</v>
      </c>
      <c r="F2727" s="67">
        <f t="shared" si="150"/>
        <v>526300</v>
      </c>
    </row>
    <row r="2728" spans="2:7" x14ac:dyDescent="0.25">
      <c r="B2728" s="68">
        <v>7146</v>
      </c>
      <c r="C2728" s="61" t="s">
        <v>335</v>
      </c>
      <c r="D2728" s="61" t="s">
        <v>402</v>
      </c>
      <c r="E2728" s="66">
        <v>526300</v>
      </c>
      <c r="F2728" s="67">
        <f t="shared" si="150"/>
        <v>526300</v>
      </c>
    </row>
    <row r="2729" spans="2:7" x14ac:dyDescent="0.25">
      <c r="B2729" s="68">
        <v>7147</v>
      </c>
      <c r="C2729" s="61" t="s">
        <v>335</v>
      </c>
      <c r="D2729" s="61" t="s">
        <v>402</v>
      </c>
      <c r="E2729" s="66">
        <v>526300</v>
      </c>
      <c r="F2729" s="67">
        <f t="shared" si="150"/>
        <v>526300</v>
      </c>
    </row>
    <row r="2730" spans="2:7" x14ac:dyDescent="0.25">
      <c r="B2730" s="68">
        <v>7148</v>
      </c>
      <c r="C2730" s="61" t="s">
        <v>335</v>
      </c>
      <c r="D2730" s="61" t="s">
        <v>402</v>
      </c>
      <c r="E2730" s="66">
        <v>526300</v>
      </c>
      <c r="F2730" s="67">
        <f t="shared" si="150"/>
        <v>526300</v>
      </c>
    </row>
    <row r="2731" spans="2:7" x14ac:dyDescent="0.25">
      <c r="B2731" s="68">
        <v>7149</v>
      </c>
      <c r="C2731" s="61" t="s">
        <v>335</v>
      </c>
      <c r="D2731" s="61" t="s">
        <v>402</v>
      </c>
      <c r="E2731" s="66">
        <v>526300</v>
      </c>
      <c r="F2731" s="67">
        <f t="shared" si="150"/>
        <v>526300</v>
      </c>
    </row>
    <row r="2732" spans="2:7" x14ac:dyDescent="0.25">
      <c r="B2732" s="68">
        <v>7150</v>
      </c>
      <c r="C2732" s="61" t="s">
        <v>335</v>
      </c>
      <c r="D2732" s="61" t="s">
        <v>402</v>
      </c>
      <c r="E2732" s="66">
        <v>526300</v>
      </c>
      <c r="F2732" s="67">
        <f t="shared" si="150"/>
        <v>526300</v>
      </c>
    </row>
    <row r="2733" spans="2:7" x14ac:dyDescent="0.25">
      <c r="B2733" s="68">
        <v>7151</v>
      </c>
      <c r="C2733" s="61" t="s">
        <v>335</v>
      </c>
      <c r="D2733" s="61" t="s">
        <v>402</v>
      </c>
      <c r="E2733" s="66">
        <v>526300</v>
      </c>
      <c r="F2733" s="67">
        <f t="shared" si="150"/>
        <v>526300</v>
      </c>
    </row>
    <row r="2734" spans="2:7" x14ac:dyDescent="0.25">
      <c r="B2734" s="68">
        <v>7152</v>
      </c>
      <c r="C2734" s="61" t="s">
        <v>335</v>
      </c>
      <c r="D2734" s="61" t="s">
        <v>402</v>
      </c>
      <c r="E2734" s="66">
        <v>526300</v>
      </c>
      <c r="F2734" s="67">
        <f t="shared" si="150"/>
        <v>526300</v>
      </c>
    </row>
    <row r="2735" spans="2:7" x14ac:dyDescent="0.25">
      <c r="B2735" s="68">
        <v>7153</v>
      </c>
      <c r="C2735" s="61" t="s">
        <v>335</v>
      </c>
      <c r="D2735" s="61" t="s">
        <v>402</v>
      </c>
      <c r="E2735" s="66">
        <v>526300</v>
      </c>
      <c r="F2735" s="67">
        <f t="shared" si="150"/>
        <v>526300</v>
      </c>
    </row>
    <row r="2736" spans="2:7" x14ac:dyDescent="0.25">
      <c r="B2736" s="68">
        <v>7154</v>
      </c>
      <c r="C2736" s="61" t="s">
        <v>335</v>
      </c>
      <c r="D2736" s="61" t="s">
        <v>402</v>
      </c>
      <c r="E2736" s="66">
        <v>526300</v>
      </c>
      <c r="F2736" s="67">
        <f t="shared" si="150"/>
        <v>526300</v>
      </c>
    </row>
    <row r="2737" spans="2:6" x14ac:dyDescent="0.25">
      <c r="B2737" s="68">
        <v>7155</v>
      </c>
      <c r="C2737" s="61" t="s">
        <v>335</v>
      </c>
      <c r="D2737" s="61" t="s">
        <v>402</v>
      </c>
      <c r="E2737" s="66">
        <v>526300</v>
      </c>
      <c r="F2737" s="67">
        <f t="shared" si="150"/>
        <v>526300</v>
      </c>
    </row>
    <row r="2738" spans="2:6" x14ac:dyDescent="0.25">
      <c r="B2738" s="68">
        <v>7156</v>
      </c>
      <c r="C2738" s="61" t="s">
        <v>335</v>
      </c>
      <c r="D2738" s="61" t="s">
        <v>402</v>
      </c>
      <c r="E2738" s="66">
        <v>526300</v>
      </c>
      <c r="F2738" s="67">
        <f t="shared" si="150"/>
        <v>526300</v>
      </c>
    </row>
    <row r="2739" spans="2:6" x14ac:dyDescent="0.25">
      <c r="B2739" s="68">
        <v>7157</v>
      </c>
      <c r="C2739" s="61" t="s">
        <v>335</v>
      </c>
      <c r="D2739" s="61" t="s">
        <v>402</v>
      </c>
      <c r="E2739" s="66">
        <v>526300</v>
      </c>
      <c r="F2739" s="67">
        <f t="shared" si="150"/>
        <v>526300</v>
      </c>
    </row>
    <row r="2740" spans="2:6" x14ac:dyDescent="0.25">
      <c r="B2740" s="68">
        <v>7158</v>
      </c>
      <c r="C2740" s="61" t="s">
        <v>335</v>
      </c>
      <c r="D2740" s="61" t="s">
        <v>402</v>
      </c>
      <c r="E2740" s="66">
        <v>526300</v>
      </c>
      <c r="F2740" s="67">
        <f t="shared" si="150"/>
        <v>526300</v>
      </c>
    </row>
    <row r="2741" spans="2:6" x14ac:dyDescent="0.25">
      <c r="B2741" s="68">
        <v>7159</v>
      </c>
      <c r="C2741" s="61" t="s">
        <v>335</v>
      </c>
      <c r="D2741" s="61" t="s">
        <v>402</v>
      </c>
      <c r="E2741" s="66">
        <v>526300</v>
      </c>
      <c r="F2741" s="67">
        <f t="shared" si="150"/>
        <v>526300</v>
      </c>
    </row>
    <row r="2742" spans="2:6" x14ac:dyDescent="0.25">
      <c r="B2742" s="68">
        <v>7160</v>
      </c>
      <c r="C2742" s="61" t="s">
        <v>335</v>
      </c>
      <c r="D2742" s="61" t="s">
        <v>402</v>
      </c>
      <c r="E2742" s="66">
        <v>526300</v>
      </c>
      <c r="F2742" s="67">
        <f t="shared" si="150"/>
        <v>526300</v>
      </c>
    </row>
    <row r="2743" spans="2:6" x14ac:dyDescent="0.25">
      <c r="B2743" s="68">
        <v>7161</v>
      </c>
      <c r="C2743" s="61" t="s">
        <v>335</v>
      </c>
      <c r="D2743" s="61" t="s">
        <v>402</v>
      </c>
      <c r="E2743" s="66">
        <v>526300</v>
      </c>
      <c r="F2743" s="67">
        <f t="shared" si="150"/>
        <v>526300</v>
      </c>
    </row>
    <row r="2744" spans="2:6" x14ac:dyDescent="0.25">
      <c r="B2744" s="68">
        <v>7162</v>
      </c>
      <c r="C2744" s="61" t="s">
        <v>335</v>
      </c>
      <c r="D2744" s="61" t="s">
        <v>402</v>
      </c>
      <c r="E2744" s="66">
        <v>526300</v>
      </c>
      <c r="F2744" s="67">
        <f t="shared" si="150"/>
        <v>526300</v>
      </c>
    </row>
    <row r="2745" spans="2:6" x14ac:dyDescent="0.25">
      <c r="B2745" s="68">
        <v>7163</v>
      </c>
      <c r="C2745" s="61" t="s">
        <v>335</v>
      </c>
      <c r="D2745" s="61" t="s">
        <v>402</v>
      </c>
      <c r="E2745" s="66">
        <v>526300</v>
      </c>
      <c r="F2745" s="67">
        <f t="shared" si="150"/>
        <v>526300</v>
      </c>
    </row>
    <row r="2746" spans="2:6" x14ac:dyDescent="0.25">
      <c r="B2746" s="68">
        <v>7164</v>
      </c>
      <c r="C2746" s="61" t="s">
        <v>335</v>
      </c>
      <c r="D2746" s="61" t="s">
        <v>402</v>
      </c>
      <c r="E2746" s="66">
        <v>526300</v>
      </c>
      <c r="F2746" s="67">
        <f t="shared" si="150"/>
        <v>526300</v>
      </c>
    </row>
    <row r="2747" spans="2:6" x14ac:dyDescent="0.25">
      <c r="B2747" s="68">
        <v>7165</v>
      </c>
      <c r="C2747" s="61" t="s">
        <v>335</v>
      </c>
      <c r="D2747" s="61" t="s">
        <v>402</v>
      </c>
      <c r="E2747" s="66">
        <v>526300</v>
      </c>
      <c r="F2747" s="67">
        <f t="shared" si="150"/>
        <v>526300</v>
      </c>
    </row>
    <row r="2748" spans="2:6" x14ac:dyDescent="0.25">
      <c r="B2748" s="68">
        <v>7166</v>
      </c>
      <c r="C2748" s="61" t="s">
        <v>335</v>
      </c>
      <c r="D2748" s="61" t="s">
        <v>402</v>
      </c>
      <c r="E2748" s="66">
        <v>526300</v>
      </c>
      <c r="F2748" s="67">
        <f t="shared" si="150"/>
        <v>526300</v>
      </c>
    </row>
    <row r="2749" spans="2:6" x14ac:dyDescent="0.25">
      <c r="B2749" s="68">
        <v>7167</v>
      </c>
      <c r="C2749" s="61" t="s">
        <v>335</v>
      </c>
      <c r="D2749" s="61" t="s">
        <v>402</v>
      </c>
      <c r="E2749" s="66">
        <v>526300</v>
      </c>
      <c r="F2749" s="67">
        <f t="shared" si="150"/>
        <v>526300</v>
      </c>
    </row>
    <row r="2750" spans="2:6" x14ac:dyDescent="0.25">
      <c r="B2750" s="68">
        <v>7168</v>
      </c>
      <c r="C2750" s="61" t="s">
        <v>335</v>
      </c>
      <c r="D2750" s="61" t="s">
        <v>402</v>
      </c>
      <c r="E2750" s="66">
        <v>526300</v>
      </c>
      <c r="F2750" s="67">
        <f t="shared" si="150"/>
        <v>526300</v>
      </c>
    </row>
    <row r="2751" spans="2:6" x14ac:dyDescent="0.25">
      <c r="B2751" s="68">
        <v>7169</v>
      </c>
      <c r="C2751" s="61" t="s">
        <v>335</v>
      </c>
      <c r="D2751" s="61" t="s">
        <v>402</v>
      </c>
      <c r="E2751" s="66">
        <v>526300</v>
      </c>
      <c r="F2751" s="67">
        <f t="shared" si="150"/>
        <v>526300</v>
      </c>
    </row>
    <row r="2752" spans="2:6" x14ac:dyDescent="0.25">
      <c r="B2752" s="68">
        <v>7170</v>
      </c>
      <c r="C2752" s="61" t="s">
        <v>335</v>
      </c>
      <c r="D2752" s="61" t="s">
        <v>402</v>
      </c>
      <c r="E2752" s="66">
        <v>526300</v>
      </c>
      <c r="F2752" s="67">
        <f t="shared" si="150"/>
        <v>526300</v>
      </c>
    </row>
    <row r="2753" spans="2:6" x14ac:dyDescent="0.25">
      <c r="B2753" s="68">
        <v>7171</v>
      </c>
      <c r="C2753" s="61" t="s">
        <v>335</v>
      </c>
      <c r="D2753" s="61" t="s">
        <v>402</v>
      </c>
      <c r="E2753" s="66">
        <v>526300</v>
      </c>
      <c r="F2753" s="67">
        <f t="shared" si="150"/>
        <v>526300</v>
      </c>
    </row>
    <row r="2754" spans="2:6" x14ac:dyDescent="0.25">
      <c r="B2754" s="68">
        <v>7172</v>
      </c>
      <c r="C2754" s="61" t="s">
        <v>335</v>
      </c>
      <c r="D2754" s="61" t="s">
        <v>402</v>
      </c>
      <c r="E2754" s="66">
        <v>526300</v>
      </c>
      <c r="F2754" s="67">
        <f t="shared" si="150"/>
        <v>526300</v>
      </c>
    </row>
    <row r="2755" spans="2:6" x14ac:dyDescent="0.25">
      <c r="B2755" s="68">
        <v>7173</v>
      </c>
      <c r="C2755" s="61" t="s">
        <v>335</v>
      </c>
      <c r="D2755" s="61" t="s">
        <v>402</v>
      </c>
      <c r="E2755" s="66">
        <v>526300</v>
      </c>
      <c r="F2755" s="67">
        <f t="shared" si="150"/>
        <v>526300</v>
      </c>
    </row>
    <row r="2756" spans="2:6" x14ac:dyDescent="0.25">
      <c r="B2756" s="68">
        <v>7174</v>
      </c>
      <c r="C2756" s="61" t="s">
        <v>335</v>
      </c>
      <c r="D2756" s="61" t="s">
        <v>402</v>
      </c>
      <c r="E2756" s="66">
        <v>526300</v>
      </c>
      <c r="F2756" s="67">
        <f t="shared" si="150"/>
        <v>526300</v>
      </c>
    </row>
    <row r="2757" spans="2:6" x14ac:dyDescent="0.25">
      <c r="B2757" s="68">
        <v>7175</v>
      </c>
      <c r="C2757" s="61" t="s">
        <v>335</v>
      </c>
      <c r="D2757" s="61" t="s">
        <v>402</v>
      </c>
      <c r="E2757" s="66">
        <v>526300</v>
      </c>
      <c r="F2757" s="67">
        <f t="shared" si="150"/>
        <v>526300</v>
      </c>
    </row>
    <row r="2758" spans="2:6" x14ac:dyDescent="0.25">
      <c r="B2758" s="68">
        <v>7176</v>
      </c>
      <c r="C2758" s="61" t="s">
        <v>335</v>
      </c>
      <c r="D2758" s="61" t="s">
        <v>402</v>
      </c>
      <c r="E2758" s="66">
        <v>526300</v>
      </c>
      <c r="F2758" s="67">
        <f t="shared" si="150"/>
        <v>526300</v>
      </c>
    </row>
    <row r="2759" spans="2:6" x14ac:dyDescent="0.25">
      <c r="B2759" s="68">
        <v>7177</v>
      </c>
      <c r="C2759" s="61" t="s">
        <v>335</v>
      </c>
      <c r="D2759" s="61" t="s">
        <v>402</v>
      </c>
      <c r="E2759" s="66">
        <v>526300</v>
      </c>
      <c r="F2759" s="67">
        <f t="shared" si="150"/>
        <v>526300</v>
      </c>
    </row>
    <row r="2760" spans="2:6" x14ac:dyDescent="0.25">
      <c r="B2760" s="68">
        <v>7178</v>
      </c>
      <c r="C2760" s="61" t="s">
        <v>335</v>
      </c>
      <c r="D2760" s="61" t="s">
        <v>402</v>
      </c>
      <c r="E2760" s="66">
        <v>526300</v>
      </c>
      <c r="F2760" s="67">
        <f t="shared" si="150"/>
        <v>526300</v>
      </c>
    </row>
    <row r="2761" spans="2:6" x14ac:dyDescent="0.25">
      <c r="B2761" s="68">
        <v>7179</v>
      </c>
      <c r="C2761" s="61" t="s">
        <v>335</v>
      </c>
      <c r="D2761" s="61" t="s">
        <v>402</v>
      </c>
      <c r="E2761" s="66">
        <v>526300</v>
      </c>
      <c r="F2761" s="67">
        <f t="shared" si="150"/>
        <v>526300</v>
      </c>
    </row>
    <row r="2762" spans="2:6" x14ac:dyDescent="0.25">
      <c r="B2762" s="68">
        <v>7180</v>
      </c>
      <c r="C2762" s="61" t="s">
        <v>335</v>
      </c>
      <c r="D2762" s="61" t="s">
        <v>421</v>
      </c>
      <c r="E2762" s="66">
        <v>472967</v>
      </c>
      <c r="F2762" s="67">
        <f t="shared" si="150"/>
        <v>472967</v>
      </c>
    </row>
    <row r="2763" spans="2:6" x14ac:dyDescent="0.25">
      <c r="B2763" s="68">
        <v>7181</v>
      </c>
      <c r="C2763" s="61" t="s">
        <v>109</v>
      </c>
      <c r="D2763" s="61" t="s">
        <v>419</v>
      </c>
      <c r="E2763" s="66">
        <v>289752</v>
      </c>
      <c r="F2763" s="67">
        <f t="shared" si="150"/>
        <v>289752</v>
      </c>
    </row>
    <row r="2764" spans="2:6" x14ac:dyDescent="0.25">
      <c r="B2764" s="68">
        <v>7182</v>
      </c>
      <c r="C2764" s="61" t="s">
        <v>109</v>
      </c>
      <c r="D2764" s="61" t="s">
        <v>419</v>
      </c>
      <c r="E2764" s="66">
        <v>289752</v>
      </c>
      <c r="F2764" s="67">
        <f t="shared" si="150"/>
        <v>289752</v>
      </c>
    </row>
    <row r="2765" spans="2:6" x14ac:dyDescent="0.25">
      <c r="B2765" s="68">
        <v>7183</v>
      </c>
      <c r="C2765" s="61" t="s">
        <v>109</v>
      </c>
      <c r="D2765" s="61" t="s">
        <v>419</v>
      </c>
      <c r="E2765" s="66">
        <v>289752</v>
      </c>
      <c r="F2765" s="67">
        <f t="shared" si="150"/>
        <v>289752</v>
      </c>
    </row>
    <row r="2766" spans="2:6" x14ac:dyDescent="0.25">
      <c r="B2766" s="68">
        <v>7184</v>
      </c>
      <c r="C2766" s="61" t="s">
        <v>109</v>
      </c>
      <c r="D2766" s="61" t="s">
        <v>419</v>
      </c>
      <c r="E2766" s="66">
        <v>289752</v>
      </c>
      <c r="F2766" s="67">
        <f t="shared" si="150"/>
        <v>289752</v>
      </c>
    </row>
    <row r="2767" spans="2:6" x14ac:dyDescent="0.25">
      <c r="B2767" s="68">
        <v>7185</v>
      </c>
      <c r="C2767" s="61" t="s">
        <v>109</v>
      </c>
      <c r="D2767" s="61" t="s">
        <v>419</v>
      </c>
      <c r="E2767" s="66">
        <v>289752</v>
      </c>
      <c r="F2767" s="67">
        <f t="shared" si="150"/>
        <v>289752</v>
      </c>
    </row>
    <row r="2768" spans="2:6" x14ac:dyDescent="0.25">
      <c r="B2768" s="68">
        <v>7186</v>
      </c>
      <c r="C2768" s="61" t="s">
        <v>109</v>
      </c>
      <c r="D2768" s="61" t="s">
        <v>419</v>
      </c>
      <c r="E2768" s="66">
        <v>289752</v>
      </c>
      <c r="F2768" s="67">
        <f t="shared" si="150"/>
        <v>289752</v>
      </c>
    </row>
    <row r="2769" spans="2:6" x14ac:dyDescent="0.25">
      <c r="B2769" s="68">
        <v>7187</v>
      </c>
      <c r="C2769" s="61" t="s">
        <v>109</v>
      </c>
      <c r="D2769" s="61" t="s">
        <v>419</v>
      </c>
      <c r="E2769" s="66">
        <v>289752</v>
      </c>
      <c r="F2769" s="67">
        <f t="shared" si="150"/>
        <v>289752</v>
      </c>
    </row>
    <row r="2770" spans="2:6" x14ac:dyDescent="0.25">
      <c r="B2770" s="68">
        <v>7188</v>
      </c>
      <c r="C2770" s="61" t="s">
        <v>109</v>
      </c>
      <c r="D2770" s="61" t="s">
        <v>419</v>
      </c>
      <c r="E2770" s="66">
        <v>289752</v>
      </c>
      <c r="F2770" s="67">
        <f t="shared" si="150"/>
        <v>289752</v>
      </c>
    </row>
    <row r="2771" spans="2:6" x14ac:dyDescent="0.25">
      <c r="B2771" s="68">
        <v>7189</v>
      </c>
      <c r="C2771" s="61" t="s">
        <v>109</v>
      </c>
      <c r="D2771" s="61" t="s">
        <v>419</v>
      </c>
      <c r="E2771" s="66">
        <v>289752</v>
      </c>
      <c r="F2771" s="67">
        <f t="shared" si="150"/>
        <v>289752</v>
      </c>
    </row>
    <row r="2772" spans="2:6" x14ac:dyDescent="0.25">
      <c r="B2772" s="68">
        <v>7190</v>
      </c>
      <c r="C2772" s="61" t="s">
        <v>109</v>
      </c>
      <c r="D2772" s="61" t="s">
        <v>419</v>
      </c>
      <c r="E2772" s="66">
        <v>289752</v>
      </c>
      <c r="F2772" s="67">
        <f t="shared" si="150"/>
        <v>289752</v>
      </c>
    </row>
    <row r="2773" spans="2:6" x14ac:dyDescent="0.25">
      <c r="B2773" s="68">
        <v>7191</v>
      </c>
      <c r="C2773" s="61" t="s">
        <v>109</v>
      </c>
      <c r="D2773" s="61" t="s">
        <v>419</v>
      </c>
      <c r="E2773" s="66">
        <v>289752</v>
      </c>
      <c r="F2773" s="67">
        <f t="shared" si="150"/>
        <v>289752</v>
      </c>
    </row>
    <row r="2774" spans="2:6" x14ac:dyDescent="0.25">
      <c r="B2774" s="68">
        <v>7192</v>
      </c>
      <c r="C2774" s="61" t="s">
        <v>109</v>
      </c>
      <c r="D2774" s="61" t="s">
        <v>419</v>
      </c>
      <c r="E2774" s="66">
        <v>289752</v>
      </c>
      <c r="F2774" s="67">
        <f t="shared" si="150"/>
        <v>289752</v>
      </c>
    </row>
    <row r="2775" spans="2:6" x14ac:dyDescent="0.25">
      <c r="B2775" s="68">
        <v>7193</v>
      </c>
      <c r="C2775" s="61" t="s">
        <v>109</v>
      </c>
      <c r="D2775" s="61" t="s">
        <v>419</v>
      </c>
      <c r="E2775" s="66">
        <v>289752</v>
      </c>
      <c r="F2775" s="67">
        <f t="shared" si="150"/>
        <v>289752</v>
      </c>
    </row>
    <row r="2776" spans="2:6" x14ac:dyDescent="0.25">
      <c r="B2776" s="68">
        <v>7194</v>
      </c>
      <c r="C2776" s="61" t="s">
        <v>109</v>
      </c>
      <c r="D2776" s="61" t="s">
        <v>419</v>
      </c>
      <c r="E2776" s="66">
        <v>289752</v>
      </c>
      <c r="F2776" s="67">
        <f t="shared" si="150"/>
        <v>289752</v>
      </c>
    </row>
    <row r="2777" spans="2:6" x14ac:dyDescent="0.25">
      <c r="B2777" s="68">
        <v>7195</v>
      </c>
      <c r="C2777" s="61" t="s">
        <v>109</v>
      </c>
      <c r="D2777" s="61" t="s">
        <v>419</v>
      </c>
      <c r="E2777" s="66">
        <v>289752</v>
      </c>
      <c r="F2777" s="67">
        <f t="shared" si="150"/>
        <v>289752</v>
      </c>
    </row>
    <row r="2778" spans="2:6" x14ac:dyDescent="0.25">
      <c r="B2778" s="68">
        <v>7196</v>
      </c>
      <c r="C2778" s="61" t="s">
        <v>109</v>
      </c>
      <c r="D2778" s="61" t="s">
        <v>419</v>
      </c>
      <c r="E2778" s="66">
        <v>289752</v>
      </c>
      <c r="F2778" s="67">
        <f t="shared" si="150"/>
        <v>289752</v>
      </c>
    </row>
    <row r="2779" spans="2:6" x14ac:dyDescent="0.25">
      <c r="B2779" s="68">
        <v>7197</v>
      </c>
      <c r="C2779" s="61" t="s">
        <v>109</v>
      </c>
      <c r="D2779" s="61" t="s">
        <v>419</v>
      </c>
      <c r="E2779" s="66">
        <v>289752</v>
      </c>
      <c r="F2779" s="67">
        <f t="shared" si="150"/>
        <v>289752</v>
      </c>
    </row>
    <row r="2780" spans="2:6" x14ac:dyDescent="0.25">
      <c r="B2780" s="68">
        <v>7198</v>
      </c>
      <c r="C2780" s="61" t="s">
        <v>109</v>
      </c>
      <c r="D2780" s="61" t="s">
        <v>419</v>
      </c>
      <c r="E2780" s="66">
        <v>289752</v>
      </c>
      <c r="F2780" s="67">
        <f t="shared" si="150"/>
        <v>289752</v>
      </c>
    </row>
    <row r="2781" spans="2:6" x14ac:dyDescent="0.25">
      <c r="B2781" s="68">
        <v>7199</v>
      </c>
      <c r="C2781" s="61" t="s">
        <v>109</v>
      </c>
      <c r="D2781" s="61" t="s">
        <v>419</v>
      </c>
      <c r="E2781" s="66">
        <v>289752</v>
      </c>
      <c r="F2781" s="67">
        <f t="shared" si="150"/>
        <v>289752</v>
      </c>
    </row>
    <row r="2782" spans="2:6" x14ac:dyDescent="0.25">
      <c r="B2782" s="68">
        <v>7200</v>
      </c>
      <c r="C2782" s="61" t="s">
        <v>109</v>
      </c>
      <c r="D2782" s="61" t="s">
        <v>419</v>
      </c>
      <c r="E2782" s="66">
        <v>289752</v>
      </c>
      <c r="F2782" s="67">
        <f t="shared" si="150"/>
        <v>289752</v>
      </c>
    </row>
    <row r="2783" spans="2:6" x14ac:dyDescent="0.25">
      <c r="B2783" s="68">
        <v>7201</v>
      </c>
      <c r="C2783" s="61" t="s">
        <v>109</v>
      </c>
      <c r="D2783" s="61" t="s">
        <v>419</v>
      </c>
      <c r="E2783" s="66">
        <v>289752</v>
      </c>
      <c r="F2783" s="67">
        <f t="shared" si="150"/>
        <v>289752</v>
      </c>
    </row>
    <row r="2784" spans="2:6" x14ac:dyDescent="0.25">
      <c r="B2784" s="68">
        <v>7202</v>
      </c>
      <c r="C2784" s="61" t="s">
        <v>109</v>
      </c>
      <c r="D2784" s="61" t="s">
        <v>419</v>
      </c>
      <c r="E2784" s="66">
        <v>289752</v>
      </c>
      <c r="F2784" s="67">
        <f t="shared" si="150"/>
        <v>289752</v>
      </c>
    </row>
    <row r="2785" spans="2:6" x14ac:dyDescent="0.25">
      <c r="B2785" s="68">
        <v>7203</v>
      </c>
      <c r="C2785" s="61" t="s">
        <v>109</v>
      </c>
      <c r="D2785" s="61" t="s">
        <v>419</v>
      </c>
      <c r="E2785" s="66">
        <v>289752</v>
      </c>
      <c r="F2785" s="67">
        <f t="shared" si="150"/>
        <v>289752</v>
      </c>
    </row>
    <row r="2786" spans="2:6" x14ac:dyDescent="0.25">
      <c r="B2786" s="68">
        <v>7204</v>
      </c>
      <c r="C2786" s="61" t="s">
        <v>109</v>
      </c>
      <c r="D2786" s="61" t="s">
        <v>419</v>
      </c>
      <c r="E2786" s="66">
        <v>289752</v>
      </c>
      <c r="F2786" s="67">
        <f t="shared" si="150"/>
        <v>289752</v>
      </c>
    </row>
    <row r="2787" spans="2:6" x14ac:dyDescent="0.25">
      <c r="B2787" s="68">
        <v>7205</v>
      </c>
      <c r="C2787" s="61" t="s">
        <v>109</v>
      </c>
      <c r="D2787" s="61" t="s">
        <v>419</v>
      </c>
      <c r="E2787" s="66">
        <v>289752</v>
      </c>
      <c r="F2787" s="67">
        <f t="shared" si="150"/>
        <v>289752</v>
      </c>
    </row>
    <row r="2788" spans="2:6" x14ac:dyDescent="0.25">
      <c r="B2788" s="68">
        <v>7206</v>
      </c>
      <c r="C2788" s="61" t="s">
        <v>109</v>
      </c>
      <c r="D2788" s="61" t="s">
        <v>419</v>
      </c>
      <c r="E2788" s="66">
        <v>289752</v>
      </c>
      <c r="F2788" s="67">
        <f t="shared" ref="F2788:F2821" si="151">+E2788</f>
        <v>289752</v>
      </c>
    </row>
    <row r="2789" spans="2:6" x14ac:dyDescent="0.25">
      <c r="B2789" s="68">
        <v>7207</v>
      </c>
      <c r="C2789" s="61" t="s">
        <v>109</v>
      </c>
      <c r="D2789" s="61" t="s">
        <v>419</v>
      </c>
      <c r="E2789" s="66">
        <v>289752</v>
      </c>
      <c r="F2789" s="67">
        <f t="shared" si="151"/>
        <v>289752</v>
      </c>
    </row>
    <row r="2790" spans="2:6" x14ac:dyDescent="0.25">
      <c r="B2790" s="68">
        <v>7208</v>
      </c>
      <c r="C2790" s="61" t="s">
        <v>109</v>
      </c>
      <c r="D2790" s="61" t="s">
        <v>419</v>
      </c>
      <c r="E2790" s="66">
        <v>289752</v>
      </c>
      <c r="F2790" s="67">
        <f t="shared" si="151"/>
        <v>289752</v>
      </c>
    </row>
    <row r="2791" spans="2:6" x14ac:dyDescent="0.25">
      <c r="B2791" s="68">
        <v>7209</v>
      </c>
      <c r="C2791" s="61" t="s">
        <v>109</v>
      </c>
      <c r="D2791" s="61" t="s">
        <v>419</v>
      </c>
      <c r="E2791" s="66">
        <v>289752</v>
      </c>
      <c r="F2791" s="67">
        <f t="shared" si="151"/>
        <v>289752</v>
      </c>
    </row>
    <row r="2792" spans="2:6" x14ac:dyDescent="0.25">
      <c r="B2792" s="68">
        <v>7210</v>
      </c>
      <c r="C2792" s="61" t="s">
        <v>109</v>
      </c>
      <c r="D2792" s="61" t="s">
        <v>419</v>
      </c>
      <c r="E2792" s="66">
        <v>289752</v>
      </c>
      <c r="F2792" s="67">
        <f t="shared" si="151"/>
        <v>289752</v>
      </c>
    </row>
    <row r="2793" spans="2:6" x14ac:dyDescent="0.25">
      <c r="B2793" s="68">
        <v>7211</v>
      </c>
      <c r="C2793" s="61" t="s">
        <v>109</v>
      </c>
      <c r="D2793" s="61" t="s">
        <v>419</v>
      </c>
      <c r="E2793" s="66">
        <v>289752</v>
      </c>
      <c r="F2793" s="67">
        <f t="shared" si="151"/>
        <v>289752</v>
      </c>
    </row>
    <row r="2794" spans="2:6" x14ac:dyDescent="0.25">
      <c r="B2794" s="68">
        <v>7212</v>
      </c>
      <c r="C2794" s="61" t="s">
        <v>109</v>
      </c>
      <c r="D2794" s="61" t="s">
        <v>419</v>
      </c>
      <c r="E2794" s="66">
        <v>289752</v>
      </c>
      <c r="F2794" s="67">
        <f t="shared" si="151"/>
        <v>289752</v>
      </c>
    </row>
    <row r="2795" spans="2:6" x14ac:dyDescent="0.25">
      <c r="B2795" s="68">
        <v>7213</v>
      </c>
      <c r="C2795" s="61" t="s">
        <v>109</v>
      </c>
      <c r="D2795" s="61" t="s">
        <v>419</v>
      </c>
      <c r="E2795" s="66">
        <v>289752</v>
      </c>
      <c r="F2795" s="67">
        <f t="shared" si="151"/>
        <v>289752</v>
      </c>
    </row>
    <row r="2796" spans="2:6" x14ac:dyDescent="0.25">
      <c r="B2796" s="68">
        <v>7214</v>
      </c>
      <c r="C2796" s="61" t="s">
        <v>109</v>
      </c>
      <c r="D2796" s="61" t="s">
        <v>419</v>
      </c>
      <c r="E2796" s="66">
        <v>289752</v>
      </c>
      <c r="F2796" s="67">
        <f t="shared" si="151"/>
        <v>289752</v>
      </c>
    </row>
    <row r="2797" spans="2:6" x14ac:dyDescent="0.25">
      <c r="B2797" s="68">
        <v>7215</v>
      </c>
      <c r="C2797" s="61" t="s">
        <v>109</v>
      </c>
      <c r="D2797" s="61" t="s">
        <v>419</v>
      </c>
      <c r="E2797" s="66">
        <v>289752</v>
      </c>
      <c r="F2797" s="67">
        <f t="shared" si="151"/>
        <v>289752</v>
      </c>
    </row>
    <row r="2798" spans="2:6" x14ac:dyDescent="0.25">
      <c r="B2798" s="68">
        <v>7216</v>
      </c>
      <c r="C2798" s="61" t="s">
        <v>109</v>
      </c>
      <c r="D2798" s="61" t="s">
        <v>419</v>
      </c>
      <c r="E2798" s="66">
        <v>289752</v>
      </c>
      <c r="F2798" s="67">
        <f t="shared" si="151"/>
        <v>289752</v>
      </c>
    </row>
    <row r="2799" spans="2:6" x14ac:dyDescent="0.25">
      <c r="B2799" s="68">
        <v>7217</v>
      </c>
      <c r="C2799" s="61" t="s">
        <v>109</v>
      </c>
      <c r="D2799" s="61" t="s">
        <v>419</v>
      </c>
      <c r="E2799" s="66">
        <v>289752</v>
      </c>
      <c r="F2799" s="67">
        <f t="shared" si="151"/>
        <v>289752</v>
      </c>
    </row>
    <row r="2800" spans="2:6" x14ac:dyDescent="0.25">
      <c r="B2800" s="68">
        <v>7218</v>
      </c>
      <c r="C2800" s="61" t="s">
        <v>109</v>
      </c>
      <c r="D2800" s="61" t="s">
        <v>419</v>
      </c>
      <c r="E2800" s="66">
        <v>289752</v>
      </c>
      <c r="F2800" s="67">
        <f t="shared" si="151"/>
        <v>289752</v>
      </c>
    </row>
    <row r="2801" spans="2:6" x14ac:dyDescent="0.25">
      <c r="B2801" s="68">
        <v>7219</v>
      </c>
      <c r="C2801" s="61" t="s">
        <v>109</v>
      </c>
      <c r="D2801" s="61" t="s">
        <v>419</v>
      </c>
      <c r="E2801" s="66">
        <v>289752</v>
      </c>
      <c r="F2801" s="67">
        <f t="shared" si="151"/>
        <v>289752</v>
      </c>
    </row>
    <row r="2802" spans="2:6" x14ac:dyDescent="0.25">
      <c r="B2802" s="68">
        <v>7220</v>
      </c>
      <c r="C2802" s="61" t="s">
        <v>109</v>
      </c>
      <c r="D2802" s="61" t="s">
        <v>419</v>
      </c>
      <c r="E2802" s="66">
        <v>289752</v>
      </c>
      <c r="F2802" s="67">
        <f t="shared" si="151"/>
        <v>289752</v>
      </c>
    </row>
    <row r="2803" spans="2:6" x14ac:dyDescent="0.25">
      <c r="B2803" s="68">
        <v>7221</v>
      </c>
      <c r="C2803" s="61" t="s">
        <v>109</v>
      </c>
      <c r="D2803" s="61" t="s">
        <v>419</v>
      </c>
      <c r="E2803" s="66">
        <v>289752</v>
      </c>
      <c r="F2803" s="67">
        <f t="shared" si="151"/>
        <v>289752</v>
      </c>
    </row>
    <row r="2804" spans="2:6" x14ac:dyDescent="0.25">
      <c r="B2804" s="68">
        <v>7222</v>
      </c>
      <c r="C2804" s="61" t="s">
        <v>109</v>
      </c>
      <c r="D2804" s="61" t="s">
        <v>419</v>
      </c>
      <c r="E2804" s="66">
        <v>289752</v>
      </c>
      <c r="F2804" s="67">
        <f t="shared" si="151"/>
        <v>289752</v>
      </c>
    </row>
    <row r="2805" spans="2:6" x14ac:dyDescent="0.25">
      <c r="B2805" s="68">
        <v>7223</v>
      </c>
      <c r="C2805" s="61" t="s">
        <v>109</v>
      </c>
      <c r="D2805" s="61" t="s">
        <v>419</v>
      </c>
      <c r="E2805" s="66">
        <v>289752</v>
      </c>
      <c r="F2805" s="67">
        <f t="shared" si="151"/>
        <v>289752</v>
      </c>
    </row>
    <row r="2806" spans="2:6" x14ac:dyDescent="0.25">
      <c r="B2806" s="68">
        <v>7224</v>
      </c>
      <c r="C2806" s="61" t="s">
        <v>109</v>
      </c>
      <c r="D2806" s="61" t="s">
        <v>419</v>
      </c>
      <c r="E2806" s="66">
        <v>289752</v>
      </c>
      <c r="F2806" s="67">
        <f t="shared" si="151"/>
        <v>289752</v>
      </c>
    </row>
    <row r="2807" spans="2:6" x14ac:dyDescent="0.25">
      <c r="B2807" s="68">
        <v>7225</v>
      </c>
      <c r="C2807" s="61" t="s">
        <v>109</v>
      </c>
      <c r="D2807" s="61" t="s">
        <v>419</v>
      </c>
      <c r="E2807" s="66">
        <v>289752</v>
      </c>
      <c r="F2807" s="67">
        <f t="shared" si="151"/>
        <v>289752</v>
      </c>
    </row>
    <row r="2808" spans="2:6" x14ac:dyDescent="0.25">
      <c r="B2808" s="68">
        <v>7226</v>
      </c>
      <c r="C2808" s="61" t="s">
        <v>119</v>
      </c>
      <c r="D2808" s="61" t="s">
        <v>470</v>
      </c>
      <c r="E2808" s="66">
        <v>750633</v>
      </c>
      <c r="F2808" s="67">
        <f t="shared" si="151"/>
        <v>750633</v>
      </c>
    </row>
    <row r="2809" spans="2:6" x14ac:dyDescent="0.25">
      <c r="B2809" s="68">
        <v>7227</v>
      </c>
      <c r="C2809" s="61" t="s">
        <v>119</v>
      </c>
      <c r="D2809" s="61" t="s">
        <v>168</v>
      </c>
      <c r="E2809" s="66">
        <v>121000</v>
      </c>
      <c r="F2809" s="67">
        <f t="shared" si="151"/>
        <v>121000</v>
      </c>
    </row>
    <row r="2810" spans="2:6" x14ac:dyDescent="0.25">
      <c r="B2810" s="68">
        <v>7228</v>
      </c>
      <c r="C2810" s="61" t="s">
        <v>119</v>
      </c>
      <c r="D2810" s="61" t="s">
        <v>168</v>
      </c>
      <c r="E2810" s="66">
        <v>121000</v>
      </c>
      <c r="F2810" s="67">
        <f t="shared" si="151"/>
        <v>121000</v>
      </c>
    </row>
    <row r="2811" spans="2:6" x14ac:dyDescent="0.25">
      <c r="B2811" s="68">
        <v>7229</v>
      </c>
      <c r="C2811" s="61" t="s">
        <v>119</v>
      </c>
      <c r="D2811" s="61" t="s">
        <v>168</v>
      </c>
      <c r="E2811" s="66">
        <v>121000</v>
      </c>
      <c r="F2811" s="67">
        <f t="shared" si="151"/>
        <v>121000</v>
      </c>
    </row>
    <row r="2812" spans="2:6" x14ac:dyDescent="0.25">
      <c r="B2812" s="68">
        <v>7230</v>
      </c>
      <c r="C2812" s="61" t="s">
        <v>121</v>
      </c>
      <c r="D2812" s="61" t="s">
        <v>471</v>
      </c>
      <c r="E2812" s="66">
        <v>74333</v>
      </c>
      <c r="F2812" s="67">
        <f t="shared" si="151"/>
        <v>74333</v>
      </c>
    </row>
    <row r="2813" spans="2:6" x14ac:dyDescent="0.25">
      <c r="B2813" s="68">
        <v>7231</v>
      </c>
      <c r="C2813" s="61" t="s">
        <v>121</v>
      </c>
      <c r="D2813" s="61" t="s">
        <v>471</v>
      </c>
      <c r="E2813" s="66">
        <v>74333</v>
      </c>
      <c r="F2813" s="67">
        <f t="shared" si="151"/>
        <v>74333</v>
      </c>
    </row>
    <row r="2814" spans="2:6" x14ac:dyDescent="0.25">
      <c r="B2814" s="68">
        <v>7232</v>
      </c>
      <c r="C2814" s="61" t="s">
        <v>140</v>
      </c>
      <c r="D2814" s="61" t="s">
        <v>356</v>
      </c>
      <c r="E2814" s="66">
        <v>410265</v>
      </c>
      <c r="F2814" s="67">
        <f t="shared" si="151"/>
        <v>410265</v>
      </c>
    </row>
    <row r="2815" spans="2:6" x14ac:dyDescent="0.25">
      <c r="B2815" s="68">
        <v>7233</v>
      </c>
      <c r="C2815" s="61" t="s">
        <v>140</v>
      </c>
      <c r="D2815" s="61" t="s">
        <v>363</v>
      </c>
      <c r="E2815" s="66">
        <v>763967</v>
      </c>
      <c r="F2815" s="67">
        <f t="shared" si="151"/>
        <v>763967</v>
      </c>
    </row>
    <row r="2816" spans="2:6" x14ac:dyDescent="0.25">
      <c r="B2816" s="68">
        <v>7234</v>
      </c>
      <c r="C2816" s="61" t="s">
        <v>140</v>
      </c>
      <c r="D2816" s="61" t="s">
        <v>363</v>
      </c>
      <c r="E2816" s="66">
        <v>763967</v>
      </c>
      <c r="F2816" s="67">
        <f t="shared" si="151"/>
        <v>763967</v>
      </c>
    </row>
    <row r="2817" spans="2:9" x14ac:dyDescent="0.25">
      <c r="B2817" s="68">
        <v>7235</v>
      </c>
      <c r="C2817" s="61" t="s">
        <v>140</v>
      </c>
      <c r="D2817" s="61" t="s">
        <v>363</v>
      </c>
      <c r="E2817" s="66">
        <v>763967</v>
      </c>
      <c r="F2817" s="67">
        <f t="shared" si="151"/>
        <v>763967</v>
      </c>
    </row>
    <row r="2818" spans="2:9" x14ac:dyDescent="0.25">
      <c r="B2818" s="68">
        <v>7236</v>
      </c>
      <c r="C2818" s="61" t="s">
        <v>140</v>
      </c>
      <c r="D2818" s="61" t="s">
        <v>363</v>
      </c>
      <c r="E2818" s="66">
        <v>763967</v>
      </c>
      <c r="F2818" s="67">
        <f t="shared" si="151"/>
        <v>763967</v>
      </c>
    </row>
    <row r="2819" spans="2:9" x14ac:dyDescent="0.25">
      <c r="B2819" s="68">
        <v>7237</v>
      </c>
      <c r="C2819" s="61" t="s">
        <v>140</v>
      </c>
      <c r="D2819" s="61" t="s">
        <v>461</v>
      </c>
      <c r="E2819" s="66">
        <v>227633</v>
      </c>
      <c r="F2819" s="67">
        <f t="shared" si="151"/>
        <v>227633</v>
      </c>
    </row>
    <row r="2820" spans="2:9" x14ac:dyDescent="0.25">
      <c r="B2820" s="68">
        <v>7238</v>
      </c>
      <c r="C2820" s="61" t="s">
        <v>140</v>
      </c>
      <c r="D2820" s="61" t="s">
        <v>461</v>
      </c>
      <c r="E2820" s="66">
        <v>227633</v>
      </c>
      <c r="F2820" s="67">
        <f t="shared" si="151"/>
        <v>227633</v>
      </c>
    </row>
    <row r="2821" spans="2:9" x14ac:dyDescent="0.25">
      <c r="B2821" s="68">
        <v>7239</v>
      </c>
      <c r="C2821" s="61" t="s">
        <v>140</v>
      </c>
      <c r="D2821" s="61" t="s">
        <v>461</v>
      </c>
      <c r="E2821" s="66">
        <v>227633</v>
      </c>
      <c r="F2821" s="67">
        <f t="shared" si="151"/>
        <v>227633</v>
      </c>
    </row>
    <row r="2822" spans="2:9" x14ac:dyDescent="0.25">
      <c r="B2822" s="68">
        <v>7240</v>
      </c>
      <c r="C2822" s="61" t="s">
        <v>392</v>
      </c>
      <c r="D2822" s="61" t="s">
        <v>472</v>
      </c>
      <c r="E2822" s="66">
        <v>4800000</v>
      </c>
      <c r="I2822" s="67">
        <f>+E2822</f>
        <v>4800000</v>
      </c>
    </row>
    <row r="2823" spans="2:9" x14ac:dyDescent="0.25">
      <c r="B2823" s="68">
        <v>7241</v>
      </c>
      <c r="C2823" s="61" t="s">
        <v>228</v>
      </c>
      <c r="D2823" s="61" t="s">
        <v>473</v>
      </c>
      <c r="E2823" s="66">
        <v>720152.3</v>
      </c>
      <c r="G2823" s="67">
        <f t="shared" ref="G2823:G2842" si="152">+E2823</f>
        <v>720152.3</v>
      </c>
    </row>
    <row r="2824" spans="2:9" x14ac:dyDescent="0.25">
      <c r="B2824" s="68">
        <v>7242</v>
      </c>
      <c r="C2824" s="61" t="s">
        <v>228</v>
      </c>
      <c r="D2824" s="61" t="s">
        <v>473</v>
      </c>
      <c r="E2824" s="66">
        <v>720152.3</v>
      </c>
      <c r="G2824" s="67">
        <f t="shared" si="152"/>
        <v>720152.3</v>
      </c>
    </row>
    <row r="2825" spans="2:9" x14ac:dyDescent="0.25">
      <c r="B2825" s="68">
        <v>7243</v>
      </c>
      <c r="C2825" s="61" t="s">
        <v>228</v>
      </c>
      <c r="D2825" s="61" t="s">
        <v>473</v>
      </c>
      <c r="E2825" s="66">
        <v>720152.3</v>
      </c>
      <c r="G2825" s="67">
        <f t="shared" si="152"/>
        <v>720152.3</v>
      </c>
    </row>
    <row r="2826" spans="2:9" x14ac:dyDescent="0.25">
      <c r="B2826" s="68">
        <v>7244</v>
      </c>
      <c r="C2826" s="61" t="s">
        <v>228</v>
      </c>
      <c r="D2826" s="61" t="s">
        <v>473</v>
      </c>
      <c r="E2826" s="66">
        <v>720152.3</v>
      </c>
      <c r="G2826" s="67">
        <f t="shared" si="152"/>
        <v>720152.3</v>
      </c>
    </row>
    <row r="2827" spans="2:9" x14ac:dyDescent="0.25">
      <c r="B2827" s="68">
        <v>7245</v>
      </c>
      <c r="C2827" s="61" t="s">
        <v>228</v>
      </c>
      <c r="D2827" s="61" t="s">
        <v>473</v>
      </c>
      <c r="E2827" s="66">
        <v>720152.3</v>
      </c>
      <c r="G2827" s="67">
        <f t="shared" si="152"/>
        <v>720152.3</v>
      </c>
    </row>
    <row r="2828" spans="2:9" x14ac:dyDescent="0.25">
      <c r="B2828" s="68">
        <v>7246</v>
      </c>
      <c r="C2828" s="61" t="s">
        <v>228</v>
      </c>
      <c r="D2828" s="61" t="s">
        <v>473</v>
      </c>
      <c r="E2828" s="66">
        <v>720152.3</v>
      </c>
      <c r="G2828" s="67">
        <f t="shared" si="152"/>
        <v>720152.3</v>
      </c>
    </row>
    <row r="2829" spans="2:9" x14ac:dyDescent="0.25">
      <c r="B2829" s="68">
        <v>7247</v>
      </c>
      <c r="C2829" s="61" t="s">
        <v>228</v>
      </c>
      <c r="D2829" s="61" t="s">
        <v>473</v>
      </c>
      <c r="E2829" s="66">
        <v>720152.3</v>
      </c>
      <c r="G2829" s="67">
        <f t="shared" si="152"/>
        <v>720152.3</v>
      </c>
    </row>
    <row r="2830" spans="2:9" x14ac:dyDescent="0.25">
      <c r="B2830" s="68">
        <v>7248</v>
      </c>
      <c r="C2830" s="61" t="s">
        <v>228</v>
      </c>
      <c r="D2830" s="61" t="s">
        <v>473</v>
      </c>
      <c r="E2830" s="66">
        <v>720152.3</v>
      </c>
      <c r="G2830" s="67">
        <f t="shared" si="152"/>
        <v>720152.3</v>
      </c>
    </row>
    <row r="2831" spans="2:9" x14ac:dyDescent="0.25">
      <c r="B2831" s="68">
        <v>7249</v>
      </c>
      <c r="C2831" s="61" t="s">
        <v>228</v>
      </c>
      <c r="D2831" s="61" t="s">
        <v>473</v>
      </c>
      <c r="E2831" s="66">
        <v>720152.3</v>
      </c>
      <c r="G2831" s="67">
        <f t="shared" si="152"/>
        <v>720152.3</v>
      </c>
    </row>
    <row r="2832" spans="2:9" x14ac:dyDescent="0.25">
      <c r="B2832" s="68">
        <v>7250</v>
      </c>
      <c r="C2832" s="61" t="s">
        <v>228</v>
      </c>
      <c r="D2832" s="61" t="s">
        <v>473</v>
      </c>
      <c r="E2832" s="66">
        <v>720152.3</v>
      </c>
      <c r="G2832" s="67">
        <f t="shared" si="152"/>
        <v>720152.3</v>
      </c>
    </row>
    <row r="2833" spans="2:13" x14ac:dyDescent="0.25">
      <c r="B2833" s="68">
        <v>7251</v>
      </c>
      <c r="C2833" s="61" t="s">
        <v>228</v>
      </c>
      <c r="D2833" s="61" t="s">
        <v>473</v>
      </c>
      <c r="E2833" s="66">
        <v>720152.3</v>
      </c>
      <c r="G2833" s="67">
        <f t="shared" si="152"/>
        <v>720152.3</v>
      </c>
    </row>
    <row r="2834" spans="2:13" x14ac:dyDescent="0.25">
      <c r="B2834" s="68">
        <v>7252</v>
      </c>
      <c r="C2834" s="61" t="s">
        <v>228</v>
      </c>
      <c r="D2834" s="61" t="s">
        <v>473</v>
      </c>
      <c r="E2834" s="66">
        <v>720152.3</v>
      </c>
      <c r="G2834" s="67">
        <f t="shared" si="152"/>
        <v>720152.3</v>
      </c>
    </row>
    <row r="2835" spans="2:13" x14ac:dyDescent="0.25">
      <c r="B2835" s="68">
        <v>7253</v>
      </c>
      <c r="C2835" s="61" t="s">
        <v>228</v>
      </c>
      <c r="D2835" s="61" t="s">
        <v>474</v>
      </c>
      <c r="E2835" s="66">
        <v>720152.3</v>
      </c>
      <c r="G2835" s="67">
        <f t="shared" si="152"/>
        <v>720152.3</v>
      </c>
    </row>
    <row r="2836" spans="2:13" x14ac:dyDescent="0.25">
      <c r="B2836" s="68">
        <v>7254</v>
      </c>
      <c r="C2836" s="61" t="s">
        <v>228</v>
      </c>
      <c r="D2836" s="61" t="s">
        <v>474</v>
      </c>
      <c r="E2836" s="66">
        <v>720152.3</v>
      </c>
      <c r="G2836" s="67">
        <f t="shared" si="152"/>
        <v>720152.3</v>
      </c>
    </row>
    <row r="2837" spans="2:13" x14ac:dyDescent="0.25">
      <c r="B2837" s="68">
        <v>7255</v>
      </c>
      <c r="C2837" s="61" t="s">
        <v>228</v>
      </c>
      <c r="D2837" s="61" t="s">
        <v>474</v>
      </c>
      <c r="E2837" s="66">
        <v>720152.3</v>
      </c>
      <c r="G2837" s="67">
        <f t="shared" si="152"/>
        <v>720152.3</v>
      </c>
    </row>
    <row r="2838" spans="2:13" x14ac:dyDescent="0.25">
      <c r="B2838" s="68">
        <v>7256</v>
      </c>
      <c r="C2838" s="61" t="s">
        <v>228</v>
      </c>
      <c r="D2838" s="61" t="s">
        <v>474</v>
      </c>
      <c r="E2838" s="66">
        <v>720152.3</v>
      </c>
      <c r="G2838" s="67">
        <f t="shared" si="152"/>
        <v>720152.3</v>
      </c>
    </row>
    <row r="2839" spans="2:13" x14ac:dyDescent="0.25">
      <c r="B2839" s="68">
        <v>7257</v>
      </c>
      <c r="C2839" s="61" t="s">
        <v>242</v>
      </c>
      <c r="D2839" s="61" t="s">
        <v>475</v>
      </c>
      <c r="E2839" s="66">
        <v>391581.4</v>
      </c>
      <c r="G2839" s="67">
        <f t="shared" si="152"/>
        <v>391581.4</v>
      </c>
    </row>
    <row r="2840" spans="2:13" x14ac:dyDescent="0.25">
      <c r="B2840" s="68">
        <v>7258</v>
      </c>
      <c r="C2840" s="61" t="s">
        <v>242</v>
      </c>
      <c r="D2840" s="61" t="s">
        <v>475</v>
      </c>
      <c r="E2840" s="66">
        <v>720152.3</v>
      </c>
      <c r="G2840" s="67">
        <f t="shared" si="152"/>
        <v>720152.3</v>
      </c>
    </row>
    <row r="2841" spans="2:13" x14ac:dyDescent="0.25">
      <c r="B2841" s="68">
        <v>7259</v>
      </c>
      <c r="C2841" s="61" t="s">
        <v>242</v>
      </c>
      <c r="D2841" s="61" t="s">
        <v>475</v>
      </c>
      <c r="E2841" s="66">
        <v>720152.3</v>
      </c>
      <c r="G2841" s="67">
        <f t="shared" si="152"/>
        <v>720152.3</v>
      </c>
    </row>
    <row r="2842" spans="2:13" x14ac:dyDescent="0.25">
      <c r="B2842" s="68">
        <v>7260</v>
      </c>
      <c r="C2842" s="61" t="s">
        <v>242</v>
      </c>
      <c r="D2842" s="61" t="s">
        <v>475</v>
      </c>
      <c r="E2842" s="66">
        <v>720152.3</v>
      </c>
      <c r="G2842" s="67">
        <f t="shared" si="152"/>
        <v>720152.3</v>
      </c>
    </row>
    <row r="2843" spans="2:13" x14ac:dyDescent="0.25">
      <c r="B2843" s="68">
        <v>7261</v>
      </c>
      <c r="C2843" s="61" t="s">
        <v>206</v>
      </c>
      <c r="D2843" s="61" t="s">
        <v>476</v>
      </c>
      <c r="E2843" s="66">
        <v>1800386.7</v>
      </c>
      <c r="M2843" s="67">
        <f t="shared" ref="M2843:M2846" si="153">+E2843</f>
        <v>1800386.7</v>
      </c>
    </row>
    <row r="2844" spans="2:13" x14ac:dyDescent="0.25">
      <c r="B2844" s="68">
        <v>7262</v>
      </c>
      <c r="C2844" s="61" t="s">
        <v>206</v>
      </c>
      <c r="D2844" s="61" t="s">
        <v>476</v>
      </c>
      <c r="E2844" s="66">
        <v>1800386.7</v>
      </c>
      <c r="M2844" s="67">
        <f t="shared" si="153"/>
        <v>1800386.7</v>
      </c>
    </row>
    <row r="2845" spans="2:13" x14ac:dyDescent="0.25">
      <c r="B2845" s="68">
        <v>7263</v>
      </c>
      <c r="C2845" s="61" t="s">
        <v>206</v>
      </c>
      <c r="D2845" s="61" t="s">
        <v>476</v>
      </c>
      <c r="E2845" s="66">
        <v>1800386.7</v>
      </c>
      <c r="M2845" s="67">
        <f t="shared" si="153"/>
        <v>1800386.7</v>
      </c>
    </row>
    <row r="2846" spans="2:13" x14ac:dyDescent="0.25">
      <c r="B2846" s="68">
        <v>7264</v>
      </c>
      <c r="C2846" s="61" t="s">
        <v>206</v>
      </c>
      <c r="D2846" s="61" t="s">
        <v>476</v>
      </c>
      <c r="E2846" s="66">
        <v>1800386.7</v>
      </c>
      <c r="M2846" s="67">
        <f t="shared" si="153"/>
        <v>1800386.7</v>
      </c>
    </row>
    <row r="2847" spans="2:13" x14ac:dyDescent="0.25">
      <c r="B2847" s="68">
        <v>7265</v>
      </c>
      <c r="C2847" s="61" t="s">
        <v>359</v>
      </c>
      <c r="D2847" s="61" t="s">
        <v>477</v>
      </c>
      <c r="E2847" s="66">
        <v>180035.1</v>
      </c>
      <c r="F2847" s="67">
        <f t="shared" ref="F2847:F2850" si="154">+E2847</f>
        <v>180035.1</v>
      </c>
    </row>
    <row r="2848" spans="2:13" x14ac:dyDescent="0.25">
      <c r="B2848" s="68">
        <v>7266</v>
      </c>
      <c r="C2848" s="61" t="s">
        <v>359</v>
      </c>
      <c r="D2848" s="61" t="s">
        <v>477</v>
      </c>
      <c r="E2848" s="66">
        <v>180035.1</v>
      </c>
      <c r="F2848" s="67">
        <f t="shared" si="154"/>
        <v>180035.1</v>
      </c>
    </row>
    <row r="2849" spans="2:10" x14ac:dyDescent="0.25">
      <c r="B2849" s="68">
        <v>7267</v>
      </c>
      <c r="C2849" s="61" t="s">
        <v>359</v>
      </c>
      <c r="D2849" s="61" t="s">
        <v>477</v>
      </c>
      <c r="E2849" s="66">
        <v>180035.1</v>
      </c>
      <c r="F2849" s="67">
        <f t="shared" si="154"/>
        <v>180035.1</v>
      </c>
    </row>
    <row r="2850" spans="2:10" x14ac:dyDescent="0.25">
      <c r="B2850" s="68">
        <v>7268</v>
      </c>
      <c r="C2850" s="61" t="s">
        <v>359</v>
      </c>
      <c r="D2850" s="61" t="s">
        <v>477</v>
      </c>
      <c r="E2850" s="66">
        <v>180035.1</v>
      </c>
      <c r="F2850" s="67">
        <f t="shared" si="154"/>
        <v>180035.1</v>
      </c>
    </row>
    <row r="2851" spans="2:10" x14ac:dyDescent="0.25">
      <c r="B2851" s="68">
        <v>7269</v>
      </c>
      <c r="C2851" s="61" t="s">
        <v>478</v>
      </c>
      <c r="D2851" s="61" t="s">
        <v>176</v>
      </c>
      <c r="E2851" s="66">
        <v>469443.10000000003</v>
      </c>
      <c r="G2851" s="67">
        <f>+E2851</f>
        <v>469443.10000000003</v>
      </c>
    </row>
    <row r="2852" spans="2:10" x14ac:dyDescent="0.25">
      <c r="B2852" s="68">
        <v>7270</v>
      </c>
      <c r="C2852" s="61" t="s">
        <v>478</v>
      </c>
      <c r="D2852" s="61" t="s">
        <v>176</v>
      </c>
      <c r="E2852" s="66">
        <v>469443.10000000003</v>
      </c>
      <c r="G2852" s="67">
        <f t="shared" ref="G2852:G2858" si="155">+E2852</f>
        <v>469443.10000000003</v>
      </c>
    </row>
    <row r="2853" spans="2:10" x14ac:dyDescent="0.25">
      <c r="B2853" s="68">
        <v>7271</v>
      </c>
      <c r="C2853" s="61" t="s">
        <v>478</v>
      </c>
      <c r="D2853" s="61" t="s">
        <v>176</v>
      </c>
      <c r="E2853" s="66">
        <v>469443.10000000003</v>
      </c>
      <c r="G2853" s="67">
        <f t="shared" si="155"/>
        <v>469443.10000000003</v>
      </c>
    </row>
    <row r="2854" spans="2:10" x14ac:dyDescent="0.25">
      <c r="B2854" s="68">
        <v>7272</v>
      </c>
      <c r="C2854" s="61" t="s">
        <v>478</v>
      </c>
      <c r="D2854" s="61" t="s">
        <v>176</v>
      </c>
      <c r="E2854" s="66">
        <v>469443.10000000003</v>
      </c>
      <c r="G2854" s="67">
        <f t="shared" si="155"/>
        <v>469443.10000000003</v>
      </c>
    </row>
    <row r="2855" spans="2:10" x14ac:dyDescent="0.25">
      <c r="B2855" s="68">
        <v>7273</v>
      </c>
      <c r="C2855" s="61" t="s">
        <v>478</v>
      </c>
      <c r="D2855" s="61" t="s">
        <v>176</v>
      </c>
      <c r="E2855" s="66">
        <v>469443.10000000003</v>
      </c>
      <c r="G2855" s="67">
        <f t="shared" si="155"/>
        <v>469443.10000000003</v>
      </c>
    </row>
    <row r="2856" spans="2:10" x14ac:dyDescent="0.25">
      <c r="B2856" s="68">
        <v>7274</v>
      </c>
      <c r="C2856" s="61" t="s">
        <v>478</v>
      </c>
      <c r="D2856" s="61" t="s">
        <v>176</v>
      </c>
      <c r="E2856" s="66">
        <v>469443.10000000003</v>
      </c>
      <c r="G2856" s="67">
        <f t="shared" si="155"/>
        <v>469443.10000000003</v>
      </c>
    </row>
    <row r="2857" spans="2:10" x14ac:dyDescent="0.25">
      <c r="B2857" s="68">
        <v>7275</v>
      </c>
      <c r="C2857" s="61" t="s">
        <v>478</v>
      </c>
      <c r="D2857" s="61" t="s">
        <v>176</v>
      </c>
      <c r="E2857" s="66">
        <v>469443.10000000003</v>
      </c>
      <c r="G2857" s="67">
        <f t="shared" si="155"/>
        <v>469443.10000000003</v>
      </c>
    </row>
    <row r="2858" spans="2:10" x14ac:dyDescent="0.25">
      <c r="B2858" s="68">
        <v>7276</v>
      </c>
      <c r="C2858" s="61" t="s">
        <v>478</v>
      </c>
      <c r="D2858" s="61" t="s">
        <v>176</v>
      </c>
      <c r="E2858" s="66">
        <v>469443.10000000003</v>
      </c>
      <c r="G2858" s="67">
        <f t="shared" si="155"/>
        <v>469443.10000000003</v>
      </c>
    </row>
    <row r="2859" spans="2:10" x14ac:dyDescent="0.25">
      <c r="B2859" s="68">
        <v>7277</v>
      </c>
      <c r="C2859" s="61" t="s">
        <v>247</v>
      </c>
      <c r="D2859" s="61" t="s">
        <v>479</v>
      </c>
      <c r="E2859" s="66">
        <v>4934728.8899999997</v>
      </c>
      <c r="G2859" s="67">
        <f>+E2859</f>
        <v>4934728.8899999997</v>
      </c>
    </row>
    <row r="2860" spans="2:10" x14ac:dyDescent="0.25">
      <c r="B2860" s="68">
        <v>7279</v>
      </c>
      <c r="C2860" s="61" t="s">
        <v>208</v>
      </c>
      <c r="D2860" s="61" t="s">
        <v>480</v>
      </c>
      <c r="E2860" s="66">
        <v>1571905.51</v>
      </c>
      <c r="J2860" s="67">
        <f t="shared" ref="J2860:J2923" si="156">+E2860</f>
        <v>1571905.51</v>
      </c>
    </row>
    <row r="2861" spans="2:10" x14ac:dyDescent="0.25">
      <c r="B2861" s="68">
        <v>7280</v>
      </c>
      <c r="C2861" s="61" t="s">
        <v>208</v>
      </c>
      <c r="D2861" s="61" t="s">
        <v>480</v>
      </c>
      <c r="E2861" s="66">
        <v>1571905.51</v>
      </c>
      <c r="J2861" s="67">
        <f t="shared" si="156"/>
        <v>1571905.51</v>
      </c>
    </row>
    <row r="2862" spans="2:10" x14ac:dyDescent="0.25">
      <c r="B2862" s="68">
        <v>7281</v>
      </c>
      <c r="C2862" s="61" t="s">
        <v>208</v>
      </c>
      <c r="D2862" s="61" t="s">
        <v>480</v>
      </c>
      <c r="E2862" s="66">
        <v>1571905.51</v>
      </c>
      <c r="J2862" s="67">
        <f t="shared" si="156"/>
        <v>1571905.51</v>
      </c>
    </row>
    <row r="2863" spans="2:10" x14ac:dyDescent="0.25">
      <c r="B2863" s="68">
        <v>7282</v>
      </c>
      <c r="C2863" s="61" t="s">
        <v>208</v>
      </c>
      <c r="D2863" s="61" t="s">
        <v>480</v>
      </c>
      <c r="E2863" s="66">
        <v>1571905.51</v>
      </c>
      <c r="J2863" s="67">
        <f t="shared" si="156"/>
        <v>1571905.51</v>
      </c>
    </row>
    <row r="2864" spans="2:10" x14ac:dyDescent="0.25">
      <c r="B2864" s="68">
        <v>7283</v>
      </c>
      <c r="C2864" s="61" t="s">
        <v>208</v>
      </c>
      <c r="D2864" s="61" t="s">
        <v>480</v>
      </c>
      <c r="E2864" s="66">
        <v>1571905.51</v>
      </c>
      <c r="J2864" s="67">
        <f t="shared" si="156"/>
        <v>1571905.51</v>
      </c>
    </row>
    <row r="2865" spans="2:10" x14ac:dyDescent="0.25">
      <c r="B2865" s="68">
        <v>7284</v>
      </c>
      <c r="C2865" s="61" t="s">
        <v>208</v>
      </c>
      <c r="D2865" s="61" t="s">
        <v>480</v>
      </c>
      <c r="E2865" s="66">
        <v>1571905.51</v>
      </c>
      <c r="J2865" s="67">
        <f t="shared" si="156"/>
        <v>1571905.51</v>
      </c>
    </row>
    <row r="2866" spans="2:10" x14ac:dyDescent="0.25">
      <c r="B2866" s="68">
        <v>7285</v>
      </c>
      <c r="C2866" s="61" t="s">
        <v>208</v>
      </c>
      <c r="D2866" s="61" t="s">
        <v>480</v>
      </c>
      <c r="E2866" s="66">
        <v>1571905.51</v>
      </c>
      <c r="J2866" s="67">
        <f t="shared" si="156"/>
        <v>1571905.51</v>
      </c>
    </row>
    <row r="2867" spans="2:10" x14ac:dyDescent="0.25">
      <c r="B2867" s="68">
        <v>7286</v>
      </c>
      <c r="C2867" s="61" t="s">
        <v>208</v>
      </c>
      <c r="D2867" s="61" t="s">
        <v>480</v>
      </c>
      <c r="E2867" s="66">
        <v>1571905.51</v>
      </c>
      <c r="J2867" s="67">
        <f t="shared" si="156"/>
        <v>1571905.51</v>
      </c>
    </row>
    <row r="2868" spans="2:10" x14ac:dyDescent="0.25">
      <c r="B2868" s="68">
        <v>7287</v>
      </c>
      <c r="C2868" s="61" t="s">
        <v>208</v>
      </c>
      <c r="D2868" s="61" t="s">
        <v>480</v>
      </c>
      <c r="E2868" s="66">
        <v>1571905.51</v>
      </c>
      <c r="J2868" s="67">
        <f t="shared" si="156"/>
        <v>1571905.51</v>
      </c>
    </row>
    <row r="2869" spans="2:10" x14ac:dyDescent="0.25">
      <c r="B2869" s="68">
        <v>7288</v>
      </c>
      <c r="C2869" s="61" t="s">
        <v>208</v>
      </c>
      <c r="D2869" s="61" t="s">
        <v>480</v>
      </c>
      <c r="E2869" s="66">
        <v>1571905.51</v>
      </c>
      <c r="J2869" s="67">
        <f t="shared" si="156"/>
        <v>1571905.51</v>
      </c>
    </row>
    <row r="2870" spans="2:10" x14ac:dyDescent="0.25">
      <c r="B2870" s="68">
        <v>7289</v>
      </c>
      <c r="C2870" s="61" t="s">
        <v>208</v>
      </c>
      <c r="D2870" s="61" t="s">
        <v>480</v>
      </c>
      <c r="E2870" s="66">
        <v>1571905.51</v>
      </c>
      <c r="J2870" s="67">
        <f t="shared" si="156"/>
        <v>1571905.51</v>
      </c>
    </row>
    <row r="2871" spans="2:10" x14ac:dyDescent="0.25">
      <c r="B2871" s="68">
        <v>7290</v>
      </c>
      <c r="C2871" s="61" t="s">
        <v>208</v>
      </c>
      <c r="D2871" s="61" t="s">
        <v>480</v>
      </c>
      <c r="E2871" s="66">
        <v>1571905.51</v>
      </c>
      <c r="J2871" s="67">
        <f t="shared" si="156"/>
        <v>1571905.51</v>
      </c>
    </row>
    <row r="2872" spans="2:10" x14ac:dyDescent="0.25">
      <c r="B2872" s="68">
        <v>7291</v>
      </c>
      <c r="C2872" s="61" t="s">
        <v>208</v>
      </c>
      <c r="D2872" s="61" t="s">
        <v>480</v>
      </c>
      <c r="E2872" s="66">
        <v>1571905.51</v>
      </c>
      <c r="J2872" s="67">
        <f t="shared" si="156"/>
        <v>1571905.51</v>
      </c>
    </row>
    <row r="2873" spans="2:10" x14ac:dyDescent="0.25">
      <c r="B2873" s="68">
        <v>7292</v>
      </c>
      <c r="C2873" s="61" t="s">
        <v>208</v>
      </c>
      <c r="D2873" s="61" t="s">
        <v>480</v>
      </c>
      <c r="E2873" s="66">
        <v>1571905.51</v>
      </c>
      <c r="J2873" s="67">
        <f t="shared" si="156"/>
        <v>1571905.51</v>
      </c>
    </row>
    <row r="2874" spans="2:10" x14ac:dyDescent="0.25">
      <c r="B2874" s="68">
        <v>7293</v>
      </c>
      <c r="C2874" s="61" t="s">
        <v>208</v>
      </c>
      <c r="D2874" s="61" t="s">
        <v>480</v>
      </c>
      <c r="E2874" s="66">
        <v>1571905.51</v>
      </c>
      <c r="J2874" s="67">
        <f t="shared" si="156"/>
        <v>1571905.51</v>
      </c>
    </row>
    <row r="2875" spans="2:10" x14ac:dyDescent="0.25">
      <c r="B2875" s="68">
        <v>7294</v>
      </c>
      <c r="C2875" s="61" t="s">
        <v>208</v>
      </c>
      <c r="D2875" s="61" t="s">
        <v>480</v>
      </c>
      <c r="E2875" s="66">
        <v>1571905.51</v>
      </c>
      <c r="J2875" s="67">
        <f t="shared" si="156"/>
        <v>1571905.51</v>
      </c>
    </row>
    <row r="2876" spans="2:10" x14ac:dyDescent="0.25">
      <c r="B2876" s="68">
        <v>7295</v>
      </c>
      <c r="C2876" s="61" t="s">
        <v>208</v>
      </c>
      <c r="D2876" s="61" t="s">
        <v>480</v>
      </c>
      <c r="E2876" s="66">
        <v>1571905.51</v>
      </c>
      <c r="J2876" s="67">
        <f t="shared" si="156"/>
        <v>1571905.51</v>
      </c>
    </row>
    <row r="2877" spans="2:10" x14ac:dyDescent="0.25">
      <c r="B2877" s="68">
        <v>7296</v>
      </c>
      <c r="C2877" s="61" t="s">
        <v>208</v>
      </c>
      <c r="D2877" s="61" t="s">
        <v>480</v>
      </c>
      <c r="E2877" s="66">
        <v>1571905.51</v>
      </c>
      <c r="J2877" s="67">
        <f t="shared" si="156"/>
        <v>1571905.51</v>
      </c>
    </row>
    <row r="2878" spans="2:10" x14ac:dyDescent="0.25">
      <c r="B2878" s="68">
        <v>7297</v>
      </c>
      <c r="C2878" s="61" t="s">
        <v>208</v>
      </c>
      <c r="D2878" s="61" t="s">
        <v>480</v>
      </c>
      <c r="E2878" s="66">
        <v>1571905.51</v>
      </c>
      <c r="J2878" s="67">
        <f t="shared" si="156"/>
        <v>1571905.51</v>
      </c>
    </row>
    <row r="2879" spans="2:10" x14ac:dyDescent="0.25">
      <c r="B2879" s="68">
        <v>7298</v>
      </c>
      <c r="C2879" s="61" t="s">
        <v>208</v>
      </c>
      <c r="D2879" s="61" t="s">
        <v>480</v>
      </c>
      <c r="E2879" s="66">
        <v>1571905.51</v>
      </c>
      <c r="J2879" s="67">
        <f t="shared" si="156"/>
        <v>1571905.51</v>
      </c>
    </row>
    <row r="2880" spans="2:10" x14ac:dyDescent="0.25">
      <c r="B2880" s="68">
        <v>7299</v>
      </c>
      <c r="C2880" s="61" t="s">
        <v>208</v>
      </c>
      <c r="D2880" s="61" t="s">
        <v>480</v>
      </c>
      <c r="E2880" s="66">
        <v>1571905.51</v>
      </c>
      <c r="J2880" s="67">
        <f t="shared" si="156"/>
        <v>1571905.51</v>
      </c>
    </row>
    <row r="2881" spans="2:10" x14ac:dyDescent="0.25">
      <c r="B2881" s="68">
        <v>7300</v>
      </c>
      <c r="C2881" s="61" t="s">
        <v>208</v>
      </c>
      <c r="D2881" s="61" t="s">
        <v>480</v>
      </c>
      <c r="E2881" s="66">
        <v>1571905.51</v>
      </c>
      <c r="J2881" s="67">
        <f t="shared" si="156"/>
        <v>1571905.51</v>
      </c>
    </row>
    <row r="2882" spans="2:10" x14ac:dyDescent="0.25">
      <c r="B2882" s="68">
        <v>7301</v>
      </c>
      <c r="C2882" s="61" t="s">
        <v>208</v>
      </c>
      <c r="D2882" s="61" t="s">
        <v>480</v>
      </c>
      <c r="E2882" s="66">
        <v>1571905.51</v>
      </c>
      <c r="J2882" s="67">
        <f t="shared" si="156"/>
        <v>1571905.51</v>
      </c>
    </row>
    <row r="2883" spans="2:10" x14ac:dyDescent="0.25">
      <c r="B2883" s="68">
        <v>7302</v>
      </c>
      <c r="C2883" s="61" t="s">
        <v>208</v>
      </c>
      <c r="D2883" s="61" t="s">
        <v>480</v>
      </c>
      <c r="E2883" s="66">
        <v>1571905.51</v>
      </c>
      <c r="J2883" s="67">
        <f t="shared" si="156"/>
        <v>1571905.51</v>
      </c>
    </row>
    <row r="2884" spans="2:10" x14ac:dyDescent="0.25">
      <c r="B2884" s="68">
        <v>7303</v>
      </c>
      <c r="C2884" s="61" t="s">
        <v>208</v>
      </c>
      <c r="D2884" s="61" t="s">
        <v>480</v>
      </c>
      <c r="E2884" s="66">
        <v>1571905.51</v>
      </c>
      <c r="J2884" s="67">
        <f t="shared" si="156"/>
        <v>1571905.51</v>
      </c>
    </row>
    <row r="2885" spans="2:10" x14ac:dyDescent="0.25">
      <c r="B2885" s="68">
        <v>7304</v>
      </c>
      <c r="C2885" s="61" t="s">
        <v>208</v>
      </c>
      <c r="D2885" s="61" t="s">
        <v>480</v>
      </c>
      <c r="E2885" s="66">
        <v>1571905.51</v>
      </c>
      <c r="J2885" s="67">
        <f t="shared" si="156"/>
        <v>1571905.51</v>
      </c>
    </row>
    <row r="2886" spans="2:10" x14ac:dyDescent="0.25">
      <c r="B2886" s="68">
        <v>7305</v>
      </c>
      <c r="C2886" s="61" t="s">
        <v>208</v>
      </c>
      <c r="D2886" s="61" t="s">
        <v>480</v>
      </c>
      <c r="E2886" s="66">
        <v>1571905.51</v>
      </c>
      <c r="J2886" s="67">
        <f t="shared" si="156"/>
        <v>1571905.51</v>
      </c>
    </row>
    <row r="2887" spans="2:10" x14ac:dyDescent="0.25">
      <c r="B2887" s="68">
        <v>7306</v>
      </c>
      <c r="C2887" s="61" t="s">
        <v>208</v>
      </c>
      <c r="D2887" s="61" t="s">
        <v>480</v>
      </c>
      <c r="E2887" s="66">
        <v>1571905.51</v>
      </c>
      <c r="J2887" s="67">
        <f t="shared" si="156"/>
        <v>1571905.51</v>
      </c>
    </row>
    <row r="2888" spans="2:10" x14ac:dyDescent="0.25">
      <c r="B2888" s="68">
        <v>7307</v>
      </c>
      <c r="C2888" s="61" t="s">
        <v>208</v>
      </c>
      <c r="D2888" s="61" t="s">
        <v>480</v>
      </c>
      <c r="E2888" s="66">
        <v>1571905.51</v>
      </c>
      <c r="J2888" s="67">
        <f t="shared" si="156"/>
        <v>1571905.51</v>
      </c>
    </row>
    <row r="2889" spans="2:10" x14ac:dyDescent="0.25">
      <c r="B2889" s="68">
        <v>7308</v>
      </c>
      <c r="C2889" s="61" t="s">
        <v>208</v>
      </c>
      <c r="D2889" s="61" t="s">
        <v>480</v>
      </c>
      <c r="E2889" s="66">
        <v>1571905.51</v>
      </c>
      <c r="J2889" s="67">
        <f t="shared" si="156"/>
        <v>1571905.51</v>
      </c>
    </row>
    <row r="2890" spans="2:10" x14ac:dyDescent="0.25">
      <c r="B2890" s="68">
        <v>7309</v>
      </c>
      <c r="C2890" s="61" t="s">
        <v>208</v>
      </c>
      <c r="D2890" s="61" t="s">
        <v>480</v>
      </c>
      <c r="E2890" s="66">
        <v>1571905.51</v>
      </c>
      <c r="J2890" s="67">
        <f t="shared" si="156"/>
        <v>1571905.51</v>
      </c>
    </row>
    <row r="2891" spans="2:10" x14ac:dyDescent="0.25">
      <c r="B2891" s="68">
        <v>7310</v>
      </c>
      <c r="C2891" s="61" t="s">
        <v>208</v>
      </c>
      <c r="D2891" s="61" t="s">
        <v>480</v>
      </c>
      <c r="E2891" s="66">
        <v>1571905.51</v>
      </c>
      <c r="J2891" s="67">
        <f t="shared" si="156"/>
        <v>1571905.51</v>
      </c>
    </row>
    <row r="2892" spans="2:10" x14ac:dyDescent="0.25">
      <c r="B2892" s="68">
        <v>7311</v>
      </c>
      <c r="C2892" s="61" t="s">
        <v>208</v>
      </c>
      <c r="D2892" s="61" t="s">
        <v>480</v>
      </c>
      <c r="E2892" s="66">
        <v>1571905.51</v>
      </c>
      <c r="J2892" s="67">
        <f t="shared" si="156"/>
        <v>1571905.51</v>
      </c>
    </row>
    <row r="2893" spans="2:10" x14ac:dyDescent="0.25">
      <c r="B2893" s="68">
        <v>7312</v>
      </c>
      <c r="C2893" s="61" t="s">
        <v>208</v>
      </c>
      <c r="D2893" s="61" t="s">
        <v>480</v>
      </c>
      <c r="E2893" s="66">
        <v>1571905.51</v>
      </c>
      <c r="J2893" s="67">
        <f t="shared" si="156"/>
        <v>1571905.51</v>
      </c>
    </row>
    <row r="2894" spans="2:10" x14ac:dyDescent="0.25">
      <c r="B2894" s="68">
        <v>7313</v>
      </c>
      <c r="C2894" s="61" t="s">
        <v>208</v>
      </c>
      <c r="D2894" s="61" t="s">
        <v>480</v>
      </c>
      <c r="E2894" s="66">
        <v>1571905.51</v>
      </c>
      <c r="J2894" s="67">
        <f t="shared" si="156"/>
        <v>1571905.51</v>
      </c>
    </row>
    <row r="2895" spans="2:10" x14ac:dyDescent="0.25">
      <c r="B2895" s="68">
        <v>7314</v>
      </c>
      <c r="C2895" s="61" t="s">
        <v>208</v>
      </c>
      <c r="D2895" s="61" t="s">
        <v>480</v>
      </c>
      <c r="E2895" s="66">
        <v>1571905.51</v>
      </c>
      <c r="J2895" s="67">
        <f t="shared" si="156"/>
        <v>1571905.51</v>
      </c>
    </row>
    <row r="2896" spans="2:10" x14ac:dyDescent="0.25">
      <c r="B2896" s="68">
        <v>7315</v>
      </c>
      <c r="C2896" s="61" t="s">
        <v>208</v>
      </c>
      <c r="D2896" s="61" t="s">
        <v>480</v>
      </c>
      <c r="E2896" s="66">
        <v>1571905.51</v>
      </c>
      <c r="J2896" s="67">
        <f t="shared" si="156"/>
        <v>1571905.51</v>
      </c>
    </row>
    <row r="2897" spans="2:10" x14ac:dyDescent="0.25">
      <c r="B2897" s="68">
        <v>7316</v>
      </c>
      <c r="C2897" s="61" t="s">
        <v>208</v>
      </c>
      <c r="D2897" s="61" t="s">
        <v>480</v>
      </c>
      <c r="E2897" s="66">
        <v>1571905.51</v>
      </c>
      <c r="J2897" s="67">
        <f t="shared" si="156"/>
        <v>1571905.51</v>
      </c>
    </row>
    <row r="2898" spans="2:10" x14ac:dyDescent="0.25">
      <c r="B2898" s="68">
        <v>7317</v>
      </c>
      <c r="C2898" s="61" t="s">
        <v>208</v>
      </c>
      <c r="D2898" s="61" t="s">
        <v>480</v>
      </c>
      <c r="E2898" s="66">
        <v>1571905.51</v>
      </c>
      <c r="J2898" s="67">
        <f t="shared" si="156"/>
        <v>1571905.51</v>
      </c>
    </row>
    <row r="2899" spans="2:10" x14ac:dyDescent="0.25">
      <c r="B2899" s="68">
        <v>7318</v>
      </c>
      <c r="C2899" s="61" t="s">
        <v>208</v>
      </c>
      <c r="D2899" s="61" t="s">
        <v>480</v>
      </c>
      <c r="E2899" s="66">
        <v>1571905.51</v>
      </c>
      <c r="J2899" s="67">
        <f t="shared" si="156"/>
        <v>1571905.51</v>
      </c>
    </row>
    <row r="2900" spans="2:10" x14ac:dyDescent="0.25">
      <c r="B2900" s="68">
        <v>7319</v>
      </c>
      <c r="C2900" s="61" t="s">
        <v>208</v>
      </c>
      <c r="D2900" s="61" t="s">
        <v>480</v>
      </c>
      <c r="E2900" s="66">
        <v>1571905.51</v>
      </c>
      <c r="J2900" s="67">
        <f t="shared" si="156"/>
        <v>1571905.51</v>
      </c>
    </row>
    <row r="2901" spans="2:10" x14ac:dyDescent="0.25">
      <c r="B2901" s="68">
        <v>7320</v>
      </c>
      <c r="C2901" s="61" t="s">
        <v>208</v>
      </c>
      <c r="D2901" s="61" t="s">
        <v>480</v>
      </c>
      <c r="E2901" s="66">
        <v>1571905.51</v>
      </c>
      <c r="J2901" s="67">
        <f t="shared" si="156"/>
        <v>1571905.51</v>
      </c>
    </row>
    <row r="2902" spans="2:10" x14ac:dyDescent="0.25">
      <c r="B2902" s="68">
        <v>7321</v>
      </c>
      <c r="C2902" s="61" t="s">
        <v>208</v>
      </c>
      <c r="D2902" s="61" t="s">
        <v>480</v>
      </c>
      <c r="E2902" s="66">
        <v>1571905.51</v>
      </c>
      <c r="J2902" s="67">
        <f t="shared" si="156"/>
        <v>1571905.51</v>
      </c>
    </row>
    <row r="2903" spans="2:10" x14ac:dyDescent="0.25">
      <c r="B2903" s="68">
        <v>7322</v>
      </c>
      <c r="C2903" s="61" t="s">
        <v>208</v>
      </c>
      <c r="D2903" s="61" t="s">
        <v>480</v>
      </c>
      <c r="E2903" s="66">
        <v>1571905.51</v>
      </c>
      <c r="J2903" s="67">
        <f t="shared" si="156"/>
        <v>1571905.51</v>
      </c>
    </row>
    <row r="2904" spans="2:10" x14ac:dyDescent="0.25">
      <c r="B2904" s="68">
        <v>7323</v>
      </c>
      <c r="C2904" s="61" t="s">
        <v>208</v>
      </c>
      <c r="D2904" s="61" t="s">
        <v>480</v>
      </c>
      <c r="E2904" s="66">
        <v>1571905.51</v>
      </c>
      <c r="J2904" s="67">
        <f t="shared" si="156"/>
        <v>1571905.51</v>
      </c>
    </row>
    <row r="2905" spans="2:10" x14ac:dyDescent="0.25">
      <c r="B2905" s="68">
        <v>7324</v>
      </c>
      <c r="C2905" s="61" t="s">
        <v>208</v>
      </c>
      <c r="D2905" s="61" t="s">
        <v>480</v>
      </c>
      <c r="E2905" s="66">
        <v>1571905.51</v>
      </c>
      <c r="J2905" s="67">
        <f t="shared" si="156"/>
        <v>1571905.51</v>
      </c>
    </row>
    <row r="2906" spans="2:10" x14ac:dyDescent="0.25">
      <c r="B2906" s="68">
        <v>7325</v>
      </c>
      <c r="C2906" s="61" t="s">
        <v>208</v>
      </c>
      <c r="D2906" s="61" t="s">
        <v>480</v>
      </c>
      <c r="E2906" s="66">
        <v>1571905.51</v>
      </c>
      <c r="J2906" s="67">
        <f t="shared" si="156"/>
        <v>1571905.51</v>
      </c>
    </row>
    <row r="2907" spans="2:10" x14ac:dyDescent="0.25">
      <c r="B2907" s="68">
        <v>7326</v>
      </c>
      <c r="C2907" s="61" t="s">
        <v>208</v>
      </c>
      <c r="D2907" s="61" t="s">
        <v>480</v>
      </c>
      <c r="E2907" s="66">
        <v>1571905.51</v>
      </c>
      <c r="J2907" s="67">
        <f t="shared" si="156"/>
        <v>1571905.51</v>
      </c>
    </row>
    <row r="2908" spans="2:10" x14ac:dyDescent="0.25">
      <c r="B2908" s="68">
        <v>7327</v>
      </c>
      <c r="C2908" s="61" t="s">
        <v>208</v>
      </c>
      <c r="D2908" s="61" t="s">
        <v>480</v>
      </c>
      <c r="E2908" s="66">
        <v>1571905.51</v>
      </c>
      <c r="J2908" s="67">
        <f t="shared" si="156"/>
        <v>1571905.51</v>
      </c>
    </row>
    <row r="2909" spans="2:10" x14ac:dyDescent="0.25">
      <c r="B2909" s="68">
        <v>7328</v>
      </c>
      <c r="C2909" s="61" t="s">
        <v>208</v>
      </c>
      <c r="D2909" s="61" t="s">
        <v>480</v>
      </c>
      <c r="E2909" s="66">
        <v>1571905.51</v>
      </c>
      <c r="J2909" s="67">
        <f t="shared" si="156"/>
        <v>1571905.51</v>
      </c>
    </row>
    <row r="2910" spans="2:10" x14ac:dyDescent="0.25">
      <c r="B2910" s="68">
        <v>7329</v>
      </c>
      <c r="C2910" s="61" t="s">
        <v>208</v>
      </c>
      <c r="D2910" s="61" t="s">
        <v>480</v>
      </c>
      <c r="E2910" s="66">
        <v>1571905.51</v>
      </c>
      <c r="J2910" s="67">
        <f t="shared" si="156"/>
        <v>1571905.51</v>
      </c>
    </row>
    <row r="2911" spans="2:10" x14ac:dyDescent="0.25">
      <c r="B2911" s="68">
        <v>7330</v>
      </c>
      <c r="C2911" s="61" t="s">
        <v>208</v>
      </c>
      <c r="D2911" s="61" t="s">
        <v>480</v>
      </c>
      <c r="E2911" s="66">
        <v>1571905.51</v>
      </c>
      <c r="J2911" s="67">
        <f t="shared" si="156"/>
        <v>1571905.51</v>
      </c>
    </row>
    <row r="2912" spans="2:10" x14ac:dyDescent="0.25">
      <c r="B2912" s="68">
        <v>7331</v>
      </c>
      <c r="C2912" s="61" t="s">
        <v>208</v>
      </c>
      <c r="D2912" s="61" t="s">
        <v>480</v>
      </c>
      <c r="E2912" s="66">
        <v>1571905.51</v>
      </c>
      <c r="J2912" s="67">
        <f t="shared" si="156"/>
        <v>1571905.51</v>
      </c>
    </row>
    <row r="2913" spans="2:10" x14ac:dyDescent="0.25">
      <c r="B2913" s="68">
        <v>7332</v>
      </c>
      <c r="C2913" s="61" t="s">
        <v>208</v>
      </c>
      <c r="D2913" s="61" t="s">
        <v>480</v>
      </c>
      <c r="E2913" s="66">
        <v>1571905.51</v>
      </c>
      <c r="J2913" s="67">
        <f t="shared" si="156"/>
        <v>1571905.51</v>
      </c>
    </row>
    <row r="2914" spans="2:10" x14ac:dyDescent="0.25">
      <c r="B2914" s="68">
        <v>7333</v>
      </c>
      <c r="C2914" s="61" t="s">
        <v>208</v>
      </c>
      <c r="D2914" s="61" t="s">
        <v>480</v>
      </c>
      <c r="E2914" s="66">
        <v>1571905.51</v>
      </c>
      <c r="J2914" s="67">
        <f t="shared" si="156"/>
        <v>1571905.51</v>
      </c>
    </row>
    <row r="2915" spans="2:10" x14ac:dyDescent="0.25">
      <c r="B2915" s="68">
        <v>7334</v>
      </c>
      <c r="C2915" s="61" t="s">
        <v>208</v>
      </c>
      <c r="D2915" s="61" t="s">
        <v>480</v>
      </c>
      <c r="E2915" s="66">
        <v>1571905.51</v>
      </c>
      <c r="J2915" s="67">
        <f t="shared" si="156"/>
        <v>1571905.51</v>
      </c>
    </row>
    <row r="2916" spans="2:10" x14ac:dyDescent="0.25">
      <c r="B2916" s="68">
        <v>7335</v>
      </c>
      <c r="C2916" s="61" t="s">
        <v>208</v>
      </c>
      <c r="D2916" s="61" t="s">
        <v>480</v>
      </c>
      <c r="E2916" s="66">
        <v>1571905.51</v>
      </c>
      <c r="J2916" s="67">
        <f t="shared" si="156"/>
        <v>1571905.51</v>
      </c>
    </row>
    <row r="2917" spans="2:10" x14ac:dyDescent="0.25">
      <c r="B2917" s="68">
        <v>7336</v>
      </c>
      <c r="C2917" s="61" t="s">
        <v>208</v>
      </c>
      <c r="D2917" s="61" t="s">
        <v>480</v>
      </c>
      <c r="E2917" s="66">
        <v>1571905.51</v>
      </c>
      <c r="J2917" s="67">
        <f t="shared" si="156"/>
        <v>1571905.51</v>
      </c>
    </row>
    <row r="2918" spans="2:10" x14ac:dyDescent="0.25">
      <c r="B2918" s="68">
        <v>7337</v>
      </c>
      <c r="C2918" s="61" t="s">
        <v>208</v>
      </c>
      <c r="D2918" s="61" t="s">
        <v>480</v>
      </c>
      <c r="E2918" s="66">
        <v>1571905.51</v>
      </c>
      <c r="J2918" s="67">
        <f t="shared" si="156"/>
        <v>1571905.51</v>
      </c>
    </row>
    <row r="2919" spans="2:10" x14ac:dyDescent="0.25">
      <c r="B2919" s="68">
        <v>7338</v>
      </c>
      <c r="C2919" s="61" t="s">
        <v>208</v>
      </c>
      <c r="D2919" s="61" t="s">
        <v>480</v>
      </c>
      <c r="E2919" s="66">
        <v>1571905.51</v>
      </c>
      <c r="J2919" s="67">
        <f t="shared" si="156"/>
        <v>1571905.51</v>
      </c>
    </row>
    <row r="2920" spans="2:10" x14ac:dyDescent="0.25">
      <c r="B2920" s="68">
        <v>7339</v>
      </c>
      <c r="C2920" s="61" t="s">
        <v>208</v>
      </c>
      <c r="D2920" s="61" t="s">
        <v>480</v>
      </c>
      <c r="E2920" s="66">
        <v>1571905.51</v>
      </c>
      <c r="J2920" s="67">
        <f t="shared" si="156"/>
        <v>1571905.51</v>
      </c>
    </row>
    <row r="2921" spans="2:10" x14ac:dyDescent="0.25">
      <c r="B2921" s="68">
        <v>7340</v>
      </c>
      <c r="C2921" s="61" t="s">
        <v>208</v>
      </c>
      <c r="D2921" s="61" t="s">
        <v>480</v>
      </c>
      <c r="E2921" s="66">
        <v>1571905.51</v>
      </c>
      <c r="J2921" s="67">
        <f t="shared" si="156"/>
        <v>1571905.51</v>
      </c>
    </row>
    <row r="2922" spans="2:10" x14ac:dyDescent="0.25">
      <c r="B2922" s="68">
        <v>7341</v>
      </c>
      <c r="C2922" s="61" t="s">
        <v>208</v>
      </c>
      <c r="D2922" s="61" t="s">
        <v>480</v>
      </c>
      <c r="E2922" s="66">
        <v>1571905.51</v>
      </c>
      <c r="J2922" s="67">
        <f t="shared" si="156"/>
        <v>1571905.51</v>
      </c>
    </row>
    <row r="2923" spans="2:10" x14ac:dyDescent="0.25">
      <c r="B2923" s="68">
        <v>7342</v>
      </c>
      <c r="C2923" s="61" t="s">
        <v>208</v>
      </c>
      <c r="D2923" s="61" t="s">
        <v>480</v>
      </c>
      <c r="E2923" s="66">
        <v>1571905.51</v>
      </c>
      <c r="J2923" s="67">
        <f t="shared" si="156"/>
        <v>1571905.51</v>
      </c>
    </row>
    <row r="2924" spans="2:10" x14ac:dyDescent="0.25">
      <c r="B2924" s="68">
        <v>7343</v>
      </c>
      <c r="C2924" s="61" t="s">
        <v>208</v>
      </c>
      <c r="D2924" s="61" t="s">
        <v>480</v>
      </c>
      <c r="E2924" s="66">
        <v>1571905.51</v>
      </c>
      <c r="J2924" s="67">
        <f t="shared" ref="J2924:J2987" si="157">+E2924</f>
        <v>1571905.51</v>
      </c>
    </row>
    <row r="2925" spans="2:10" x14ac:dyDescent="0.25">
      <c r="B2925" s="68">
        <v>7344</v>
      </c>
      <c r="C2925" s="61" t="s">
        <v>208</v>
      </c>
      <c r="D2925" s="61" t="s">
        <v>480</v>
      </c>
      <c r="E2925" s="66">
        <v>1571905.51</v>
      </c>
      <c r="J2925" s="67">
        <f t="shared" si="157"/>
        <v>1571905.51</v>
      </c>
    </row>
    <row r="2926" spans="2:10" x14ac:dyDescent="0.25">
      <c r="B2926" s="68">
        <v>7345</v>
      </c>
      <c r="C2926" s="61" t="s">
        <v>208</v>
      </c>
      <c r="D2926" s="61" t="s">
        <v>480</v>
      </c>
      <c r="E2926" s="66">
        <v>1571905.51</v>
      </c>
      <c r="J2926" s="67">
        <f t="shared" si="157"/>
        <v>1571905.51</v>
      </c>
    </row>
    <row r="2927" spans="2:10" x14ac:dyDescent="0.25">
      <c r="B2927" s="68">
        <v>7346</v>
      </c>
      <c r="C2927" s="61" t="s">
        <v>208</v>
      </c>
      <c r="D2927" s="61" t="s">
        <v>480</v>
      </c>
      <c r="E2927" s="66">
        <v>1571905.51</v>
      </c>
      <c r="J2927" s="67">
        <f t="shared" si="157"/>
        <v>1571905.51</v>
      </c>
    </row>
    <row r="2928" spans="2:10" x14ac:dyDescent="0.25">
      <c r="B2928" s="68">
        <v>7347</v>
      </c>
      <c r="C2928" s="61" t="s">
        <v>208</v>
      </c>
      <c r="D2928" s="61" t="s">
        <v>480</v>
      </c>
      <c r="E2928" s="66">
        <v>1571905.51</v>
      </c>
      <c r="J2928" s="67">
        <f t="shared" si="157"/>
        <v>1571905.51</v>
      </c>
    </row>
    <row r="2929" spans="2:10" x14ac:dyDescent="0.25">
      <c r="B2929" s="68">
        <v>7348</v>
      </c>
      <c r="C2929" s="61" t="s">
        <v>208</v>
      </c>
      <c r="D2929" s="61" t="s">
        <v>480</v>
      </c>
      <c r="E2929" s="66">
        <v>1571905.51</v>
      </c>
      <c r="J2929" s="67">
        <f t="shared" si="157"/>
        <v>1571905.51</v>
      </c>
    </row>
    <row r="2930" spans="2:10" x14ac:dyDescent="0.25">
      <c r="B2930" s="68">
        <v>7349</v>
      </c>
      <c r="C2930" s="61" t="s">
        <v>208</v>
      </c>
      <c r="D2930" s="61" t="s">
        <v>480</v>
      </c>
      <c r="E2930" s="66">
        <v>1571905.51</v>
      </c>
      <c r="J2930" s="67">
        <f t="shared" si="157"/>
        <v>1571905.51</v>
      </c>
    </row>
    <row r="2931" spans="2:10" x14ac:dyDescent="0.25">
      <c r="B2931" s="68">
        <v>7350</v>
      </c>
      <c r="C2931" s="61" t="s">
        <v>208</v>
      </c>
      <c r="D2931" s="61" t="s">
        <v>480</v>
      </c>
      <c r="E2931" s="66">
        <v>1571905.51</v>
      </c>
      <c r="J2931" s="67">
        <f t="shared" si="157"/>
        <v>1571905.51</v>
      </c>
    </row>
    <row r="2932" spans="2:10" x14ac:dyDescent="0.25">
      <c r="B2932" s="68">
        <v>7351</v>
      </c>
      <c r="C2932" s="61" t="s">
        <v>208</v>
      </c>
      <c r="D2932" s="61" t="s">
        <v>480</v>
      </c>
      <c r="E2932" s="66">
        <v>1571905.51</v>
      </c>
      <c r="J2932" s="67">
        <f t="shared" si="157"/>
        <v>1571905.51</v>
      </c>
    </row>
    <row r="2933" spans="2:10" x14ac:dyDescent="0.25">
      <c r="B2933" s="68">
        <v>7352</v>
      </c>
      <c r="C2933" s="61" t="s">
        <v>208</v>
      </c>
      <c r="D2933" s="61" t="s">
        <v>480</v>
      </c>
      <c r="E2933" s="66">
        <v>1571905.51</v>
      </c>
      <c r="J2933" s="67">
        <f t="shared" si="157"/>
        <v>1571905.51</v>
      </c>
    </row>
    <row r="2934" spans="2:10" x14ac:dyDescent="0.25">
      <c r="B2934" s="68">
        <v>7353</v>
      </c>
      <c r="C2934" s="61" t="s">
        <v>208</v>
      </c>
      <c r="D2934" s="61" t="s">
        <v>480</v>
      </c>
      <c r="E2934" s="66">
        <v>1571905.51</v>
      </c>
      <c r="J2934" s="67">
        <f t="shared" si="157"/>
        <v>1571905.51</v>
      </c>
    </row>
    <row r="2935" spans="2:10" x14ac:dyDescent="0.25">
      <c r="B2935" s="68">
        <v>7354</v>
      </c>
      <c r="C2935" s="61" t="s">
        <v>208</v>
      </c>
      <c r="D2935" s="61" t="s">
        <v>480</v>
      </c>
      <c r="E2935" s="66">
        <v>1571905.51</v>
      </c>
      <c r="J2935" s="67">
        <f t="shared" si="157"/>
        <v>1571905.51</v>
      </c>
    </row>
    <row r="2936" spans="2:10" x14ac:dyDescent="0.25">
      <c r="B2936" s="68">
        <v>7355</v>
      </c>
      <c r="C2936" s="61" t="s">
        <v>208</v>
      </c>
      <c r="D2936" s="61" t="s">
        <v>480</v>
      </c>
      <c r="E2936" s="66">
        <v>1571905.51</v>
      </c>
      <c r="J2936" s="67">
        <f t="shared" si="157"/>
        <v>1571905.51</v>
      </c>
    </row>
    <row r="2937" spans="2:10" x14ac:dyDescent="0.25">
      <c r="B2937" s="68">
        <v>7356</v>
      </c>
      <c r="C2937" s="61" t="s">
        <v>208</v>
      </c>
      <c r="D2937" s="61" t="s">
        <v>480</v>
      </c>
      <c r="E2937" s="66">
        <v>1571905.51</v>
      </c>
      <c r="J2937" s="67">
        <f t="shared" si="157"/>
        <v>1571905.51</v>
      </c>
    </row>
    <row r="2938" spans="2:10" x14ac:dyDescent="0.25">
      <c r="B2938" s="68">
        <v>7357</v>
      </c>
      <c r="C2938" s="61" t="s">
        <v>208</v>
      </c>
      <c r="D2938" s="61" t="s">
        <v>480</v>
      </c>
      <c r="E2938" s="66">
        <v>1571905.51</v>
      </c>
      <c r="J2938" s="67">
        <f t="shared" si="157"/>
        <v>1571905.51</v>
      </c>
    </row>
    <row r="2939" spans="2:10" x14ac:dyDescent="0.25">
      <c r="B2939" s="68">
        <v>7358</v>
      </c>
      <c r="C2939" s="61" t="s">
        <v>208</v>
      </c>
      <c r="D2939" s="61" t="s">
        <v>480</v>
      </c>
      <c r="E2939" s="66">
        <v>1571905.51</v>
      </c>
      <c r="J2939" s="67">
        <f t="shared" si="157"/>
        <v>1571905.51</v>
      </c>
    </row>
    <row r="2940" spans="2:10" x14ac:dyDescent="0.25">
      <c r="B2940" s="68">
        <v>7359</v>
      </c>
      <c r="C2940" s="61" t="s">
        <v>208</v>
      </c>
      <c r="D2940" s="61" t="s">
        <v>480</v>
      </c>
      <c r="E2940" s="66">
        <v>1571905.51</v>
      </c>
      <c r="J2940" s="67">
        <f t="shared" si="157"/>
        <v>1571905.51</v>
      </c>
    </row>
    <row r="2941" spans="2:10" x14ac:dyDescent="0.25">
      <c r="B2941" s="68">
        <v>7360</v>
      </c>
      <c r="C2941" s="61" t="s">
        <v>208</v>
      </c>
      <c r="D2941" s="61" t="s">
        <v>480</v>
      </c>
      <c r="E2941" s="66">
        <v>1571905.51</v>
      </c>
      <c r="J2941" s="67">
        <f t="shared" si="157"/>
        <v>1571905.51</v>
      </c>
    </row>
    <row r="2942" spans="2:10" x14ac:dyDescent="0.25">
      <c r="B2942" s="68">
        <v>7361</v>
      </c>
      <c r="C2942" s="61" t="s">
        <v>208</v>
      </c>
      <c r="D2942" s="61" t="s">
        <v>480</v>
      </c>
      <c r="E2942" s="66">
        <v>1571905.51</v>
      </c>
      <c r="J2942" s="67">
        <f t="shared" si="157"/>
        <v>1571905.51</v>
      </c>
    </row>
    <row r="2943" spans="2:10" x14ac:dyDescent="0.25">
      <c r="B2943" s="68">
        <v>7362</v>
      </c>
      <c r="C2943" s="61" t="s">
        <v>208</v>
      </c>
      <c r="D2943" s="61" t="s">
        <v>480</v>
      </c>
      <c r="E2943" s="66">
        <v>1571905.51</v>
      </c>
      <c r="J2943" s="67">
        <f t="shared" si="157"/>
        <v>1571905.51</v>
      </c>
    </row>
    <row r="2944" spans="2:10" x14ac:dyDescent="0.25">
      <c r="B2944" s="68">
        <v>7363</v>
      </c>
      <c r="C2944" s="61" t="s">
        <v>208</v>
      </c>
      <c r="D2944" s="61" t="s">
        <v>480</v>
      </c>
      <c r="E2944" s="66">
        <v>1571905.51</v>
      </c>
      <c r="J2944" s="67">
        <f t="shared" si="157"/>
        <v>1571905.51</v>
      </c>
    </row>
    <row r="2945" spans="2:10" x14ac:dyDescent="0.25">
      <c r="B2945" s="68">
        <v>7364</v>
      </c>
      <c r="C2945" s="61" t="s">
        <v>208</v>
      </c>
      <c r="D2945" s="61" t="s">
        <v>480</v>
      </c>
      <c r="E2945" s="66">
        <v>1571905.51</v>
      </c>
      <c r="J2945" s="67">
        <f t="shared" si="157"/>
        <v>1571905.51</v>
      </c>
    </row>
    <row r="2946" spans="2:10" x14ac:dyDescent="0.25">
      <c r="B2946" s="68">
        <v>7365</v>
      </c>
      <c r="C2946" s="61" t="s">
        <v>208</v>
      </c>
      <c r="D2946" s="61" t="s">
        <v>480</v>
      </c>
      <c r="E2946" s="66">
        <v>1571905.51</v>
      </c>
      <c r="J2946" s="67">
        <f t="shared" si="157"/>
        <v>1571905.51</v>
      </c>
    </row>
    <row r="2947" spans="2:10" x14ac:dyDescent="0.25">
      <c r="B2947" s="68">
        <v>7366</v>
      </c>
      <c r="C2947" s="61" t="s">
        <v>208</v>
      </c>
      <c r="D2947" s="61" t="s">
        <v>480</v>
      </c>
      <c r="E2947" s="66">
        <v>1571905.51</v>
      </c>
      <c r="J2947" s="67">
        <f t="shared" si="157"/>
        <v>1571905.51</v>
      </c>
    </row>
    <row r="2948" spans="2:10" x14ac:dyDescent="0.25">
      <c r="B2948" s="68">
        <v>7367</v>
      </c>
      <c r="C2948" s="61" t="s">
        <v>208</v>
      </c>
      <c r="D2948" s="61" t="s">
        <v>480</v>
      </c>
      <c r="E2948" s="66">
        <v>1571905.51</v>
      </c>
      <c r="J2948" s="67">
        <f t="shared" si="157"/>
        <v>1571905.51</v>
      </c>
    </row>
    <row r="2949" spans="2:10" x14ac:dyDescent="0.25">
      <c r="B2949" s="68">
        <v>7368</v>
      </c>
      <c r="C2949" s="61" t="s">
        <v>208</v>
      </c>
      <c r="D2949" s="61" t="s">
        <v>480</v>
      </c>
      <c r="E2949" s="66">
        <v>1571905.51</v>
      </c>
      <c r="J2949" s="67">
        <f t="shared" si="157"/>
        <v>1571905.51</v>
      </c>
    </row>
    <row r="2950" spans="2:10" x14ac:dyDescent="0.25">
      <c r="B2950" s="68">
        <v>7369</v>
      </c>
      <c r="C2950" s="61" t="s">
        <v>208</v>
      </c>
      <c r="D2950" s="61" t="s">
        <v>480</v>
      </c>
      <c r="E2950" s="66">
        <v>1571905.51</v>
      </c>
      <c r="J2950" s="67">
        <f t="shared" si="157"/>
        <v>1571905.51</v>
      </c>
    </row>
    <row r="2951" spans="2:10" x14ac:dyDescent="0.25">
      <c r="B2951" s="68">
        <v>7370</v>
      </c>
      <c r="C2951" s="61" t="s">
        <v>208</v>
      </c>
      <c r="D2951" s="61" t="s">
        <v>480</v>
      </c>
      <c r="E2951" s="66">
        <v>1571905.51</v>
      </c>
      <c r="J2951" s="67">
        <f t="shared" si="157"/>
        <v>1571905.51</v>
      </c>
    </row>
    <row r="2952" spans="2:10" x14ac:dyDescent="0.25">
      <c r="B2952" s="68">
        <v>7371</v>
      </c>
      <c r="C2952" s="61" t="s">
        <v>208</v>
      </c>
      <c r="D2952" s="61" t="s">
        <v>480</v>
      </c>
      <c r="E2952" s="66">
        <v>1571905.51</v>
      </c>
      <c r="J2952" s="67">
        <f t="shared" si="157"/>
        <v>1571905.51</v>
      </c>
    </row>
    <row r="2953" spans="2:10" x14ac:dyDescent="0.25">
      <c r="B2953" s="68">
        <v>7372</v>
      </c>
      <c r="C2953" s="61" t="s">
        <v>208</v>
      </c>
      <c r="D2953" s="61" t="s">
        <v>480</v>
      </c>
      <c r="E2953" s="66">
        <v>1571905.51</v>
      </c>
      <c r="J2953" s="67">
        <f t="shared" si="157"/>
        <v>1571905.51</v>
      </c>
    </row>
    <row r="2954" spans="2:10" x14ac:dyDescent="0.25">
      <c r="B2954" s="68">
        <v>7373</v>
      </c>
      <c r="C2954" s="61" t="s">
        <v>208</v>
      </c>
      <c r="D2954" s="61" t="s">
        <v>480</v>
      </c>
      <c r="E2954" s="66">
        <v>1571905.51</v>
      </c>
      <c r="J2954" s="67">
        <f t="shared" si="157"/>
        <v>1571905.51</v>
      </c>
    </row>
    <row r="2955" spans="2:10" x14ac:dyDescent="0.25">
      <c r="B2955" s="68">
        <v>7374</v>
      </c>
      <c r="C2955" s="61" t="s">
        <v>208</v>
      </c>
      <c r="D2955" s="61" t="s">
        <v>480</v>
      </c>
      <c r="E2955" s="66">
        <v>1571905.51</v>
      </c>
      <c r="J2955" s="67">
        <f t="shared" si="157"/>
        <v>1571905.51</v>
      </c>
    </row>
    <row r="2956" spans="2:10" x14ac:dyDescent="0.25">
      <c r="B2956" s="68">
        <v>7375</v>
      </c>
      <c r="C2956" s="61" t="s">
        <v>208</v>
      </c>
      <c r="D2956" s="61" t="s">
        <v>480</v>
      </c>
      <c r="E2956" s="66">
        <v>1571905.51</v>
      </c>
      <c r="J2956" s="67">
        <f t="shared" si="157"/>
        <v>1571905.51</v>
      </c>
    </row>
    <row r="2957" spans="2:10" x14ac:dyDescent="0.25">
      <c r="B2957" s="68">
        <v>7376</v>
      </c>
      <c r="C2957" s="61" t="s">
        <v>208</v>
      </c>
      <c r="D2957" s="61" t="s">
        <v>480</v>
      </c>
      <c r="E2957" s="66">
        <v>1571905.51</v>
      </c>
      <c r="J2957" s="67">
        <f t="shared" si="157"/>
        <v>1571905.51</v>
      </c>
    </row>
    <row r="2958" spans="2:10" x14ac:dyDescent="0.25">
      <c r="B2958" s="68">
        <v>7377</v>
      </c>
      <c r="C2958" s="61" t="s">
        <v>208</v>
      </c>
      <c r="D2958" s="61" t="s">
        <v>480</v>
      </c>
      <c r="E2958" s="66">
        <v>1571905.51</v>
      </c>
      <c r="J2958" s="67">
        <f t="shared" si="157"/>
        <v>1571905.51</v>
      </c>
    </row>
    <row r="2959" spans="2:10" x14ac:dyDescent="0.25">
      <c r="B2959" s="68">
        <v>7378</v>
      </c>
      <c r="C2959" s="61" t="s">
        <v>208</v>
      </c>
      <c r="D2959" s="61" t="s">
        <v>480</v>
      </c>
      <c r="E2959" s="66">
        <v>1571905.51</v>
      </c>
      <c r="J2959" s="67">
        <f t="shared" si="157"/>
        <v>1571905.51</v>
      </c>
    </row>
    <row r="2960" spans="2:10" x14ac:dyDescent="0.25">
      <c r="B2960" s="68">
        <v>7379</v>
      </c>
      <c r="C2960" s="61" t="s">
        <v>208</v>
      </c>
      <c r="D2960" s="61" t="s">
        <v>480</v>
      </c>
      <c r="E2960" s="66">
        <v>1571905.51</v>
      </c>
      <c r="J2960" s="67">
        <f t="shared" si="157"/>
        <v>1571905.51</v>
      </c>
    </row>
    <row r="2961" spans="2:10" x14ac:dyDescent="0.25">
      <c r="B2961" s="68">
        <v>7380</v>
      </c>
      <c r="C2961" s="61" t="s">
        <v>208</v>
      </c>
      <c r="D2961" s="61" t="s">
        <v>480</v>
      </c>
      <c r="E2961" s="66">
        <v>1571905.51</v>
      </c>
      <c r="J2961" s="67">
        <f t="shared" si="157"/>
        <v>1571905.51</v>
      </c>
    </row>
    <row r="2962" spans="2:10" x14ac:dyDescent="0.25">
      <c r="B2962" s="68">
        <v>7381</v>
      </c>
      <c r="C2962" s="61" t="s">
        <v>208</v>
      </c>
      <c r="D2962" s="61" t="s">
        <v>480</v>
      </c>
      <c r="E2962" s="66">
        <v>1571905.51</v>
      </c>
      <c r="J2962" s="67">
        <f t="shared" si="157"/>
        <v>1571905.51</v>
      </c>
    </row>
    <row r="2963" spans="2:10" x14ac:dyDescent="0.25">
      <c r="B2963" s="68">
        <v>7382</v>
      </c>
      <c r="C2963" s="61" t="s">
        <v>208</v>
      </c>
      <c r="D2963" s="61" t="s">
        <v>480</v>
      </c>
      <c r="E2963" s="66">
        <v>1571905.51</v>
      </c>
      <c r="J2963" s="67">
        <f t="shared" si="157"/>
        <v>1571905.51</v>
      </c>
    </row>
    <row r="2964" spans="2:10" x14ac:dyDescent="0.25">
      <c r="B2964" s="68">
        <v>7383</v>
      </c>
      <c r="C2964" s="61" t="s">
        <v>208</v>
      </c>
      <c r="D2964" s="61" t="s">
        <v>480</v>
      </c>
      <c r="E2964" s="66">
        <v>1571905.51</v>
      </c>
      <c r="J2964" s="67">
        <f t="shared" si="157"/>
        <v>1571905.51</v>
      </c>
    </row>
    <row r="2965" spans="2:10" x14ac:dyDescent="0.25">
      <c r="B2965" s="68">
        <v>7384</v>
      </c>
      <c r="C2965" s="61" t="s">
        <v>208</v>
      </c>
      <c r="D2965" s="61" t="s">
        <v>480</v>
      </c>
      <c r="E2965" s="66">
        <v>1571905.51</v>
      </c>
      <c r="J2965" s="67">
        <f t="shared" si="157"/>
        <v>1571905.51</v>
      </c>
    </row>
    <row r="2966" spans="2:10" x14ac:dyDescent="0.25">
      <c r="B2966" s="68">
        <v>7385</v>
      </c>
      <c r="C2966" s="61" t="s">
        <v>208</v>
      </c>
      <c r="D2966" s="61" t="s">
        <v>480</v>
      </c>
      <c r="E2966" s="66">
        <v>1571905.51</v>
      </c>
      <c r="J2966" s="67">
        <f t="shared" si="157"/>
        <v>1571905.51</v>
      </c>
    </row>
    <row r="2967" spans="2:10" x14ac:dyDescent="0.25">
      <c r="B2967" s="68">
        <v>7386</v>
      </c>
      <c r="C2967" s="61" t="s">
        <v>208</v>
      </c>
      <c r="D2967" s="61" t="s">
        <v>480</v>
      </c>
      <c r="E2967" s="66">
        <v>1571905.51</v>
      </c>
      <c r="J2967" s="67">
        <f t="shared" si="157"/>
        <v>1571905.51</v>
      </c>
    </row>
    <row r="2968" spans="2:10" x14ac:dyDescent="0.25">
      <c r="B2968" s="68">
        <v>7387</v>
      </c>
      <c r="C2968" s="61" t="s">
        <v>208</v>
      </c>
      <c r="D2968" s="61" t="s">
        <v>480</v>
      </c>
      <c r="E2968" s="66">
        <v>1571905.51</v>
      </c>
      <c r="J2968" s="67">
        <f t="shared" si="157"/>
        <v>1571905.51</v>
      </c>
    </row>
    <row r="2969" spans="2:10" x14ac:dyDescent="0.25">
      <c r="B2969" s="68">
        <v>7388</v>
      </c>
      <c r="C2969" s="61" t="s">
        <v>208</v>
      </c>
      <c r="D2969" s="61" t="s">
        <v>480</v>
      </c>
      <c r="E2969" s="66">
        <v>1571905.51</v>
      </c>
      <c r="J2969" s="67">
        <f t="shared" si="157"/>
        <v>1571905.51</v>
      </c>
    </row>
    <row r="2970" spans="2:10" x14ac:dyDescent="0.25">
      <c r="B2970" s="68">
        <v>7389</v>
      </c>
      <c r="C2970" s="61" t="s">
        <v>208</v>
      </c>
      <c r="D2970" s="61" t="s">
        <v>480</v>
      </c>
      <c r="E2970" s="66">
        <v>1571905.51</v>
      </c>
      <c r="J2970" s="67">
        <f t="shared" si="157"/>
        <v>1571905.51</v>
      </c>
    </row>
    <row r="2971" spans="2:10" x14ac:dyDescent="0.25">
      <c r="B2971" s="68">
        <v>7390</v>
      </c>
      <c r="C2971" s="61" t="s">
        <v>208</v>
      </c>
      <c r="D2971" s="61" t="s">
        <v>480</v>
      </c>
      <c r="E2971" s="66">
        <v>1571905.51</v>
      </c>
      <c r="J2971" s="67">
        <f t="shared" si="157"/>
        <v>1571905.51</v>
      </c>
    </row>
    <row r="2972" spans="2:10" x14ac:dyDescent="0.25">
      <c r="B2972" s="68">
        <v>7391</v>
      </c>
      <c r="C2972" s="61" t="s">
        <v>208</v>
      </c>
      <c r="D2972" s="61" t="s">
        <v>480</v>
      </c>
      <c r="E2972" s="66">
        <v>1571905.51</v>
      </c>
      <c r="J2972" s="67">
        <f t="shared" si="157"/>
        <v>1571905.51</v>
      </c>
    </row>
    <row r="2973" spans="2:10" x14ac:dyDescent="0.25">
      <c r="B2973" s="68">
        <v>7392</v>
      </c>
      <c r="C2973" s="61" t="s">
        <v>208</v>
      </c>
      <c r="D2973" s="61" t="s">
        <v>480</v>
      </c>
      <c r="E2973" s="66">
        <v>1571905.51</v>
      </c>
      <c r="J2973" s="67">
        <f t="shared" si="157"/>
        <v>1571905.51</v>
      </c>
    </row>
    <row r="2974" spans="2:10" x14ac:dyDescent="0.25">
      <c r="B2974" s="68">
        <v>7393</v>
      </c>
      <c r="C2974" s="61" t="s">
        <v>208</v>
      </c>
      <c r="D2974" s="61" t="s">
        <v>480</v>
      </c>
      <c r="E2974" s="66">
        <v>1571905.51</v>
      </c>
      <c r="J2974" s="67">
        <f t="shared" si="157"/>
        <v>1571905.51</v>
      </c>
    </row>
    <row r="2975" spans="2:10" x14ac:dyDescent="0.25">
      <c r="B2975" s="68">
        <v>7394</v>
      </c>
      <c r="C2975" s="61" t="s">
        <v>208</v>
      </c>
      <c r="D2975" s="61" t="s">
        <v>480</v>
      </c>
      <c r="E2975" s="66">
        <v>1571905.51</v>
      </c>
      <c r="J2975" s="67">
        <f t="shared" si="157"/>
        <v>1571905.51</v>
      </c>
    </row>
    <row r="2976" spans="2:10" x14ac:dyDescent="0.25">
      <c r="B2976" s="68">
        <v>7395</v>
      </c>
      <c r="C2976" s="61" t="s">
        <v>208</v>
      </c>
      <c r="D2976" s="61" t="s">
        <v>480</v>
      </c>
      <c r="E2976" s="66">
        <v>1571905.51</v>
      </c>
      <c r="J2976" s="67">
        <f t="shared" si="157"/>
        <v>1571905.51</v>
      </c>
    </row>
    <row r="2977" spans="2:10" x14ac:dyDescent="0.25">
      <c r="B2977" s="68">
        <v>7396</v>
      </c>
      <c r="C2977" s="61" t="s">
        <v>208</v>
      </c>
      <c r="D2977" s="61" t="s">
        <v>480</v>
      </c>
      <c r="E2977" s="66">
        <v>1571905.51</v>
      </c>
      <c r="J2977" s="67">
        <f t="shared" si="157"/>
        <v>1571905.51</v>
      </c>
    </row>
    <row r="2978" spans="2:10" x14ac:dyDescent="0.25">
      <c r="B2978" s="68">
        <v>7397</v>
      </c>
      <c r="C2978" s="61" t="s">
        <v>208</v>
      </c>
      <c r="D2978" s="61" t="s">
        <v>480</v>
      </c>
      <c r="E2978" s="66">
        <v>1571905.51</v>
      </c>
      <c r="J2978" s="67">
        <f t="shared" si="157"/>
        <v>1571905.51</v>
      </c>
    </row>
    <row r="2979" spans="2:10" x14ac:dyDescent="0.25">
      <c r="B2979" s="68">
        <v>7398</v>
      </c>
      <c r="C2979" s="61" t="s">
        <v>208</v>
      </c>
      <c r="D2979" s="61" t="s">
        <v>480</v>
      </c>
      <c r="E2979" s="66">
        <v>1571905.51</v>
      </c>
      <c r="J2979" s="67">
        <f t="shared" si="157"/>
        <v>1571905.51</v>
      </c>
    </row>
    <row r="2980" spans="2:10" x14ac:dyDescent="0.25">
      <c r="B2980" s="68">
        <v>7399</v>
      </c>
      <c r="C2980" s="61" t="s">
        <v>208</v>
      </c>
      <c r="D2980" s="61" t="s">
        <v>480</v>
      </c>
      <c r="E2980" s="66">
        <v>1571905.51</v>
      </c>
      <c r="J2980" s="67">
        <f t="shared" si="157"/>
        <v>1571905.51</v>
      </c>
    </row>
    <row r="2981" spans="2:10" x14ac:dyDescent="0.25">
      <c r="B2981" s="68">
        <v>7400</v>
      </c>
      <c r="C2981" s="61" t="s">
        <v>208</v>
      </c>
      <c r="D2981" s="61" t="s">
        <v>480</v>
      </c>
      <c r="E2981" s="66">
        <v>1571905.51</v>
      </c>
      <c r="J2981" s="67">
        <f t="shared" si="157"/>
        <v>1571905.51</v>
      </c>
    </row>
    <row r="2982" spans="2:10" x14ac:dyDescent="0.25">
      <c r="B2982" s="68">
        <v>7401</v>
      </c>
      <c r="C2982" s="61" t="s">
        <v>208</v>
      </c>
      <c r="D2982" s="61" t="s">
        <v>480</v>
      </c>
      <c r="E2982" s="66">
        <v>1571905.51</v>
      </c>
      <c r="J2982" s="67">
        <f t="shared" si="157"/>
        <v>1571905.51</v>
      </c>
    </row>
    <row r="2983" spans="2:10" x14ac:dyDescent="0.25">
      <c r="B2983" s="68">
        <v>7402</v>
      </c>
      <c r="C2983" s="61" t="s">
        <v>208</v>
      </c>
      <c r="D2983" s="61" t="s">
        <v>480</v>
      </c>
      <c r="E2983" s="66">
        <v>1571905.51</v>
      </c>
      <c r="J2983" s="67">
        <f t="shared" si="157"/>
        <v>1571905.51</v>
      </c>
    </row>
    <row r="2984" spans="2:10" x14ac:dyDescent="0.25">
      <c r="B2984" s="68">
        <v>7403</v>
      </c>
      <c r="C2984" s="61" t="s">
        <v>208</v>
      </c>
      <c r="D2984" s="61" t="s">
        <v>480</v>
      </c>
      <c r="E2984" s="66">
        <v>1571905.51</v>
      </c>
      <c r="J2984" s="67">
        <f t="shared" si="157"/>
        <v>1571905.51</v>
      </c>
    </row>
    <row r="2985" spans="2:10" x14ac:dyDescent="0.25">
      <c r="B2985" s="68">
        <v>7404</v>
      </c>
      <c r="C2985" s="61" t="s">
        <v>208</v>
      </c>
      <c r="D2985" s="61" t="s">
        <v>480</v>
      </c>
      <c r="E2985" s="66">
        <v>1571905.51</v>
      </c>
      <c r="J2985" s="67">
        <f t="shared" si="157"/>
        <v>1571905.51</v>
      </c>
    </row>
    <row r="2986" spans="2:10" x14ac:dyDescent="0.25">
      <c r="B2986" s="68">
        <v>7405</v>
      </c>
      <c r="C2986" s="61" t="s">
        <v>208</v>
      </c>
      <c r="D2986" s="61" t="s">
        <v>480</v>
      </c>
      <c r="E2986" s="66">
        <v>1571905.51</v>
      </c>
      <c r="J2986" s="67">
        <f t="shared" si="157"/>
        <v>1571905.51</v>
      </c>
    </row>
    <row r="2987" spans="2:10" x14ac:dyDescent="0.25">
      <c r="B2987" s="68">
        <v>7406</v>
      </c>
      <c r="C2987" s="61" t="s">
        <v>208</v>
      </c>
      <c r="D2987" s="61" t="s">
        <v>480</v>
      </c>
      <c r="E2987" s="66">
        <v>1571905.51</v>
      </c>
      <c r="J2987" s="67">
        <f t="shared" si="157"/>
        <v>1571905.51</v>
      </c>
    </row>
    <row r="2988" spans="2:10" x14ac:dyDescent="0.25">
      <c r="B2988" s="68">
        <v>7407</v>
      </c>
      <c r="C2988" s="61" t="s">
        <v>208</v>
      </c>
      <c r="D2988" s="61" t="s">
        <v>480</v>
      </c>
      <c r="E2988" s="66">
        <v>1571905.51</v>
      </c>
      <c r="J2988" s="67">
        <f t="shared" ref="J2988:J3051" si="158">+E2988</f>
        <v>1571905.51</v>
      </c>
    </row>
    <row r="2989" spans="2:10" x14ac:dyDescent="0.25">
      <c r="B2989" s="68">
        <v>7408</v>
      </c>
      <c r="C2989" s="61" t="s">
        <v>208</v>
      </c>
      <c r="D2989" s="61" t="s">
        <v>480</v>
      </c>
      <c r="E2989" s="66">
        <v>1571905.51</v>
      </c>
      <c r="J2989" s="67">
        <f t="shared" si="158"/>
        <v>1571905.51</v>
      </c>
    </row>
    <row r="2990" spans="2:10" x14ac:dyDescent="0.25">
      <c r="B2990" s="68">
        <v>7409</v>
      </c>
      <c r="C2990" s="61" t="s">
        <v>208</v>
      </c>
      <c r="D2990" s="61" t="s">
        <v>480</v>
      </c>
      <c r="E2990" s="66">
        <v>1571905.51</v>
      </c>
      <c r="J2990" s="67">
        <f t="shared" si="158"/>
        <v>1571905.51</v>
      </c>
    </row>
    <row r="2991" spans="2:10" x14ac:dyDescent="0.25">
      <c r="B2991" s="68">
        <v>7410</v>
      </c>
      <c r="C2991" s="61" t="s">
        <v>208</v>
      </c>
      <c r="D2991" s="61" t="s">
        <v>480</v>
      </c>
      <c r="E2991" s="66">
        <v>1571905.51</v>
      </c>
      <c r="J2991" s="67">
        <f t="shared" si="158"/>
        <v>1571905.51</v>
      </c>
    </row>
    <row r="2992" spans="2:10" x14ac:dyDescent="0.25">
      <c r="B2992" s="68">
        <v>7411</v>
      </c>
      <c r="C2992" s="61" t="s">
        <v>208</v>
      </c>
      <c r="D2992" s="61" t="s">
        <v>480</v>
      </c>
      <c r="E2992" s="66">
        <v>1571905.51</v>
      </c>
      <c r="J2992" s="67">
        <f t="shared" si="158"/>
        <v>1571905.51</v>
      </c>
    </row>
    <row r="2993" spans="2:10" x14ac:dyDescent="0.25">
      <c r="B2993" s="68">
        <v>7412</v>
      </c>
      <c r="C2993" s="61" t="s">
        <v>208</v>
      </c>
      <c r="D2993" s="61" t="s">
        <v>480</v>
      </c>
      <c r="E2993" s="66">
        <v>1571905.51</v>
      </c>
      <c r="J2993" s="67">
        <f t="shared" si="158"/>
        <v>1571905.51</v>
      </c>
    </row>
    <row r="2994" spans="2:10" x14ac:dyDescent="0.25">
      <c r="B2994" s="68">
        <v>7413</v>
      </c>
      <c r="C2994" s="61" t="s">
        <v>208</v>
      </c>
      <c r="D2994" s="61" t="s">
        <v>480</v>
      </c>
      <c r="E2994" s="66">
        <v>1571905.51</v>
      </c>
      <c r="J2994" s="67">
        <f t="shared" si="158"/>
        <v>1571905.51</v>
      </c>
    </row>
    <row r="2995" spans="2:10" x14ac:dyDescent="0.25">
      <c r="B2995" s="68">
        <v>7414</v>
      </c>
      <c r="C2995" s="61" t="s">
        <v>208</v>
      </c>
      <c r="D2995" s="61" t="s">
        <v>480</v>
      </c>
      <c r="E2995" s="66">
        <v>1571905.51</v>
      </c>
      <c r="J2995" s="67">
        <f t="shared" si="158"/>
        <v>1571905.51</v>
      </c>
    </row>
    <row r="2996" spans="2:10" x14ac:dyDescent="0.25">
      <c r="B2996" s="68">
        <v>7415</v>
      </c>
      <c r="C2996" s="61" t="s">
        <v>208</v>
      </c>
      <c r="D2996" s="61" t="s">
        <v>480</v>
      </c>
      <c r="E2996" s="66">
        <v>1571905.51</v>
      </c>
      <c r="J2996" s="67">
        <f t="shared" si="158"/>
        <v>1571905.51</v>
      </c>
    </row>
    <row r="2997" spans="2:10" x14ac:dyDescent="0.25">
      <c r="B2997" s="68">
        <v>7416</v>
      </c>
      <c r="C2997" s="61" t="s">
        <v>208</v>
      </c>
      <c r="D2997" s="61" t="s">
        <v>480</v>
      </c>
      <c r="E2997" s="66">
        <v>1571905.51</v>
      </c>
      <c r="J2997" s="67">
        <f t="shared" si="158"/>
        <v>1571905.51</v>
      </c>
    </row>
    <row r="2998" spans="2:10" x14ac:dyDescent="0.25">
      <c r="B2998" s="68">
        <v>7417</v>
      </c>
      <c r="C2998" s="61" t="s">
        <v>208</v>
      </c>
      <c r="D2998" s="61" t="s">
        <v>480</v>
      </c>
      <c r="E2998" s="66">
        <v>1571905.51</v>
      </c>
      <c r="J2998" s="67">
        <f t="shared" si="158"/>
        <v>1571905.51</v>
      </c>
    </row>
    <row r="2999" spans="2:10" x14ac:dyDescent="0.25">
      <c r="B2999" s="68">
        <v>7418</v>
      </c>
      <c r="C2999" s="61" t="s">
        <v>208</v>
      </c>
      <c r="D2999" s="61" t="s">
        <v>480</v>
      </c>
      <c r="E2999" s="66">
        <v>1571905.51</v>
      </c>
      <c r="J2999" s="67">
        <f t="shared" si="158"/>
        <v>1571905.51</v>
      </c>
    </row>
    <row r="3000" spans="2:10" x14ac:dyDescent="0.25">
      <c r="B3000" s="68">
        <v>7419</v>
      </c>
      <c r="C3000" s="61" t="s">
        <v>208</v>
      </c>
      <c r="D3000" s="61" t="s">
        <v>480</v>
      </c>
      <c r="E3000" s="66">
        <v>1571905.51</v>
      </c>
      <c r="J3000" s="67">
        <f t="shared" si="158"/>
        <v>1571905.51</v>
      </c>
    </row>
    <row r="3001" spans="2:10" x14ac:dyDescent="0.25">
      <c r="B3001" s="68">
        <v>7420</v>
      </c>
      <c r="C3001" s="61" t="s">
        <v>208</v>
      </c>
      <c r="D3001" s="61" t="s">
        <v>480</v>
      </c>
      <c r="E3001" s="66">
        <v>1571905.51</v>
      </c>
      <c r="J3001" s="67">
        <f t="shared" si="158"/>
        <v>1571905.51</v>
      </c>
    </row>
    <row r="3002" spans="2:10" x14ac:dyDescent="0.25">
      <c r="B3002" s="68">
        <v>7421</v>
      </c>
      <c r="C3002" s="61" t="s">
        <v>208</v>
      </c>
      <c r="D3002" s="61" t="s">
        <v>480</v>
      </c>
      <c r="E3002" s="66">
        <v>1571905.51</v>
      </c>
      <c r="J3002" s="67">
        <f t="shared" si="158"/>
        <v>1571905.51</v>
      </c>
    </row>
    <row r="3003" spans="2:10" x14ac:dyDescent="0.25">
      <c r="B3003" s="68">
        <v>7422</v>
      </c>
      <c r="C3003" s="61" t="s">
        <v>208</v>
      </c>
      <c r="D3003" s="61" t="s">
        <v>480</v>
      </c>
      <c r="E3003" s="66">
        <v>1571905.51</v>
      </c>
      <c r="J3003" s="67">
        <f t="shared" si="158"/>
        <v>1571905.51</v>
      </c>
    </row>
    <row r="3004" spans="2:10" x14ac:dyDescent="0.25">
      <c r="B3004" s="68">
        <v>7423</v>
      </c>
      <c r="C3004" s="61" t="s">
        <v>208</v>
      </c>
      <c r="D3004" s="61" t="s">
        <v>480</v>
      </c>
      <c r="E3004" s="66">
        <v>1571905.51</v>
      </c>
      <c r="J3004" s="67">
        <f t="shared" si="158"/>
        <v>1571905.51</v>
      </c>
    </row>
    <row r="3005" spans="2:10" x14ac:dyDescent="0.25">
      <c r="B3005" s="68">
        <v>7424</v>
      </c>
      <c r="C3005" s="61" t="s">
        <v>208</v>
      </c>
      <c r="D3005" s="61" t="s">
        <v>480</v>
      </c>
      <c r="E3005" s="66">
        <v>1571905.51</v>
      </c>
      <c r="J3005" s="67">
        <f t="shared" si="158"/>
        <v>1571905.51</v>
      </c>
    </row>
    <row r="3006" spans="2:10" x14ac:dyDescent="0.25">
      <c r="B3006" s="68">
        <v>7425</v>
      </c>
      <c r="C3006" s="61" t="s">
        <v>208</v>
      </c>
      <c r="D3006" s="61" t="s">
        <v>480</v>
      </c>
      <c r="E3006" s="66">
        <v>1571905.51</v>
      </c>
      <c r="J3006" s="67">
        <f t="shared" si="158"/>
        <v>1571905.51</v>
      </c>
    </row>
    <row r="3007" spans="2:10" x14ac:dyDescent="0.25">
      <c r="B3007" s="68">
        <v>7426</v>
      </c>
      <c r="C3007" s="61" t="s">
        <v>208</v>
      </c>
      <c r="D3007" s="61" t="s">
        <v>480</v>
      </c>
      <c r="E3007" s="66">
        <v>1571905.51</v>
      </c>
      <c r="J3007" s="67">
        <f t="shared" si="158"/>
        <v>1571905.51</v>
      </c>
    </row>
    <row r="3008" spans="2:10" x14ac:dyDescent="0.25">
      <c r="B3008" s="68">
        <v>7427</v>
      </c>
      <c r="C3008" s="61" t="s">
        <v>208</v>
      </c>
      <c r="D3008" s="61" t="s">
        <v>480</v>
      </c>
      <c r="E3008" s="66">
        <v>1571905.51</v>
      </c>
      <c r="J3008" s="67">
        <f t="shared" si="158"/>
        <v>1571905.51</v>
      </c>
    </row>
    <row r="3009" spans="2:10" x14ac:dyDescent="0.25">
      <c r="B3009" s="68">
        <v>7428</v>
      </c>
      <c r="C3009" s="61" t="s">
        <v>208</v>
      </c>
      <c r="D3009" s="61" t="s">
        <v>480</v>
      </c>
      <c r="E3009" s="66">
        <v>1571905.51</v>
      </c>
      <c r="J3009" s="67">
        <f t="shared" si="158"/>
        <v>1571905.51</v>
      </c>
    </row>
    <row r="3010" spans="2:10" x14ac:dyDescent="0.25">
      <c r="B3010" s="68">
        <v>7429</v>
      </c>
      <c r="C3010" s="61" t="s">
        <v>208</v>
      </c>
      <c r="D3010" s="61" t="s">
        <v>480</v>
      </c>
      <c r="E3010" s="66">
        <v>1571905.51</v>
      </c>
      <c r="J3010" s="67">
        <f t="shared" si="158"/>
        <v>1571905.51</v>
      </c>
    </row>
    <row r="3011" spans="2:10" x14ac:dyDescent="0.25">
      <c r="B3011" s="68">
        <v>7430</v>
      </c>
      <c r="C3011" s="61" t="s">
        <v>208</v>
      </c>
      <c r="D3011" s="61" t="s">
        <v>480</v>
      </c>
      <c r="E3011" s="66">
        <v>1571905.51</v>
      </c>
      <c r="J3011" s="67">
        <f t="shared" si="158"/>
        <v>1571905.51</v>
      </c>
    </row>
    <row r="3012" spans="2:10" x14ac:dyDescent="0.25">
      <c r="B3012" s="68">
        <v>7431</v>
      </c>
      <c r="C3012" s="61" t="s">
        <v>208</v>
      </c>
      <c r="D3012" s="61" t="s">
        <v>480</v>
      </c>
      <c r="E3012" s="66">
        <v>1571905.51</v>
      </c>
      <c r="J3012" s="67">
        <f t="shared" si="158"/>
        <v>1571905.51</v>
      </c>
    </row>
    <row r="3013" spans="2:10" x14ac:dyDescent="0.25">
      <c r="B3013" s="68">
        <v>7432</v>
      </c>
      <c r="C3013" s="61" t="s">
        <v>208</v>
      </c>
      <c r="D3013" s="61" t="s">
        <v>480</v>
      </c>
      <c r="E3013" s="66">
        <v>1571905.51</v>
      </c>
      <c r="J3013" s="67">
        <f t="shared" si="158"/>
        <v>1571905.51</v>
      </c>
    </row>
    <row r="3014" spans="2:10" x14ac:dyDescent="0.25">
      <c r="B3014" s="68">
        <v>7433</v>
      </c>
      <c r="C3014" s="61" t="s">
        <v>208</v>
      </c>
      <c r="D3014" s="61" t="s">
        <v>480</v>
      </c>
      <c r="E3014" s="66">
        <v>1571905.51</v>
      </c>
      <c r="J3014" s="67">
        <f t="shared" si="158"/>
        <v>1571905.51</v>
      </c>
    </row>
    <row r="3015" spans="2:10" x14ac:dyDescent="0.25">
      <c r="B3015" s="68">
        <v>7434</v>
      </c>
      <c r="C3015" s="61" t="s">
        <v>208</v>
      </c>
      <c r="D3015" s="61" t="s">
        <v>480</v>
      </c>
      <c r="E3015" s="66">
        <v>1571905.51</v>
      </c>
      <c r="J3015" s="67">
        <f t="shared" si="158"/>
        <v>1571905.51</v>
      </c>
    </row>
    <row r="3016" spans="2:10" x14ac:dyDescent="0.25">
      <c r="B3016" s="68">
        <v>7435</v>
      </c>
      <c r="C3016" s="61" t="s">
        <v>208</v>
      </c>
      <c r="D3016" s="61" t="s">
        <v>480</v>
      </c>
      <c r="E3016" s="66">
        <v>1571905.51</v>
      </c>
      <c r="J3016" s="67">
        <f t="shared" si="158"/>
        <v>1571905.51</v>
      </c>
    </row>
    <row r="3017" spans="2:10" x14ac:dyDescent="0.25">
      <c r="B3017" s="68">
        <v>7436</v>
      </c>
      <c r="C3017" s="61" t="s">
        <v>208</v>
      </c>
      <c r="D3017" s="61" t="s">
        <v>480</v>
      </c>
      <c r="E3017" s="66">
        <v>1571905.51</v>
      </c>
      <c r="J3017" s="67">
        <f t="shared" si="158"/>
        <v>1571905.51</v>
      </c>
    </row>
    <row r="3018" spans="2:10" x14ac:dyDescent="0.25">
      <c r="B3018" s="68">
        <v>7437</v>
      </c>
      <c r="C3018" s="61" t="s">
        <v>208</v>
      </c>
      <c r="D3018" s="61" t="s">
        <v>480</v>
      </c>
      <c r="E3018" s="66">
        <v>1571905.51</v>
      </c>
      <c r="J3018" s="67">
        <f t="shared" si="158"/>
        <v>1571905.51</v>
      </c>
    </row>
    <row r="3019" spans="2:10" x14ac:dyDescent="0.25">
      <c r="B3019" s="68">
        <v>7438</v>
      </c>
      <c r="C3019" s="61" t="s">
        <v>208</v>
      </c>
      <c r="D3019" s="61" t="s">
        <v>480</v>
      </c>
      <c r="E3019" s="66">
        <v>1571905.51</v>
      </c>
      <c r="J3019" s="67">
        <f t="shared" si="158"/>
        <v>1571905.51</v>
      </c>
    </row>
    <row r="3020" spans="2:10" x14ac:dyDescent="0.25">
      <c r="B3020" s="68">
        <v>7439</v>
      </c>
      <c r="C3020" s="61" t="s">
        <v>208</v>
      </c>
      <c r="D3020" s="61" t="s">
        <v>480</v>
      </c>
      <c r="E3020" s="66">
        <v>1571905.51</v>
      </c>
      <c r="J3020" s="67">
        <f t="shared" si="158"/>
        <v>1571905.51</v>
      </c>
    </row>
    <row r="3021" spans="2:10" x14ac:dyDescent="0.25">
      <c r="B3021" s="68">
        <v>7440</v>
      </c>
      <c r="C3021" s="61" t="s">
        <v>208</v>
      </c>
      <c r="D3021" s="61" t="s">
        <v>480</v>
      </c>
      <c r="E3021" s="66">
        <v>1571905.51</v>
      </c>
      <c r="J3021" s="67">
        <f t="shared" si="158"/>
        <v>1571905.51</v>
      </c>
    </row>
    <row r="3022" spans="2:10" x14ac:dyDescent="0.25">
      <c r="B3022" s="68">
        <v>7441</v>
      </c>
      <c r="C3022" s="61" t="s">
        <v>208</v>
      </c>
      <c r="D3022" s="61" t="s">
        <v>480</v>
      </c>
      <c r="E3022" s="66">
        <v>1571905.51</v>
      </c>
      <c r="J3022" s="67">
        <f t="shared" si="158"/>
        <v>1571905.51</v>
      </c>
    </row>
    <row r="3023" spans="2:10" x14ac:dyDescent="0.25">
      <c r="B3023" s="68">
        <v>7442</v>
      </c>
      <c r="C3023" s="61" t="s">
        <v>208</v>
      </c>
      <c r="D3023" s="61" t="s">
        <v>480</v>
      </c>
      <c r="E3023" s="66">
        <v>1571905.51</v>
      </c>
      <c r="J3023" s="67">
        <f t="shared" si="158"/>
        <v>1571905.51</v>
      </c>
    </row>
    <row r="3024" spans="2:10" x14ac:dyDescent="0.25">
      <c r="B3024" s="68">
        <v>7443</v>
      </c>
      <c r="C3024" s="61" t="s">
        <v>208</v>
      </c>
      <c r="D3024" s="61" t="s">
        <v>480</v>
      </c>
      <c r="E3024" s="66">
        <v>1571905.51</v>
      </c>
      <c r="J3024" s="67">
        <f t="shared" si="158"/>
        <v>1571905.51</v>
      </c>
    </row>
    <row r="3025" spans="2:10" x14ac:dyDescent="0.25">
      <c r="B3025" s="68">
        <v>7444</v>
      </c>
      <c r="C3025" s="61" t="s">
        <v>208</v>
      </c>
      <c r="D3025" s="61" t="s">
        <v>480</v>
      </c>
      <c r="E3025" s="66">
        <v>1571905.51</v>
      </c>
      <c r="J3025" s="67">
        <f t="shared" si="158"/>
        <v>1571905.51</v>
      </c>
    </row>
    <row r="3026" spans="2:10" x14ac:dyDescent="0.25">
      <c r="B3026" s="68">
        <v>7445</v>
      </c>
      <c r="C3026" s="61" t="s">
        <v>208</v>
      </c>
      <c r="D3026" s="61" t="s">
        <v>480</v>
      </c>
      <c r="E3026" s="66">
        <v>1571905.51</v>
      </c>
      <c r="J3026" s="67">
        <f t="shared" si="158"/>
        <v>1571905.51</v>
      </c>
    </row>
    <row r="3027" spans="2:10" x14ac:dyDescent="0.25">
      <c r="B3027" s="68">
        <v>7446</v>
      </c>
      <c r="C3027" s="61" t="s">
        <v>208</v>
      </c>
      <c r="D3027" s="61" t="s">
        <v>480</v>
      </c>
      <c r="E3027" s="66">
        <v>1571905.51</v>
      </c>
      <c r="J3027" s="67">
        <f t="shared" si="158"/>
        <v>1571905.51</v>
      </c>
    </row>
    <row r="3028" spans="2:10" x14ac:dyDescent="0.25">
      <c r="B3028" s="68">
        <v>7447</v>
      </c>
      <c r="C3028" s="61" t="s">
        <v>208</v>
      </c>
      <c r="D3028" s="61" t="s">
        <v>480</v>
      </c>
      <c r="E3028" s="66">
        <v>1571905.51</v>
      </c>
      <c r="J3028" s="67">
        <f t="shared" si="158"/>
        <v>1571905.51</v>
      </c>
    </row>
    <row r="3029" spans="2:10" x14ac:dyDescent="0.25">
      <c r="B3029" s="68">
        <v>7448</v>
      </c>
      <c r="C3029" s="61" t="s">
        <v>208</v>
      </c>
      <c r="D3029" s="61" t="s">
        <v>480</v>
      </c>
      <c r="E3029" s="66">
        <v>1571905.51</v>
      </c>
      <c r="J3029" s="67">
        <f t="shared" si="158"/>
        <v>1571905.51</v>
      </c>
    </row>
    <row r="3030" spans="2:10" x14ac:dyDescent="0.25">
      <c r="B3030" s="68">
        <v>7449</v>
      </c>
      <c r="C3030" s="61" t="s">
        <v>208</v>
      </c>
      <c r="D3030" s="61" t="s">
        <v>480</v>
      </c>
      <c r="E3030" s="66">
        <v>1571905.51</v>
      </c>
      <c r="J3030" s="67">
        <f t="shared" si="158"/>
        <v>1571905.51</v>
      </c>
    </row>
    <row r="3031" spans="2:10" x14ac:dyDescent="0.25">
      <c r="B3031" s="68">
        <v>7450</v>
      </c>
      <c r="C3031" s="61" t="s">
        <v>208</v>
      </c>
      <c r="D3031" s="61" t="s">
        <v>480</v>
      </c>
      <c r="E3031" s="66">
        <v>1571905.51</v>
      </c>
      <c r="J3031" s="67">
        <f t="shared" si="158"/>
        <v>1571905.51</v>
      </c>
    </row>
    <row r="3032" spans="2:10" x14ac:dyDescent="0.25">
      <c r="B3032" s="68">
        <v>7451</v>
      </c>
      <c r="C3032" s="61" t="s">
        <v>208</v>
      </c>
      <c r="D3032" s="61" t="s">
        <v>480</v>
      </c>
      <c r="E3032" s="66">
        <v>1571905.51</v>
      </c>
      <c r="J3032" s="67">
        <f t="shared" si="158"/>
        <v>1571905.51</v>
      </c>
    </row>
    <row r="3033" spans="2:10" x14ac:dyDescent="0.25">
      <c r="B3033" s="68">
        <v>7452</v>
      </c>
      <c r="C3033" s="61" t="s">
        <v>208</v>
      </c>
      <c r="D3033" s="61" t="s">
        <v>480</v>
      </c>
      <c r="E3033" s="66">
        <v>1571905.51</v>
      </c>
      <c r="J3033" s="67">
        <f t="shared" si="158"/>
        <v>1571905.51</v>
      </c>
    </row>
    <row r="3034" spans="2:10" x14ac:dyDescent="0.25">
      <c r="B3034" s="68">
        <v>7453</v>
      </c>
      <c r="C3034" s="61" t="s">
        <v>208</v>
      </c>
      <c r="D3034" s="61" t="s">
        <v>480</v>
      </c>
      <c r="E3034" s="66">
        <v>1571905.51</v>
      </c>
      <c r="J3034" s="67">
        <f t="shared" si="158"/>
        <v>1571905.51</v>
      </c>
    </row>
    <row r="3035" spans="2:10" x14ac:dyDescent="0.25">
      <c r="B3035" s="68">
        <v>7454</v>
      </c>
      <c r="C3035" s="61" t="s">
        <v>208</v>
      </c>
      <c r="D3035" s="61" t="s">
        <v>480</v>
      </c>
      <c r="E3035" s="66">
        <v>1571905.51</v>
      </c>
      <c r="J3035" s="67">
        <f t="shared" si="158"/>
        <v>1571905.51</v>
      </c>
    </row>
    <row r="3036" spans="2:10" x14ac:dyDescent="0.25">
      <c r="B3036" s="68">
        <v>7455</v>
      </c>
      <c r="C3036" s="61" t="s">
        <v>208</v>
      </c>
      <c r="D3036" s="61" t="s">
        <v>480</v>
      </c>
      <c r="E3036" s="66">
        <v>1571905.51</v>
      </c>
      <c r="J3036" s="67">
        <f t="shared" si="158"/>
        <v>1571905.51</v>
      </c>
    </row>
    <row r="3037" spans="2:10" x14ac:dyDescent="0.25">
      <c r="B3037" s="68">
        <v>7456</v>
      </c>
      <c r="C3037" s="61" t="s">
        <v>208</v>
      </c>
      <c r="D3037" s="61" t="s">
        <v>480</v>
      </c>
      <c r="E3037" s="66">
        <v>1571905.51</v>
      </c>
      <c r="J3037" s="67">
        <f t="shared" si="158"/>
        <v>1571905.51</v>
      </c>
    </row>
    <row r="3038" spans="2:10" x14ac:dyDescent="0.25">
      <c r="B3038" s="68">
        <v>7457</v>
      </c>
      <c r="C3038" s="61" t="s">
        <v>208</v>
      </c>
      <c r="D3038" s="61" t="s">
        <v>480</v>
      </c>
      <c r="E3038" s="66">
        <v>1571905.51</v>
      </c>
      <c r="J3038" s="67">
        <f t="shared" si="158"/>
        <v>1571905.51</v>
      </c>
    </row>
    <row r="3039" spans="2:10" x14ac:dyDescent="0.25">
      <c r="B3039" s="68">
        <v>7458</v>
      </c>
      <c r="C3039" s="61" t="s">
        <v>208</v>
      </c>
      <c r="D3039" s="61" t="s">
        <v>480</v>
      </c>
      <c r="E3039" s="66">
        <v>1571905.51</v>
      </c>
      <c r="J3039" s="67">
        <f t="shared" si="158"/>
        <v>1571905.51</v>
      </c>
    </row>
    <row r="3040" spans="2:10" x14ac:dyDescent="0.25">
      <c r="B3040" s="68">
        <v>7459</v>
      </c>
      <c r="C3040" s="61" t="s">
        <v>208</v>
      </c>
      <c r="D3040" s="61" t="s">
        <v>480</v>
      </c>
      <c r="E3040" s="66">
        <v>1571905.51</v>
      </c>
      <c r="J3040" s="67">
        <f t="shared" si="158"/>
        <v>1571905.51</v>
      </c>
    </row>
    <row r="3041" spans="2:10" x14ac:dyDescent="0.25">
      <c r="B3041" s="68">
        <v>7460</v>
      </c>
      <c r="C3041" s="61" t="s">
        <v>208</v>
      </c>
      <c r="D3041" s="61" t="s">
        <v>480</v>
      </c>
      <c r="E3041" s="66">
        <v>1571905.51</v>
      </c>
      <c r="J3041" s="67">
        <f t="shared" si="158"/>
        <v>1571905.51</v>
      </c>
    </row>
    <row r="3042" spans="2:10" x14ac:dyDescent="0.25">
      <c r="B3042" s="68">
        <v>7461</v>
      </c>
      <c r="C3042" s="61" t="s">
        <v>208</v>
      </c>
      <c r="D3042" s="61" t="s">
        <v>480</v>
      </c>
      <c r="E3042" s="66">
        <v>1571905.51</v>
      </c>
      <c r="J3042" s="67">
        <f t="shared" si="158"/>
        <v>1571905.51</v>
      </c>
    </row>
    <row r="3043" spans="2:10" x14ac:dyDescent="0.25">
      <c r="B3043" s="68">
        <v>7462</v>
      </c>
      <c r="C3043" s="61" t="s">
        <v>208</v>
      </c>
      <c r="D3043" s="61" t="s">
        <v>480</v>
      </c>
      <c r="E3043" s="66">
        <v>1571905.51</v>
      </c>
      <c r="J3043" s="67">
        <f t="shared" si="158"/>
        <v>1571905.51</v>
      </c>
    </row>
    <row r="3044" spans="2:10" x14ac:dyDescent="0.25">
      <c r="B3044" s="68">
        <v>7463</v>
      </c>
      <c r="C3044" s="61" t="s">
        <v>208</v>
      </c>
      <c r="D3044" s="61" t="s">
        <v>480</v>
      </c>
      <c r="E3044" s="66">
        <v>1571905.51</v>
      </c>
      <c r="J3044" s="67">
        <f t="shared" si="158"/>
        <v>1571905.51</v>
      </c>
    </row>
    <row r="3045" spans="2:10" x14ac:dyDescent="0.25">
      <c r="B3045" s="68">
        <v>7464</v>
      </c>
      <c r="C3045" s="61" t="s">
        <v>208</v>
      </c>
      <c r="D3045" s="61" t="s">
        <v>480</v>
      </c>
      <c r="E3045" s="66">
        <v>1571905.51</v>
      </c>
      <c r="J3045" s="67">
        <f t="shared" si="158"/>
        <v>1571905.51</v>
      </c>
    </row>
    <row r="3046" spans="2:10" x14ac:dyDescent="0.25">
      <c r="B3046" s="68">
        <v>7465</v>
      </c>
      <c r="C3046" s="61" t="s">
        <v>208</v>
      </c>
      <c r="D3046" s="61" t="s">
        <v>480</v>
      </c>
      <c r="E3046" s="66">
        <v>1571905.51</v>
      </c>
      <c r="J3046" s="67">
        <f t="shared" si="158"/>
        <v>1571905.51</v>
      </c>
    </row>
    <row r="3047" spans="2:10" x14ac:dyDescent="0.25">
      <c r="B3047" s="68">
        <v>7466</v>
      </c>
      <c r="C3047" s="61" t="s">
        <v>208</v>
      </c>
      <c r="D3047" s="61" t="s">
        <v>480</v>
      </c>
      <c r="E3047" s="66">
        <v>1571905.51</v>
      </c>
      <c r="J3047" s="67">
        <f t="shared" si="158"/>
        <v>1571905.51</v>
      </c>
    </row>
    <row r="3048" spans="2:10" x14ac:dyDescent="0.25">
      <c r="B3048" s="68">
        <v>7467</v>
      </c>
      <c r="C3048" s="61" t="s">
        <v>208</v>
      </c>
      <c r="D3048" s="61" t="s">
        <v>480</v>
      </c>
      <c r="E3048" s="66">
        <v>1571905.51</v>
      </c>
      <c r="J3048" s="67">
        <f t="shared" si="158"/>
        <v>1571905.51</v>
      </c>
    </row>
    <row r="3049" spans="2:10" x14ac:dyDescent="0.25">
      <c r="B3049" s="68">
        <v>7468</v>
      </c>
      <c r="C3049" s="61" t="s">
        <v>208</v>
      </c>
      <c r="D3049" s="61" t="s">
        <v>480</v>
      </c>
      <c r="E3049" s="66">
        <v>1571905.51</v>
      </c>
      <c r="J3049" s="67">
        <f t="shared" si="158"/>
        <v>1571905.51</v>
      </c>
    </row>
    <row r="3050" spans="2:10" x14ac:dyDescent="0.25">
      <c r="B3050" s="68">
        <v>7469</v>
      </c>
      <c r="C3050" s="61" t="s">
        <v>208</v>
      </c>
      <c r="D3050" s="61" t="s">
        <v>480</v>
      </c>
      <c r="E3050" s="66">
        <v>1571905.51</v>
      </c>
      <c r="J3050" s="67">
        <f t="shared" si="158"/>
        <v>1571905.51</v>
      </c>
    </row>
    <row r="3051" spans="2:10" x14ac:dyDescent="0.25">
      <c r="B3051" s="68">
        <v>7470</v>
      </c>
      <c r="C3051" s="61" t="s">
        <v>208</v>
      </c>
      <c r="D3051" s="61" t="s">
        <v>480</v>
      </c>
      <c r="E3051" s="66">
        <v>1571905.51</v>
      </c>
      <c r="J3051" s="67">
        <f t="shared" si="158"/>
        <v>1571905.51</v>
      </c>
    </row>
    <row r="3052" spans="2:10" x14ac:dyDescent="0.25">
      <c r="B3052" s="68">
        <v>7471</v>
      </c>
      <c r="C3052" s="61" t="s">
        <v>208</v>
      </c>
      <c r="D3052" s="61" t="s">
        <v>480</v>
      </c>
      <c r="E3052" s="66">
        <v>1571905.51</v>
      </c>
      <c r="J3052" s="67">
        <f t="shared" ref="J3052:J3115" si="159">+E3052</f>
        <v>1571905.51</v>
      </c>
    </row>
    <row r="3053" spans="2:10" x14ac:dyDescent="0.25">
      <c r="B3053" s="68">
        <v>7472</v>
      </c>
      <c r="C3053" s="61" t="s">
        <v>208</v>
      </c>
      <c r="D3053" s="61" t="s">
        <v>480</v>
      </c>
      <c r="E3053" s="66">
        <v>1571905.51</v>
      </c>
      <c r="J3053" s="67">
        <f t="shared" si="159"/>
        <v>1571905.51</v>
      </c>
    </row>
    <row r="3054" spans="2:10" x14ac:dyDescent="0.25">
      <c r="B3054" s="68">
        <v>7473</v>
      </c>
      <c r="C3054" s="61" t="s">
        <v>208</v>
      </c>
      <c r="D3054" s="61" t="s">
        <v>480</v>
      </c>
      <c r="E3054" s="66">
        <v>1571905.51</v>
      </c>
      <c r="J3054" s="67">
        <f t="shared" si="159"/>
        <v>1571905.51</v>
      </c>
    </row>
    <row r="3055" spans="2:10" x14ac:dyDescent="0.25">
      <c r="B3055" s="68">
        <v>7474</v>
      </c>
      <c r="C3055" s="61" t="s">
        <v>208</v>
      </c>
      <c r="D3055" s="61" t="s">
        <v>480</v>
      </c>
      <c r="E3055" s="66">
        <v>1571905.51</v>
      </c>
      <c r="J3055" s="67">
        <f t="shared" si="159"/>
        <v>1571905.51</v>
      </c>
    </row>
    <row r="3056" spans="2:10" x14ac:dyDescent="0.25">
      <c r="B3056" s="68">
        <v>7475</v>
      </c>
      <c r="C3056" s="61" t="s">
        <v>208</v>
      </c>
      <c r="D3056" s="61" t="s">
        <v>480</v>
      </c>
      <c r="E3056" s="66">
        <v>1571905.51</v>
      </c>
      <c r="J3056" s="67">
        <f t="shared" si="159"/>
        <v>1571905.51</v>
      </c>
    </row>
    <row r="3057" spans="2:10" x14ac:dyDescent="0.25">
      <c r="B3057" s="68">
        <v>7476</v>
      </c>
      <c r="C3057" s="61" t="s">
        <v>208</v>
      </c>
      <c r="D3057" s="61" t="s">
        <v>480</v>
      </c>
      <c r="E3057" s="66">
        <v>1571905.51</v>
      </c>
      <c r="J3057" s="67">
        <f t="shared" si="159"/>
        <v>1571905.51</v>
      </c>
    </row>
    <row r="3058" spans="2:10" x14ac:dyDescent="0.25">
      <c r="B3058" s="68">
        <v>7477</v>
      </c>
      <c r="C3058" s="61" t="s">
        <v>208</v>
      </c>
      <c r="D3058" s="61" t="s">
        <v>480</v>
      </c>
      <c r="E3058" s="66">
        <v>1571905.51</v>
      </c>
      <c r="J3058" s="67">
        <f t="shared" si="159"/>
        <v>1571905.51</v>
      </c>
    </row>
    <row r="3059" spans="2:10" x14ac:dyDescent="0.25">
      <c r="B3059" s="68">
        <v>7478</v>
      </c>
      <c r="C3059" s="61" t="s">
        <v>208</v>
      </c>
      <c r="D3059" s="61" t="s">
        <v>480</v>
      </c>
      <c r="E3059" s="66">
        <v>1571905.51</v>
      </c>
      <c r="J3059" s="67">
        <f t="shared" si="159"/>
        <v>1571905.51</v>
      </c>
    </row>
    <row r="3060" spans="2:10" x14ac:dyDescent="0.25">
      <c r="B3060" s="68">
        <v>7479</v>
      </c>
      <c r="C3060" s="61" t="s">
        <v>208</v>
      </c>
      <c r="D3060" s="61" t="s">
        <v>480</v>
      </c>
      <c r="E3060" s="66">
        <v>1571905.51</v>
      </c>
      <c r="J3060" s="67">
        <f t="shared" si="159"/>
        <v>1571905.51</v>
      </c>
    </row>
    <row r="3061" spans="2:10" x14ac:dyDescent="0.25">
      <c r="B3061" s="68">
        <v>7480</v>
      </c>
      <c r="C3061" s="61" t="s">
        <v>208</v>
      </c>
      <c r="D3061" s="61" t="s">
        <v>480</v>
      </c>
      <c r="E3061" s="66">
        <v>1571905.51</v>
      </c>
      <c r="J3061" s="67">
        <f t="shared" si="159"/>
        <v>1571905.51</v>
      </c>
    </row>
    <row r="3062" spans="2:10" x14ac:dyDescent="0.25">
      <c r="B3062" s="68">
        <v>7481</v>
      </c>
      <c r="C3062" s="61" t="s">
        <v>208</v>
      </c>
      <c r="D3062" s="61" t="s">
        <v>480</v>
      </c>
      <c r="E3062" s="66">
        <v>1571905.51</v>
      </c>
      <c r="J3062" s="67">
        <f t="shared" si="159"/>
        <v>1571905.51</v>
      </c>
    </row>
    <row r="3063" spans="2:10" x14ac:dyDescent="0.25">
      <c r="B3063" s="68">
        <v>7482</v>
      </c>
      <c r="C3063" s="61" t="s">
        <v>208</v>
      </c>
      <c r="D3063" s="61" t="s">
        <v>480</v>
      </c>
      <c r="E3063" s="66">
        <v>1571905.51</v>
      </c>
      <c r="J3063" s="67">
        <f t="shared" si="159"/>
        <v>1571905.51</v>
      </c>
    </row>
    <row r="3064" spans="2:10" x14ac:dyDescent="0.25">
      <c r="B3064" s="68">
        <v>7483</v>
      </c>
      <c r="C3064" s="61" t="s">
        <v>208</v>
      </c>
      <c r="D3064" s="61" t="s">
        <v>480</v>
      </c>
      <c r="E3064" s="66">
        <v>1571905.51</v>
      </c>
      <c r="J3064" s="67">
        <f t="shared" si="159"/>
        <v>1571905.51</v>
      </c>
    </row>
    <row r="3065" spans="2:10" x14ac:dyDescent="0.25">
      <c r="B3065" s="68">
        <v>7484</v>
      </c>
      <c r="C3065" s="61" t="s">
        <v>208</v>
      </c>
      <c r="D3065" s="61" t="s">
        <v>480</v>
      </c>
      <c r="E3065" s="66">
        <v>1571905.51</v>
      </c>
      <c r="J3065" s="67">
        <f t="shared" si="159"/>
        <v>1571905.51</v>
      </c>
    </row>
    <row r="3066" spans="2:10" x14ac:dyDescent="0.25">
      <c r="B3066" s="68">
        <v>7485</v>
      </c>
      <c r="C3066" s="61" t="s">
        <v>208</v>
      </c>
      <c r="D3066" s="61" t="s">
        <v>480</v>
      </c>
      <c r="E3066" s="66">
        <v>1571905.51</v>
      </c>
      <c r="J3066" s="67">
        <f t="shared" si="159"/>
        <v>1571905.51</v>
      </c>
    </row>
    <row r="3067" spans="2:10" x14ac:dyDescent="0.25">
      <c r="B3067" s="68">
        <v>7486</v>
      </c>
      <c r="C3067" s="61" t="s">
        <v>208</v>
      </c>
      <c r="D3067" s="61" t="s">
        <v>480</v>
      </c>
      <c r="E3067" s="66">
        <v>1571905.51</v>
      </c>
      <c r="J3067" s="67">
        <f t="shared" si="159"/>
        <v>1571905.51</v>
      </c>
    </row>
    <row r="3068" spans="2:10" x14ac:dyDescent="0.25">
      <c r="B3068" s="68">
        <v>7487</v>
      </c>
      <c r="C3068" s="61" t="s">
        <v>208</v>
      </c>
      <c r="D3068" s="61" t="s">
        <v>480</v>
      </c>
      <c r="E3068" s="66">
        <v>1571905.51</v>
      </c>
      <c r="J3068" s="67">
        <f t="shared" si="159"/>
        <v>1571905.51</v>
      </c>
    </row>
    <row r="3069" spans="2:10" x14ac:dyDescent="0.25">
      <c r="B3069" s="68">
        <v>7488</v>
      </c>
      <c r="C3069" s="61" t="s">
        <v>208</v>
      </c>
      <c r="D3069" s="61" t="s">
        <v>480</v>
      </c>
      <c r="E3069" s="66">
        <v>1571905.51</v>
      </c>
      <c r="J3069" s="67">
        <f t="shared" si="159"/>
        <v>1571905.51</v>
      </c>
    </row>
    <row r="3070" spans="2:10" x14ac:dyDescent="0.25">
      <c r="B3070" s="68">
        <v>7489</v>
      </c>
      <c r="C3070" s="61" t="s">
        <v>208</v>
      </c>
      <c r="D3070" s="61" t="s">
        <v>480</v>
      </c>
      <c r="E3070" s="66">
        <v>1571905.51</v>
      </c>
      <c r="J3070" s="67">
        <f t="shared" si="159"/>
        <v>1571905.51</v>
      </c>
    </row>
    <row r="3071" spans="2:10" x14ac:dyDescent="0.25">
      <c r="B3071" s="68">
        <v>7490</v>
      </c>
      <c r="C3071" s="61" t="s">
        <v>208</v>
      </c>
      <c r="D3071" s="61" t="s">
        <v>480</v>
      </c>
      <c r="E3071" s="66">
        <v>1571905.51</v>
      </c>
      <c r="J3071" s="67">
        <f t="shared" si="159"/>
        <v>1571905.51</v>
      </c>
    </row>
    <row r="3072" spans="2:10" x14ac:dyDescent="0.25">
      <c r="B3072" s="68">
        <v>7491</v>
      </c>
      <c r="C3072" s="61" t="s">
        <v>208</v>
      </c>
      <c r="D3072" s="61" t="s">
        <v>480</v>
      </c>
      <c r="E3072" s="66">
        <v>1571905.51</v>
      </c>
      <c r="J3072" s="67">
        <f t="shared" si="159"/>
        <v>1571905.51</v>
      </c>
    </row>
    <row r="3073" spans="2:10" x14ac:dyDescent="0.25">
      <c r="B3073" s="68">
        <v>7492</v>
      </c>
      <c r="C3073" s="61" t="s">
        <v>208</v>
      </c>
      <c r="D3073" s="61" t="s">
        <v>480</v>
      </c>
      <c r="E3073" s="66">
        <v>1571905.51</v>
      </c>
      <c r="J3073" s="67">
        <f t="shared" si="159"/>
        <v>1571905.51</v>
      </c>
    </row>
    <row r="3074" spans="2:10" x14ac:dyDescent="0.25">
      <c r="B3074" s="68">
        <v>7493</v>
      </c>
      <c r="C3074" s="61" t="s">
        <v>208</v>
      </c>
      <c r="D3074" s="61" t="s">
        <v>480</v>
      </c>
      <c r="E3074" s="66">
        <v>1571905.51</v>
      </c>
      <c r="J3074" s="67">
        <f t="shared" si="159"/>
        <v>1571905.51</v>
      </c>
    </row>
    <row r="3075" spans="2:10" x14ac:dyDescent="0.25">
      <c r="B3075" s="68">
        <v>7494</v>
      </c>
      <c r="C3075" s="61" t="s">
        <v>208</v>
      </c>
      <c r="D3075" s="61" t="s">
        <v>480</v>
      </c>
      <c r="E3075" s="66">
        <v>1571905.51</v>
      </c>
      <c r="J3075" s="67">
        <f t="shared" si="159"/>
        <v>1571905.51</v>
      </c>
    </row>
    <row r="3076" spans="2:10" x14ac:dyDescent="0.25">
      <c r="B3076" s="68">
        <v>7495</v>
      </c>
      <c r="C3076" s="61" t="s">
        <v>208</v>
      </c>
      <c r="D3076" s="61" t="s">
        <v>480</v>
      </c>
      <c r="E3076" s="66">
        <v>1571905.51</v>
      </c>
      <c r="J3076" s="67">
        <f t="shared" si="159"/>
        <v>1571905.51</v>
      </c>
    </row>
    <row r="3077" spans="2:10" x14ac:dyDescent="0.25">
      <c r="B3077" s="68">
        <v>7496</v>
      </c>
      <c r="C3077" s="61" t="s">
        <v>208</v>
      </c>
      <c r="D3077" s="61" t="s">
        <v>480</v>
      </c>
      <c r="E3077" s="66">
        <v>1571905.51</v>
      </c>
      <c r="J3077" s="67">
        <f t="shared" si="159"/>
        <v>1571905.51</v>
      </c>
    </row>
    <row r="3078" spans="2:10" x14ac:dyDescent="0.25">
      <c r="B3078" s="68">
        <v>7497</v>
      </c>
      <c r="C3078" s="61" t="s">
        <v>208</v>
      </c>
      <c r="D3078" s="61" t="s">
        <v>480</v>
      </c>
      <c r="E3078" s="66">
        <v>1571905.51</v>
      </c>
      <c r="J3078" s="67">
        <f t="shared" si="159"/>
        <v>1571905.51</v>
      </c>
    </row>
    <row r="3079" spans="2:10" x14ac:dyDescent="0.25">
      <c r="B3079" s="68">
        <v>7498</v>
      </c>
      <c r="C3079" s="61" t="s">
        <v>208</v>
      </c>
      <c r="D3079" s="61" t="s">
        <v>480</v>
      </c>
      <c r="E3079" s="66">
        <v>1571905.51</v>
      </c>
      <c r="J3079" s="67">
        <f t="shared" si="159"/>
        <v>1571905.51</v>
      </c>
    </row>
    <row r="3080" spans="2:10" x14ac:dyDescent="0.25">
      <c r="B3080" s="68">
        <v>7499</v>
      </c>
      <c r="C3080" s="61" t="s">
        <v>208</v>
      </c>
      <c r="D3080" s="61" t="s">
        <v>480</v>
      </c>
      <c r="E3080" s="66">
        <v>1571905.51</v>
      </c>
      <c r="J3080" s="67">
        <f t="shared" si="159"/>
        <v>1571905.51</v>
      </c>
    </row>
    <row r="3081" spans="2:10" x14ac:dyDescent="0.25">
      <c r="B3081" s="68">
        <v>7500</v>
      </c>
      <c r="C3081" s="61" t="s">
        <v>208</v>
      </c>
      <c r="D3081" s="61" t="s">
        <v>480</v>
      </c>
      <c r="E3081" s="66">
        <v>1571905.51</v>
      </c>
      <c r="J3081" s="67">
        <f t="shared" si="159"/>
        <v>1571905.51</v>
      </c>
    </row>
    <row r="3082" spans="2:10" x14ac:dyDescent="0.25">
      <c r="B3082" s="68">
        <v>7501</v>
      </c>
      <c r="C3082" s="61" t="s">
        <v>208</v>
      </c>
      <c r="D3082" s="61" t="s">
        <v>480</v>
      </c>
      <c r="E3082" s="66">
        <v>1571905.51</v>
      </c>
      <c r="J3082" s="67">
        <f t="shared" si="159"/>
        <v>1571905.51</v>
      </c>
    </row>
    <row r="3083" spans="2:10" x14ac:dyDescent="0.25">
      <c r="B3083" s="68">
        <v>7502</v>
      </c>
      <c r="C3083" s="61" t="s">
        <v>208</v>
      </c>
      <c r="D3083" s="61" t="s">
        <v>480</v>
      </c>
      <c r="E3083" s="66">
        <v>1571905.51</v>
      </c>
      <c r="J3083" s="67">
        <f t="shared" si="159"/>
        <v>1571905.51</v>
      </c>
    </row>
    <row r="3084" spans="2:10" x14ac:dyDescent="0.25">
      <c r="B3084" s="68">
        <v>7503</v>
      </c>
      <c r="C3084" s="61" t="s">
        <v>208</v>
      </c>
      <c r="D3084" s="61" t="s">
        <v>480</v>
      </c>
      <c r="E3084" s="66">
        <v>1571905.51</v>
      </c>
      <c r="J3084" s="67">
        <f t="shared" si="159"/>
        <v>1571905.51</v>
      </c>
    </row>
    <row r="3085" spans="2:10" x14ac:dyDescent="0.25">
      <c r="B3085" s="68">
        <v>7504</v>
      </c>
      <c r="C3085" s="61" t="s">
        <v>208</v>
      </c>
      <c r="D3085" s="61" t="s">
        <v>480</v>
      </c>
      <c r="E3085" s="66">
        <v>1571905.51</v>
      </c>
      <c r="J3085" s="67">
        <f t="shared" si="159"/>
        <v>1571905.51</v>
      </c>
    </row>
    <row r="3086" spans="2:10" x14ac:dyDescent="0.25">
      <c r="B3086" s="68">
        <v>7505</v>
      </c>
      <c r="C3086" s="61" t="s">
        <v>208</v>
      </c>
      <c r="D3086" s="61" t="s">
        <v>480</v>
      </c>
      <c r="E3086" s="66">
        <v>1571905.51</v>
      </c>
      <c r="J3086" s="67">
        <f t="shared" si="159"/>
        <v>1571905.51</v>
      </c>
    </row>
    <row r="3087" spans="2:10" x14ac:dyDescent="0.25">
      <c r="B3087" s="68">
        <v>7506</v>
      </c>
      <c r="C3087" s="61" t="s">
        <v>208</v>
      </c>
      <c r="D3087" s="61" t="s">
        <v>480</v>
      </c>
      <c r="E3087" s="66">
        <v>1571905.51</v>
      </c>
      <c r="J3087" s="67">
        <f t="shared" si="159"/>
        <v>1571905.51</v>
      </c>
    </row>
    <row r="3088" spans="2:10" x14ac:dyDescent="0.25">
      <c r="B3088" s="68">
        <v>7507</v>
      </c>
      <c r="C3088" s="61" t="s">
        <v>208</v>
      </c>
      <c r="D3088" s="61" t="s">
        <v>480</v>
      </c>
      <c r="E3088" s="66">
        <v>1571905.51</v>
      </c>
      <c r="J3088" s="67">
        <f t="shared" si="159"/>
        <v>1571905.51</v>
      </c>
    </row>
    <row r="3089" spans="2:10" x14ac:dyDescent="0.25">
      <c r="B3089" s="68">
        <v>7508</v>
      </c>
      <c r="C3089" s="61" t="s">
        <v>208</v>
      </c>
      <c r="D3089" s="61" t="s">
        <v>480</v>
      </c>
      <c r="E3089" s="66">
        <v>1571905.51</v>
      </c>
      <c r="J3089" s="67">
        <f t="shared" si="159"/>
        <v>1571905.51</v>
      </c>
    </row>
    <row r="3090" spans="2:10" x14ac:dyDescent="0.25">
      <c r="B3090" s="68">
        <v>7509</v>
      </c>
      <c r="C3090" s="61" t="s">
        <v>208</v>
      </c>
      <c r="D3090" s="61" t="s">
        <v>480</v>
      </c>
      <c r="E3090" s="66">
        <v>1571905.51</v>
      </c>
      <c r="J3090" s="67">
        <f t="shared" si="159"/>
        <v>1571905.51</v>
      </c>
    </row>
    <row r="3091" spans="2:10" x14ac:dyDescent="0.25">
      <c r="B3091" s="68">
        <v>7510</v>
      </c>
      <c r="C3091" s="61" t="s">
        <v>208</v>
      </c>
      <c r="D3091" s="61" t="s">
        <v>480</v>
      </c>
      <c r="E3091" s="66">
        <v>1571905.51</v>
      </c>
      <c r="J3091" s="67">
        <f t="shared" si="159"/>
        <v>1571905.51</v>
      </c>
    </row>
    <row r="3092" spans="2:10" x14ac:dyDescent="0.25">
      <c r="B3092" s="68">
        <v>7511</v>
      </c>
      <c r="C3092" s="61" t="s">
        <v>208</v>
      </c>
      <c r="D3092" s="61" t="s">
        <v>480</v>
      </c>
      <c r="E3092" s="66">
        <v>1571905.51</v>
      </c>
      <c r="J3092" s="67">
        <f t="shared" si="159"/>
        <v>1571905.51</v>
      </c>
    </row>
    <row r="3093" spans="2:10" x14ac:dyDescent="0.25">
      <c r="B3093" s="68">
        <v>7512</v>
      </c>
      <c r="C3093" s="61" t="s">
        <v>208</v>
      </c>
      <c r="D3093" s="61" t="s">
        <v>480</v>
      </c>
      <c r="E3093" s="66">
        <v>1571905.51</v>
      </c>
      <c r="J3093" s="67">
        <f t="shared" si="159"/>
        <v>1571905.51</v>
      </c>
    </row>
    <row r="3094" spans="2:10" x14ac:dyDescent="0.25">
      <c r="B3094" s="68">
        <v>7513</v>
      </c>
      <c r="C3094" s="61" t="s">
        <v>208</v>
      </c>
      <c r="D3094" s="61" t="s">
        <v>480</v>
      </c>
      <c r="E3094" s="66">
        <v>1571905.51</v>
      </c>
      <c r="J3094" s="67">
        <f t="shared" si="159"/>
        <v>1571905.51</v>
      </c>
    </row>
    <row r="3095" spans="2:10" x14ac:dyDescent="0.25">
      <c r="B3095" s="68">
        <v>7514</v>
      </c>
      <c r="C3095" s="61" t="s">
        <v>208</v>
      </c>
      <c r="D3095" s="61" t="s">
        <v>480</v>
      </c>
      <c r="E3095" s="66">
        <v>1571905.51</v>
      </c>
      <c r="J3095" s="67">
        <f t="shared" si="159"/>
        <v>1571905.51</v>
      </c>
    </row>
    <row r="3096" spans="2:10" x14ac:dyDescent="0.25">
      <c r="B3096" s="68">
        <v>7515</v>
      </c>
      <c r="C3096" s="61" t="s">
        <v>208</v>
      </c>
      <c r="D3096" s="61" t="s">
        <v>480</v>
      </c>
      <c r="E3096" s="66">
        <v>1571905.51</v>
      </c>
      <c r="J3096" s="67">
        <f t="shared" si="159"/>
        <v>1571905.51</v>
      </c>
    </row>
    <row r="3097" spans="2:10" x14ac:dyDescent="0.25">
      <c r="B3097" s="68">
        <v>7516</v>
      </c>
      <c r="C3097" s="61" t="s">
        <v>208</v>
      </c>
      <c r="D3097" s="61" t="s">
        <v>480</v>
      </c>
      <c r="E3097" s="66">
        <v>1571905.51</v>
      </c>
      <c r="J3097" s="67">
        <f t="shared" si="159"/>
        <v>1571905.51</v>
      </c>
    </row>
    <row r="3098" spans="2:10" x14ac:dyDescent="0.25">
      <c r="B3098" s="68">
        <v>7517</v>
      </c>
      <c r="C3098" s="61" t="s">
        <v>208</v>
      </c>
      <c r="D3098" s="61" t="s">
        <v>480</v>
      </c>
      <c r="E3098" s="66">
        <v>1571905.51</v>
      </c>
      <c r="J3098" s="67">
        <f t="shared" si="159"/>
        <v>1571905.51</v>
      </c>
    </row>
    <row r="3099" spans="2:10" x14ac:dyDescent="0.25">
      <c r="B3099" s="68">
        <v>7518</v>
      </c>
      <c r="C3099" s="61" t="s">
        <v>208</v>
      </c>
      <c r="D3099" s="61" t="s">
        <v>480</v>
      </c>
      <c r="E3099" s="66">
        <v>1571905.51</v>
      </c>
      <c r="J3099" s="67">
        <f t="shared" si="159"/>
        <v>1571905.51</v>
      </c>
    </row>
    <row r="3100" spans="2:10" x14ac:dyDescent="0.25">
      <c r="B3100" s="68">
        <v>7519</v>
      </c>
      <c r="C3100" s="61" t="s">
        <v>208</v>
      </c>
      <c r="D3100" s="61" t="s">
        <v>480</v>
      </c>
      <c r="E3100" s="66">
        <v>1571905.51</v>
      </c>
      <c r="J3100" s="67">
        <f t="shared" si="159"/>
        <v>1571905.51</v>
      </c>
    </row>
    <row r="3101" spans="2:10" x14ac:dyDescent="0.25">
      <c r="B3101" s="68">
        <v>7520</v>
      </c>
      <c r="C3101" s="61" t="s">
        <v>208</v>
      </c>
      <c r="D3101" s="61" t="s">
        <v>480</v>
      </c>
      <c r="E3101" s="66">
        <v>1571905.51</v>
      </c>
      <c r="J3101" s="67">
        <f t="shared" si="159"/>
        <v>1571905.51</v>
      </c>
    </row>
    <row r="3102" spans="2:10" x14ac:dyDescent="0.25">
      <c r="B3102" s="68">
        <v>7521</v>
      </c>
      <c r="C3102" s="61" t="s">
        <v>208</v>
      </c>
      <c r="D3102" s="61" t="s">
        <v>480</v>
      </c>
      <c r="E3102" s="66">
        <v>1571905.51</v>
      </c>
      <c r="J3102" s="67">
        <f t="shared" si="159"/>
        <v>1571905.51</v>
      </c>
    </row>
    <row r="3103" spans="2:10" x14ac:dyDescent="0.25">
      <c r="B3103" s="68">
        <v>7522</v>
      </c>
      <c r="C3103" s="61" t="s">
        <v>208</v>
      </c>
      <c r="D3103" s="61" t="s">
        <v>480</v>
      </c>
      <c r="E3103" s="66">
        <v>1571905.51</v>
      </c>
      <c r="J3103" s="67">
        <f t="shared" si="159"/>
        <v>1571905.51</v>
      </c>
    </row>
    <row r="3104" spans="2:10" x14ac:dyDescent="0.25">
      <c r="B3104" s="68">
        <v>7523</v>
      </c>
      <c r="C3104" s="61" t="s">
        <v>208</v>
      </c>
      <c r="D3104" s="61" t="s">
        <v>480</v>
      </c>
      <c r="E3104" s="66">
        <v>1571905.51</v>
      </c>
      <c r="J3104" s="67">
        <f t="shared" si="159"/>
        <v>1571905.51</v>
      </c>
    </row>
    <row r="3105" spans="2:10" x14ac:dyDescent="0.25">
      <c r="B3105" s="68">
        <v>7524</v>
      </c>
      <c r="C3105" s="61" t="s">
        <v>208</v>
      </c>
      <c r="D3105" s="61" t="s">
        <v>480</v>
      </c>
      <c r="E3105" s="66">
        <v>1571905.51</v>
      </c>
      <c r="J3105" s="67">
        <f t="shared" si="159"/>
        <v>1571905.51</v>
      </c>
    </row>
    <row r="3106" spans="2:10" x14ac:dyDescent="0.25">
      <c r="B3106" s="68">
        <v>7525</v>
      </c>
      <c r="C3106" s="61" t="s">
        <v>208</v>
      </c>
      <c r="D3106" s="61" t="s">
        <v>480</v>
      </c>
      <c r="E3106" s="66">
        <v>1571905.51</v>
      </c>
      <c r="J3106" s="67">
        <f t="shared" si="159"/>
        <v>1571905.51</v>
      </c>
    </row>
    <row r="3107" spans="2:10" x14ac:dyDescent="0.25">
      <c r="B3107" s="68">
        <v>7526</v>
      </c>
      <c r="C3107" s="61" t="s">
        <v>208</v>
      </c>
      <c r="D3107" s="61" t="s">
        <v>480</v>
      </c>
      <c r="E3107" s="66">
        <v>1571905.51</v>
      </c>
      <c r="J3107" s="67">
        <f t="shared" si="159"/>
        <v>1571905.51</v>
      </c>
    </row>
    <row r="3108" spans="2:10" x14ac:dyDescent="0.25">
      <c r="B3108" s="68">
        <v>7527</v>
      </c>
      <c r="C3108" s="61" t="s">
        <v>208</v>
      </c>
      <c r="D3108" s="61" t="s">
        <v>480</v>
      </c>
      <c r="E3108" s="66">
        <v>1571905.51</v>
      </c>
      <c r="J3108" s="67">
        <f t="shared" si="159"/>
        <v>1571905.51</v>
      </c>
    </row>
    <row r="3109" spans="2:10" x14ac:dyDescent="0.25">
      <c r="B3109" s="68">
        <v>7528</v>
      </c>
      <c r="C3109" s="61" t="s">
        <v>208</v>
      </c>
      <c r="D3109" s="61" t="s">
        <v>480</v>
      </c>
      <c r="E3109" s="66">
        <v>1571905.51</v>
      </c>
      <c r="J3109" s="67">
        <f t="shared" si="159"/>
        <v>1571905.51</v>
      </c>
    </row>
    <row r="3110" spans="2:10" x14ac:dyDescent="0.25">
      <c r="B3110" s="68">
        <v>7529</v>
      </c>
      <c r="C3110" s="61" t="s">
        <v>208</v>
      </c>
      <c r="D3110" s="61" t="s">
        <v>480</v>
      </c>
      <c r="E3110" s="66">
        <v>1571905.51</v>
      </c>
      <c r="J3110" s="67">
        <f t="shared" si="159"/>
        <v>1571905.51</v>
      </c>
    </row>
    <row r="3111" spans="2:10" x14ac:dyDescent="0.25">
      <c r="B3111" s="68">
        <v>7530</v>
      </c>
      <c r="C3111" s="61" t="s">
        <v>208</v>
      </c>
      <c r="D3111" s="61" t="s">
        <v>480</v>
      </c>
      <c r="E3111" s="66">
        <v>1571905.51</v>
      </c>
      <c r="J3111" s="67">
        <f t="shared" si="159"/>
        <v>1571905.51</v>
      </c>
    </row>
    <row r="3112" spans="2:10" x14ac:dyDescent="0.25">
      <c r="B3112" s="68">
        <v>7531</v>
      </c>
      <c r="C3112" s="61" t="s">
        <v>208</v>
      </c>
      <c r="D3112" s="61" t="s">
        <v>480</v>
      </c>
      <c r="E3112" s="66">
        <v>1571905.51</v>
      </c>
      <c r="J3112" s="67">
        <f t="shared" si="159"/>
        <v>1571905.51</v>
      </c>
    </row>
    <row r="3113" spans="2:10" x14ac:dyDescent="0.25">
      <c r="B3113" s="68">
        <v>7532</v>
      </c>
      <c r="C3113" s="61" t="s">
        <v>208</v>
      </c>
      <c r="D3113" s="61" t="s">
        <v>480</v>
      </c>
      <c r="E3113" s="66">
        <v>1571905.51</v>
      </c>
      <c r="J3113" s="67">
        <f t="shared" si="159"/>
        <v>1571905.51</v>
      </c>
    </row>
    <row r="3114" spans="2:10" x14ac:dyDescent="0.25">
      <c r="B3114" s="68">
        <v>7533</v>
      </c>
      <c r="C3114" s="61" t="s">
        <v>208</v>
      </c>
      <c r="D3114" s="61" t="s">
        <v>480</v>
      </c>
      <c r="E3114" s="66">
        <v>1571905.51</v>
      </c>
      <c r="J3114" s="67">
        <f t="shared" si="159"/>
        <v>1571905.51</v>
      </c>
    </row>
    <row r="3115" spans="2:10" x14ac:dyDescent="0.25">
      <c r="B3115" s="68">
        <v>7534</v>
      </c>
      <c r="C3115" s="61" t="s">
        <v>208</v>
      </c>
      <c r="D3115" s="61" t="s">
        <v>480</v>
      </c>
      <c r="E3115" s="66">
        <v>1571905.51</v>
      </c>
      <c r="J3115" s="67">
        <f t="shared" si="159"/>
        <v>1571905.51</v>
      </c>
    </row>
    <row r="3116" spans="2:10" x14ac:dyDescent="0.25">
      <c r="B3116" s="68">
        <v>7535</v>
      </c>
      <c r="C3116" s="61" t="s">
        <v>208</v>
      </c>
      <c r="D3116" s="61" t="s">
        <v>480</v>
      </c>
      <c r="E3116" s="66">
        <v>1571905.51</v>
      </c>
      <c r="J3116" s="67">
        <f t="shared" ref="J3116:J3139" si="160">+E3116</f>
        <v>1571905.51</v>
      </c>
    </row>
    <row r="3117" spans="2:10" x14ac:dyDescent="0.25">
      <c r="B3117" s="68">
        <v>7536</v>
      </c>
      <c r="C3117" s="61" t="s">
        <v>208</v>
      </c>
      <c r="D3117" s="61" t="s">
        <v>480</v>
      </c>
      <c r="E3117" s="66">
        <v>1571905.51</v>
      </c>
      <c r="J3117" s="67">
        <f t="shared" si="160"/>
        <v>1571905.51</v>
      </c>
    </row>
    <row r="3118" spans="2:10" x14ac:dyDescent="0.25">
      <c r="B3118" s="68">
        <v>7537</v>
      </c>
      <c r="C3118" s="61" t="s">
        <v>208</v>
      </c>
      <c r="D3118" s="61" t="s">
        <v>480</v>
      </c>
      <c r="E3118" s="66">
        <v>1571905.51</v>
      </c>
      <c r="J3118" s="67">
        <f t="shared" si="160"/>
        <v>1571905.51</v>
      </c>
    </row>
    <row r="3119" spans="2:10" x14ac:dyDescent="0.25">
      <c r="B3119" s="68">
        <v>7538</v>
      </c>
      <c r="C3119" s="61" t="s">
        <v>208</v>
      </c>
      <c r="D3119" s="61" t="s">
        <v>480</v>
      </c>
      <c r="E3119" s="66">
        <v>1571905.51</v>
      </c>
      <c r="J3119" s="67">
        <f t="shared" si="160"/>
        <v>1571905.51</v>
      </c>
    </row>
    <row r="3120" spans="2:10" x14ac:dyDescent="0.25">
      <c r="B3120" s="68">
        <v>7539</v>
      </c>
      <c r="C3120" s="61" t="s">
        <v>208</v>
      </c>
      <c r="D3120" s="61" t="s">
        <v>480</v>
      </c>
      <c r="E3120" s="66">
        <v>1571905.51</v>
      </c>
      <c r="J3120" s="67">
        <f t="shared" si="160"/>
        <v>1571905.51</v>
      </c>
    </row>
    <row r="3121" spans="2:10" x14ac:dyDescent="0.25">
      <c r="B3121" s="68">
        <v>7540</v>
      </c>
      <c r="C3121" s="61" t="s">
        <v>208</v>
      </c>
      <c r="D3121" s="61" t="s">
        <v>480</v>
      </c>
      <c r="E3121" s="66">
        <v>1571905.51</v>
      </c>
      <c r="J3121" s="67">
        <f t="shared" si="160"/>
        <v>1571905.51</v>
      </c>
    </row>
    <row r="3122" spans="2:10" x14ac:dyDescent="0.25">
      <c r="B3122" s="68">
        <v>7541</v>
      </c>
      <c r="C3122" s="61" t="s">
        <v>208</v>
      </c>
      <c r="D3122" s="61" t="s">
        <v>480</v>
      </c>
      <c r="E3122" s="66">
        <v>1571905.51</v>
      </c>
      <c r="J3122" s="67">
        <f t="shared" si="160"/>
        <v>1571905.51</v>
      </c>
    </row>
    <row r="3123" spans="2:10" x14ac:dyDescent="0.25">
      <c r="B3123" s="68">
        <v>7542</v>
      </c>
      <c r="C3123" s="61" t="s">
        <v>208</v>
      </c>
      <c r="D3123" s="61" t="s">
        <v>480</v>
      </c>
      <c r="E3123" s="66">
        <v>1571905.51</v>
      </c>
      <c r="J3123" s="67">
        <f t="shared" si="160"/>
        <v>1571905.51</v>
      </c>
    </row>
    <row r="3124" spans="2:10" x14ac:dyDescent="0.25">
      <c r="B3124" s="68">
        <v>7543</v>
      </c>
      <c r="C3124" s="61" t="s">
        <v>208</v>
      </c>
      <c r="D3124" s="61" t="s">
        <v>480</v>
      </c>
      <c r="E3124" s="66">
        <v>1571905.51</v>
      </c>
      <c r="J3124" s="67">
        <f t="shared" si="160"/>
        <v>1571905.51</v>
      </c>
    </row>
    <row r="3125" spans="2:10" x14ac:dyDescent="0.25">
      <c r="B3125" s="68">
        <v>7544</v>
      </c>
      <c r="C3125" s="61" t="s">
        <v>208</v>
      </c>
      <c r="D3125" s="61" t="s">
        <v>480</v>
      </c>
      <c r="E3125" s="66">
        <v>1571905.51</v>
      </c>
      <c r="J3125" s="67">
        <f t="shared" si="160"/>
        <v>1571905.51</v>
      </c>
    </row>
    <row r="3126" spans="2:10" x14ac:dyDescent="0.25">
      <c r="B3126" s="68">
        <v>7545</v>
      </c>
      <c r="C3126" s="61" t="s">
        <v>208</v>
      </c>
      <c r="D3126" s="61" t="s">
        <v>480</v>
      </c>
      <c r="E3126" s="66">
        <v>1571905.51</v>
      </c>
      <c r="J3126" s="67">
        <f t="shared" si="160"/>
        <v>1571905.51</v>
      </c>
    </row>
    <row r="3127" spans="2:10" x14ac:dyDescent="0.25">
      <c r="B3127" s="68">
        <v>7546</v>
      </c>
      <c r="C3127" s="61" t="s">
        <v>208</v>
      </c>
      <c r="D3127" s="61" t="s">
        <v>480</v>
      </c>
      <c r="E3127" s="66">
        <v>1571905.51</v>
      </c>
      <c r="J3127" s="67">
        <f t="shared" si="160"/>
        <v>1571905.51</v>
      </c>
    </row>
    <row r="3128" spans="2:10" x14ac:dyDescent="0.25">
      <c r="B3128" s="68">
        <v>7547</v>
      </c>
      <c r="C3128" s="61" t="s">
        <v>208</v>
      </c>
      <c r="D3128" s="61" t="s">
        <v>480</v>
      </c>
      <c r="E3128" s="66">
        <v>1571905.51</v>
      </c>
      <c r="J3128" s="67">
        <f t="shared" si="160"/>
        <v>1571905.51</v>
      </c>
    </row>
    <row r="3129" spans="2:10" x14ac:dyDescent="0.25">
      <c r="B3129" s="68">
        <v>7548</v>
      </c>
      <c r="C3129" s="61" t="s">
        <v>208</v>
      </c>
      <c r="D3129" s="61" t="s">
        <v>480</v>
      </c>
      <c r="E3129" s="66">
        <v>1571905.51</v>
      </c>
      <c r="J3129" s="67">
        <f t="shared" si="160"/>
        <v>1571905.51</v>
      </c>
    </row>
    <row r="3130" spans="2:10" x14ac:dyDescent="0.25">
      <c r="B3130" s="68">
        <v>7549</v>
      </c>
      <c r="C3130" s="61" t="s">
        <v>208</v>
      </c>
      <c r="D3130" s="61" t="s">
        <v>480</v>
      </c>
      <c r="E3130" s="66">
        <v>1571905.51</v>
      </c>
      <c r="J3130" s="67">
        <f t="shared" si="160"/>
        <v>1571905.51</v>
      </c>
    </row>
    <row r="3131" spans="2:10" x14ac:dyDescent="0.25">
      <c r="B3131" s="68">
        <v>7550</v>
      </c>
      <c r="C3131" s="61" t="s">
        <v>208</v>
      </c>
      <c r="D3131" s="61" t="s">
        <v>480</v>
      </c>
      <c r="E3131" s="66">
        <v>1571905.51</v>
      </c>
      <c r="J3131" s="67">
        <f t="shared" si="160"/>
        <v>1571905.51</v>
      </c>
    </row>
    <row r="3132" spans="2:10" x14ac:dyDescent="0.25">
      <c r="B3132" s="68">
        <v>7551</v>
      </c>
      <c r="C3132" s="61" t="s">
        <v>208</v>
      </c>
      <c r="D3132" s="61" t="s">
        <v>480</v>
      </c>
      <c r="E3132" s="66">
        <v>1571905.51</v>
      </c>
      <c r="J3132" s="67">
        <f t="shared" si="160"/>
        <v>1571905.51</v>
      </c>
    </row>
    <row r="3133" spans="2:10" x14ac:dyDescent="0.25">
      <c r="B3133" s="68">
        <v>7552</v>
      </c>
      <c r="C3133" s="61" t="s">
        <v>208</v>
      </c>
      <c r="D3133" s="61" t="s">
        <v>480</v>
      </c>
      <c r="E3133" s="66">
        <v>1571905.51</v>
      </c>
      <c r="J3133" s="67">
        <f t="shared" si="160"/>
        <v>1571905.51</v>
      </c>
    </row>
    <row r="3134" spans="2:10" x14ac:dyDescent="0.25">
      <c r="B3134" s="68">
        <v>7553</v>
      </c>
      <c r="C3134" s="61" t="s">
        <v>208</v>
      </c>
      <c r="D3134" s="61" t="s">
        <v>480</v>
      </c>
      <c r="E3134" s="66">
        <v>1571905.51</v>
      </c>
      <c r="J3134" s="67">
        <f t="shared" si="160"/>
        <v>1571905.51</v>
      </c>
    </row>
    <row r="3135" spans="2:10" x14ac:dyDescent="0.25">
      <c r="B3135" s="68">
        <v>7554</v>
      </c>
      <c r="C3135" s="61" t="s">
        <v>208</v>
      </c>
      <c r="D3135" s="61" t="s">
        <v>480</v>
      </c>
      <c r="E3135" s="66">
        <v>1571905.51</v>
      </c>
      <c r="J3135" s="67">
        <f t="shared" si="160"/>
        <v>1571905.51</v>
      </c>
    </row>
    <row r="3136" spans="2:10" x14ac:dyDescent="0.25">
      <c r="B3136" s="68">
        <v>7555</v>
      </c>
      <c r="C3136" s="61" t="s">
        <v>208</v>
      </c>
      <c r="D3136" s="61" t="s">
        <v>480</v>
      </c>
      <c r="E3136" s="66">
        <v>1571905.51</v>
      </c>
      <c r="J3136" s="67">
        <f t="shared" si="160"/>
        <v>1571905.51</v>
      </c>
    </row>
    <row r="3137" spans="2:10" x14ac:dyDescent="0.25">
      <c r="B3137" s="68">
        <v>7556</v>
      </c>
      <c r="C3137" s="61" t="s">
        <v>208</v>
      </c>
      <c r="D3137" s="61" t="s">
        <v>480</v>
      </c>
      <c r="E3137" s="66">
        <v>1571905.51</v>
      </c>
      <c r="J3137" s="67">
        <f t="shared" si="160"/>
        <v>1571905.51</v>
      </c>
    </row>
    <row r="3138" spans="2:10" x14ac:dyDescent="0.25">
      <c r="B3138" s="68">
        <v>7557</v>
      </c>
      <c r="C3138" s="61" t="s">
        <v>208</v>
      </c>
      <c r="D3138" s="61" t="s">
        <v>480</v>
      </c>
      <c r="E3138" s="66">
        <v>1571905.51</v>
      </c>
      <c r="J3138" s="67">
        <f t="shared" si="160"/>
        <v>1571905.51</v>
      </c>
    </row>
    <row r="3139" spans="2:10" x14ac:dyDescent="0.25">
      <c r="B3139" s="68">
        <v>7558</v>
      </c>
      <c r="C3139" s="61" t="s">
        <v>208</v>
      </c>
      <c r="D3139" s="61" t="s">
        <v>480</v>
      </c>
      <c r="E3139" s="66">
        <v>1571905.51</v>
      </c>
      <c r="J3139" s="67">
        <f t="shared" si="160"/>
        <v>1571905.51</v>
      </c>
    </row>
    <row r="3140" spans="2:10" x14ac:dyDescent="0.25">
      <c r="B3140" s="68">
        <v>7559</v>
      </c>
      <c r="C3140" s="61" t="s">
        <v>250</v>
      </c>
      <c r="D3140" s="61" t="s">
        <v>481</v>
      </c>
      <c r="E3140" s="66">
        <v>843710</v>
      </c>
      <c r="G3140" s="67">
        <f t="shared" ref="G3140:G3203" si="161">+E3140</f>
        <v>843710</v>
      </c>
    </row>
    <row r="3141" spans="2:10" x14ac:dyDescent="0.25">
      <c r="B3141" s="68">
        <v>7560</v>
      </c>
      <c r="C3141" s="61" t="s">
        <v>250</v>
      </c>
      <c r="D3141" s="61" t="s">
        <v>481</v>
      </c>
      <c r="E3141" s="66">
        <v>843710</v>
      </c>
      <c r="G3141" s="67">
        <f t="shared" si="161"/>
        <v>843710</v>
      </c>
    </row>
    <row r="3142" spans="2:10" x14ac:dyDescent="0.25">
      <c r="B3142" s="68">
        <v>7561</v>
      </c>
      <c r="C3142" s="61" t="s">
        <v>250</v>
      </c>
      <c r="D3142" s="61" t="s">
        <v>481</v>
      </c>
      <c r="E3142" s="66">
        <v>843710</v>
      </c>
      <c r="G3142" s="67">
        <f t="shared" si="161"/>
        <v>843710</v>
      </c>
    </row>
    <row r="3143" spans="2:10" x14ac:dyDescent="0.25">
      <c r="B3143" s="68">
        <v>7562</v>
      </c>
      <c r="C3143" s="61" t="s">
        <v>250</v>
      </c>
      <c r="D3143" s="61" t="s">
        <v>481</v>
      </c>
      <c r="E3143" s="66">
        <v>843710</v>
      </c>
      <c r="G3143" s="67">
        <f t="shared" si="161"/>
        <v>843710</v>
      </c>
    </row>
    <row r="3144" spans="2:10" x14ac:dyDescent="0.25">
      <c r="B3144" s="68">
        <v>7563</v>
      </c>
      <c r="C3144" s="61" t="s">
        <v>250</v>
      </c>
      <c r="D3144" s="61" t="s">
        <v>481</v>
      </c>
      <c r="E3144" s="66">
        <v>843710</v>
      </c>
      <c r="G3144" s="67">
        <f t="shared" si="161"/>
        <v>843710</v>
      </c>
    </row>
    <row r="3145" spans="2:10" x14ac:dyDescent="0.25">
      <c r="B3145" s="68">
        <v>7564</v>
      </c>
      <c r="C3145" s="61" t="s">
        <v>250</v>
      </c>
      <c r="D3145" s="61" t="s">
        <v>481</v>
      </c>
      <c r="E3145" s="66">
        <v>843710</v>
      </c>
      <c r="G3145" s="67">
        <f t="shared" si="161"/>
        <v>843710</v>
      </c>
    </row>
    <row r="3146" spans="2:10" x14ac:dyDescent="0.25">
      <c r="B3146" s="68">
        <v>7565</v>
      </c>
      <c r="C3146" s="61" t="s">
        <v>250</v>
      </c>
      <c r="D3146" s="61" t="s">
        <v>481</v>
      </c>
      <c r="E3146" s="66">
        <v>843710</v>
      </c>
      <c r="G3146" s="67">
        <f t="shared" si="161"/>
        <v>843710</v>
      </c>
    </row>
    <row r="3147" spans="2:10" x14ac:dyDescent="0.25">
      <c r="B3147" s="68">
        <v>7566</v>
      </c>
      <c r="C3147" s="61" t="s">
        <v>250</v>
      </c>
      <c r="D3147" s="61" t="s">
        <v>481</v>
      </c>
      <c r="E3147" s="66">
        <v>843710</v>
      </c>
      <c r="G3147" s="67">
        <f t="shared" si="161"/>
        <v>843710</v>
      </c>
    </row>
    <row r="3148" spans="2:10" x14ac:dyDescent="0.25">
      <c r="B3148" s="68">
        <v>7567</v>
      </c>
      <c r="C3148" s="61" t="s">
        <v>250</v>
      </c>
      <c r="D3148" s="61" t="s">
        <v>481</v>
      </c>
      <c r="E3148" s="66">
        <v>843710</v>
      </c>
      <c r="G3148" s="67">
        <f t="shared" si="161"/>
        <v>843710</v>
      </c>
    </row>
    <row r="3149" spans="2:10" x14ac:dyDescent="0.25">
      <c r="B3149" s="68">
        <v>7568</v>
      </c>
      <c r="C3149" s="61" t="s">
        <v>250</v>
      </c>
      <c r="D3149" s="61" t="s">
        <v>481</v>
      </c>
      <c r="E3149" s="66">
        <v>843710</v>
      </c>
      <c r="G3149" s="67">
        <f t="shared" si="161"/>
        <v>843710</v>
      </c>
    </row>
    <row r="3150" spans="2:10" x14ac:dyDescent="0.25">
      <c r="B3150" s="68">
        <v>7569</v>
      </c>
      <c r="C3150" s="61" t="s">
        <v>250</v>
      </c>
      <c r="D3150" s="61" t="s">
        <v>481</v>
      </c>
      <c r="E3150" s="66">
        <v>843710</v>
      </c>
      <c r="G3150" s="67">
        <f t="shared" si="161"/>
        <v>843710</v>
      </c>
    </row>
    <row r="3151" spans="2:10" x14ac:dyDescent="0.25">
      <c r="B3151" s="68">
        <v>7570</v>
      </c>
      <c r="C3151" s="61" t="s">
        <v>250</v>
      </c>
      <c r="D3151" s="61" t="s">
        <v>481</v>
      </c>
      <c r="E3151" s="66">
        <v>843710</v>
      </c>
      <c r="G3151" s="67">
        <f t="shared" si="161"/>
        <v>843710</v>
      </c>
    </row>
    <row r="3152" spans="2:10" x14ac:dyDescent="0.25">
      <c r="B3152" s="68">
        <v>7571</v>
      </c>
      <c r="C3152" s="61" t="s">
        <v>250</v>
      </c>
      <c r="D3152" s="61" t="s">
        <v>481</v>
      </c>
      <c r="E3152" s="66">
        <v>843710</v>
      </c>
      <c r="G3152" s="67">
        <f t="shared" si="161"/>
        <v>843710</v>
      </c>
    </row>
    <row r="3153" spans="2:7" x14ac:dyDescent="0.25">
      <c r="B3153" s="68">
        <v>7572</v>
      </c>
      <c r="C3153" s="61" t="s">
        <v>250</v>
      </c>
      <c r="D3153" s="61" t="s">
        <v>481</v>
      </c>
      <c r="E3153" s="66">
        <v>843710</v>
      </c>
      <c r="G3153" s="67">
        <f t="shared" si="161"/>
        <v>843710</v>
      </c>
    </row>
    <row r="3154" spans="2:7" x14ac:dyDescent="0.25">
      <c r="B3154" s="68">
        <v>7573</v>
      </c>
      <c r="C3154" s="61" t="s">
        <v>250</v>
      </c>
      <c r="D3154" s="61" t="s">
        <v>481</v>
      </c>
      <c r="E3154" s="66">
        <v>843710</v>
      </c>
      <c r="G3154" s="67">
        <f t="shared" si="161"/>
        <v>843710</v>
      </c>
    </row>
    <row r="3155" spans="2:7" x14ac:dyDescent="0.25">
      <c r="B3155" s="68">
        <v>7574</v>
      </c>
      <c r="C3155" s="61" t="s">
        <v>250</v>
      </c>
      <c r="D3155" s="61" t="s">
        <v>481</v>
      </c>
      <c r="E3155" s="66">
        <v>843710</v>
      </c>
      <c r="G3155" s="67">
        <f t="shared" si="161"/>
        <v>843710</v>
      </c>
    </row>
    <row r="3156" spans="2:7" x14ac:dyDescent="0.25">
      <c r="B3156" s="68">
        <v>7575</v>
      </c>
      <c r="C3156" s="61" t="s">
        <v>250</v>
      </c>
      <c r="D3156" s="61" t="s">
        <v>481</v>
      </c>
      <c r="E3156" s="66">
        <v>843710</v>
      </c>
      <c r="G3156" s="67">
        <f t="shared" si="161"/>
        <v>843710</v>
      </c>
    </row>
    <row r="3157" spans="2:7" x14ac:dyDescent="0.25">
      <c r="B3157" s="68">
        <v>7576</v>
      </c>
      <c r="C3157" s="61" t="s">
        <v>250</v>
      </c>
      <c r="D3157" s="61" t="s">
        <v>481</v>
      </c>
      <c r="E3157" s="66">
        <v>843710</v>
      </c>
      <c r="G3157" s="67">
        <f t="shared" si="161"/>
        <v>843710</v>
      </c>
    </row>
    <row r="3158" spans="2:7" x14ac:dyDescent="0.25">
      <c r="B3158" s="68">
        <v>7577</v>
      </c>
      <c r="C3158" s="61" t="s">
        <v>250</v>
      </c>
      <c r="D3158" s="61" t="s">
        <v>481</v>
      </c>
      <c r="E3158" s="66">
        <v>843710</v>
      </c>
      <c r="G3158" s="67">
        <f t="shared" si="161"/>
        <v>843710</v>
      </c>
    </row>
    <row r="3159" spans="2:7" x14ac:dyDescent="0.25">
      <c r="B3159" s="68">
        <v>7578</v>
      </c>
      <c r="C3159" s="61" t="s">
        <v>250</v>
      </c>
      <c r="D3159" s="61" t="s">
        <v>481</v>
      </c>
      <c r="E3159" s="66">
        <v>843710</v>
      </c>
      <c r="G3159" s="67">
        <f t="shared" si="161"/>
        <v>843710</v>
      </c>
    </row>
    <row r="3160" spans="2:7" x14ac:dyDescent="0.25">
      <c r="B3160" s="68">
        <v>7579</v>
      </c>
      <c r="C3160" s="61" t="s">
        <v>250</v>
      </c>
      <c r="D3160" s="61" t="s">
        <v>481</v>
      </c>
      <c r="E3160" s="66">
        <v>843710</v>
      </c>
      <c r="G3160" s="67">
        <f t="shared" si="161"/>
        <v>843710</v>
      </c>
    </row>
    <row r="3161" spans="2:7" x14ac:dyDescent="0.25">
      <c r="B3161" s="68">
        <v>7580</v>
      </c>
      <c r="C3161" s="61" t="s">
        <v>250</v>
      </c>
      <c r="D3161" s="61" t="s">
        <v>481</v>
      </c>
      <c r="E3161" s="66">
        <v>843710</v>
      </c>
      <c r="G3161" s="67">
        <f t="shared" si="161"/>
        <v>843710</v>
      </c>
    </row>
    <row r="3162" spans="2:7" x14ac:dyDescent="0.25">
      <c r="B3162" s="68">
        <v>7581</v>
      </c>
      <c r="C3162" s="61" t="s">
        <v>250</v>
      </c>
      <c r="D3162" s="61" t="s">
        <v>481</v>
      </c>
      <c r="E3162" s="66">
        <v>843710</v>
      </c>
      <c r="G3162" s="67">
        <f t="shared" si="161"/>
        <v>843710</v>
      </c>
    </row>
    <row r="3163" spans="2:7" x14ac:dyDescent="0.25">
      <c r="B3163" s="68">
        <v>7582</v>
      </c>
      <c r="C3163" s="61" t="s">
        <v>250</v>
      </c>
      <c r="D3163" s="61" t="s">
        <v>481</v>
      </c>
      <c r="E3163" s="66">
        <v>843710</v>
      </c>
      <c r="G3163" s="67">
        <f t="shared" si="161"/>
        <v>843710</v>
      </c>
    </row>
    <row r="3164" spans="2:7" x14ac:dyDescent="0.25">
      <c r="B3164" s="68">
        <v>7583</v>
      </c>
      <c r="C3164" s="61" t="s">
        <v>250</v>
      </c>
      <c r="D3164" s="61" t="s">
        <v>481</v>
      </c>
      <c r="E3164" s="66">
        <v>843710</v>
      </c>
      <c r="G3164" s="67">
        <f t="shared" si="161"/>
        <v>843710</v>
      </c>
    </row>
    <row r="3165" spans="2:7" x14ac:dyDescent="0.25">
      <c r="B3165" s="68">
        <v>7584</v>
      </c>
      <c r="C3165" s="61" t="s">
        <v>250</v>
      </c>
      <c r="D3165" s="61" t="s">
        <v>481</v>
      </c>
      <c r="E3165" s="66">
        <v>843710</v>
      </c>
      <c r="G3165" s="67">
        <f t="shared" si="161"/>
        <v>843710</v>
      </c>
    </row>
    <row r="3166" spans="2:7" x14ac:dyDescent="0.25">
      <c r="B3166" s="68">
        <v>7585</v>
      </c>
      <c r="C3166" s="61" t="s">
        <v>250</v>
      </c>
      <c r="D3166" s="61" t="s">
        <v>481</v>
      </c>
      <c r="E3166" s="66">
        <v>843710</v>
      </c>
      <c r="G3166" s="67">
        <f t="shared" si="161"/>
        <v>843710</v>
      </c>
    </row>
    <row r="3167" spans="2:7" x14ac:dyDescent="0.25">
      <c r="B3167" s="68">
        <v>7586</v>
      </c>
      <c r="C3167" s="61" t="s">
        <v>250</v>
      </c>
      <c r="D3167" s="61" t="s">
        <v>481</v>
      </c>
      <c r="E3167" s="66">
        <v>843710</v>
      </c>
      <c r="G3167" s="67">
        <f t="shared" si="161"/>
        <v>843710</v>
      </c>
    </row>
    <row r="3168" spans="2:7" x14ac:dyDescent="0.25">
      <c r="B3168" s="68">
        <v>7587</v>
      </c>
      <c r="C3168" s="61" t="s">
        <v>250</v>
      </c>
      <c r="D3168" s="61" t="s">
        <v>481</v>
      </c>
      <c r="E3168" s="66">
        <v>843710</v>
      </c>
      <c r="G3168" s="67">
        <f t="shared" si="161"/>
        <v>843710</v>
      </c>
    </row>
    <row r="3169" spans="2:7" x14ac:dyDescent="0.25">
      <c r="B3169" s="68">
        <v>7588</v>
      </c>
      <c r="C3169" s="61" t="s">
        <v>250</v>
      </c>
      <c r="D3169" s="61" t="s">
        <v>481</v>
      </c>
      <c r="E3169" s="66">
        <v>843710</v>
      </c>
      <c r="G3169" s="67">
        <f t="shared" si="161"/>
        <v>843710</v>
      </c>
    </row>
    <row r="3170" spans="2:7" x14ac:dyDescent="0.25">
      <c r="B3170" s="68">
        <v>7589</v>
      </c>
      <c r="C3170" s="61" t="s">
        <v>250</v>
      </c>
      <c r="D3170" s="61" t="s">
        <v>481</v>
      </c>
      <c r="E3170" s="66">
        <v>843710</v>
      </c>
      <c r="G3170" s="67">
        <f t="shared" si="161"/>
        <v>843710</v>
      </c>
    </row>
    <row r="3171" spans="2:7" x14ac:dyDescent="0.25">
      <c r="B3171" s="68">
        <v>7590</v>
      </c>
      <c r="C3171" s="61" t="s">
        <v>250</v>
      </c>
      <c r="D3171" s="61" t="s">
        <v>481</v>
      </c>
      <c r="E3171" s="66">
        <v>843710</v>
      </c>
      <c r="G3171" s="67">
        <f t="shared" si="161"/>
        <v>843710</v>
      </c>
    </row>
    <row r="3172" spans="2:7" x14ac:dyDescent="0.25">
      <c r="B3172" s="68">
        <v>7591</v>
      </c>
      <c r="C3172" s="61" t="s">
        <v>250</v>
      </c>
      <c r="D3172" s="61" t="s">
        <v>481</v>
      </c>
      <c r="E3172" s="66">
        <v>843710</v>
      </c>
      <c r="G3172" s="67">
        <f t="shared" si="161"/>
        <v>843710</v>
      </c>
    </row>
    <row r="3173" spans="2:7" x14ac:dyDescent="0.25">
      <c r="B3173" s="68">
        <v>7592</v>
      </c>
      <c r="C3173" s="61" t="s">
        <v>250</v>
      </c>
      <c r="D3173" s="61" t="s">
        <v>481</v>
      </c>
      <c r="E3173" s="66">
        <v>843710</v>
      </c>
      <c r="G3173" s="67">
        <f t="shared" si="161"/>
        <v>843710</v>
      </c>
    </row>
    <row r="3174" spans="2:7" x14ac:dyDescent="0.25">
      <c r="B3174" s="68">
        <v>7593</v>
      </c>
      <c r="C3174" s="61" t="s">
        <v>250</v>
      </c>
      <c r="D3174" s="61" t="s">
        <v>481</v>
      </c>
      <c r="E3174" s="66">
        <v>843710</v>
      </c>
      <c r="G3174" s="67">
        <f t="shared" si="161"/>
        <v>843710</v>
      </c>
    </row>
    <row r="3175" spans="2:7" x14ac:dyDescent="0.25">
      <c r="B3175" s="68">
        <v>7594</v>
      </c>
      <c r="C3175" s="61" t="s">
        <v>250</v>
      </c>
      <c r="D3175" s="61" t="s">
        <v>481</v>
      </c>
      <c r="E3175" s="66">
        <v>843710</v>
      </c>
      <c r="G3175" s="67">
        <f t="shared" si="161"/>
        <v>843710</v>
      </c>
    </row>
    <row r="3176" spans="2:7" x14ac:dyDescent="0.25">
      <c r="B3176" s="68">
        <v>7595</v>
      </c>
      <c r="C3176" s="61" t="s">
        <v>250</v>
      </c>
      <c r="D3176" s="61" t="s">
        <v>481</v>
      </c>
      <c r="E3176" s="66">
        <v>843710</v>
      </c>
      <c r="G3176" s="67">
        <f t="shared" si="161"/>
        <v>843710</v>
      </c>
    </row>
    <row r="3177" spans="2:7" x14ac:dyDescent="0.25">
      <c r="B3177" s="68">
        <v>7596</v>
      </c>
      <c r="C3177" s="61" t="s">
        <v>250</v>
      </c>
      <c r="D3177" s="61" t="s">
        <v>481</v>
      </c>
      <c r="E3177" s="66">
        <v>843710</v>
      </c>
      <c r="G3177" s="67">
        <f t="shared" si="161"/>
        <v>843710</v>
      </c>
    </row>
    <row r="3178" spans="2:7" x14ac:dyDescent="0.25">
      <c r="B3178" s="68">
        <v>7597</v>
      </c>
      <c r="C3178" s="61" t="s">
        <v>250</v>
      </c>
      <c r="D3178" s="61" t="s">
        <v>481</v>
      </c>
      <c r="E3178" s="66">
        <v>843710</v>
      </c>
      <c r="G3178" s="67">
        <f t="shared" si="161"/>
        <v>843710</v>
      </c>
    </row>
    <row r="3179" spans="2:7" x14ac:dyDescent="0.25">
      <c r="B3179" s="68">
        <v>7598</v>
      </c>
      <c r="C3179" s="61" t="s">
        <v>250</v>
      </c>
      <c r="D3179" s="61" t="s">
        <v>481</v>
      </c>
      <c r="E3179" s="66">
        <v>843710</v>
      </c>
      <c r="G3179" s="67">
        <f t="shared" si="161"/>
        <v>843710</v>
      </c>
    </row>
    <row r="3180" spans="2:7" x14ac:dyDescent="0.25">
      <c r="B3180" s="68">
        <v>7599</v>
      </c>
      <c r="C3180" s="61" t="s">
        <v>250</v>
      </c>
      <c r="D3180" s="61" t="s">
        <v>481</v>
      </c>
      <c r="E3180" s="66">
        <v>843710</v>
      </c>
      <c r="G3180" s="67">
        <f t="shared" si="161"/>
        <v>843710</v>
      </c>
    </row>
    <row r="3181" spans="2:7" x14ac:dyDescent="0.25">
      <c r="B3181" s="68">
        <v>7600</v>
      </c>
      <c r="C3181" s="61" t="s">
        <v>250</v>
      </c>
      <c r="D3181" s="61" t="s">
        <v>481</v>
      </c>
      <c r="E3181" s="66">
        <v>843710</v>
      </c>
      <c r="G3181" s="67">
        <f t="shared" si="161"/>
        <v>843710</v>
      </c>
    </row>
    <row r="3182" spans="2:7" x14ac:dyDescent="0.25">
      <c r="B3182" s="68">
        <v>7601</v>
      </c>
      <c r="C3182" s="61" t="s">
        <v>250</v>
      </c>
      <c r="D3182" s="61" t="s">
        <v>481</v>
      </c>
      <c r="E3182" s="66">
        <v>843710</v>
      </c>
      <c r="G3182" s="67">
        <f t="shared" si="161"/>
        <v>843710</v>
      </c>
    </row>
    <row r="3183" spans="2:7" x14ac:dyDescent="0.25">
      <c r="B3183" s="68">
        <v>7602</v>
      </c>
      <c r="C3183" s="61" t="s">
        <v>250</v>
      </c>
      <c r="D3183" s="61" t="s">
        <v>481</v>
      </c>
      <c r="E3183" s="66">
        <v>843710</v>
      </c>
      <c r="G3183" s="67">
        <f t="shared" si="161"/>
        <v>843710</v>
      </c>
    </row>
    <row r="3184" spans="2:7" x14ac:dyDescent="0.25">
      <c r="B3184" s="68">
        <v>7603</v>
      </c>
      <c r="C3184" s="61" t="s">
        <v>250</v>
      </c>
      <c r="D3184" s="61" t="s">
        <v>481</v>
      </c>
      <c r="E3184" s="66">
        <v>843710</v>
      </c>
      <c r="G3184" s="67">
        <f t="shared" si="161"/>
        <v>843710</v>
      </c>
    </row>
    <row r="3185" spans="2:7" x14ac:dyDescent="0.25">
      <c r="B3185" s="68">
        <v>7604</v>
      </c>
      <c r="C3185" s="61" t="s">
        <v>250</v>
      </c>
      <c r="D3185" s="61" t="s">
        <v>481</v>
      </c>
      <c r="E3185" s="66">
        <v>843710</v>
      </c>
      <c r="G3185" s="67">
        <f t="shared" si="161"/>
        <v>843710</v>
      </c>
    </row>
    <row r="3186" spans="2:7" x14ac:dyDescent="0.25">
      <c r="B3186" s="68">
        <v>7605</v>
      </c>
      <c r="C3186" s="61" t="s">
        <v>250</v>
      </c>
      <c r="D3186" s="61" t="s">
        <v>481</v>
      </c>
      <c r="E3186" s="66">
        <v>843710</v>
      </c>
      <c r="G3186" s="67">
        <f t="shared" si="161"/>
        <v>843710</v>
      </c>
    </row>
    <row r="3187" spans="2:7" x14ac:dyDescent="0.25">
      <c r="B3187" s="68">
        <v>7606</v>
      </c>
      <c r="C3187" s="61" t="s">
        <v>250</v>
      </c>
      <c r="D3187" s="61" t="s">
        <v>481</v>
      </c>
      <c r="E3187" s="66">
        <v>843710</v>
      </c>
      <c r="G3187" s="67">
        <f t="shared" si="161"/>
        <v>843710</v>
      </c>
    </row>
    <row r="3188" spans="2:7" x14ac:dyDescent="0.25">
      <c r="B3188" s="68">
        <v>7607</v>
      </c>
      <c r="C3188" s="61" t="s">
        <v>250</v>
      </c>
      <c r="D3188" s="61" t="s">
        <v>481</v>
      </c>
      <c r="E3188" s="66">
        <v>843710</v>
      </c>
      <c r="G3188" s="67">
        <f t="shared" si="161"/>
        <v>843710</v>
      </c>
    </row>
    <row r="3189" spans="2:7" x14ac:dyDescent="0.25">
      <c r="B3189" s="68">
        <v>7608</v>
      </c>
      <c r="C3189" s="61" t="s">
        <v>250</v>
      </c>
      <c r="D3189" s="61" t="s">
        <v>481</v>
      </c>
      <c r="E3189" s="66">
        <v>843710</v>
      </c>
      <c r="G3189" s="67">
        <f t="shared" si="161"/>
        <v>843710</v>
      </c>
    </row>
    <row r="3190" spans="2:7" x14ac:dyDescent="0.25">
      <c r="B3190" s="68">
        <v>7609</v>
      </c>
      <c r="C3190" s="61" t="s">
        <v>250</v>
      </c>
      <c r="D3190" s="61" t="s">
        <v>481</v>
      </c>
      <c r="E3190" s="66">
        <v>843710</v>
      </c>
      <c r="G3190" s="67">
        <f t="shared" si="161"/>
        <v>843710</v>
      </c>
    </row>
    <row r="3191" spans="2:7" x14ac:dyDescent="0.25">
      <c r="B3191" s="68">
        <v>7610</v>
      </c>
      <c r="C3191" s="61" t="s">
        <v>250</v>
      </c>
      <c r="D3191" s="61" t="s">
        <v>481</v>
      </c>
      <c r="E3191" s="66">
        <v>843710</v>
      </c>
      <c r="G3191" s="67">
        <f t="shared" si="161"/>
        <v>843710</v>
      </c>
    </row>
    <row r="3192" spans="2:7" x14ac:dyDescent="0.25">
      <c r="B3192" s="68">
        <v>7611</v>
      </c>
      <c r="C3192" s="61" t="s">
        <v>250</v>
      </c>
      <c r="D3192" s="61" t="s">
        <v>481</v>
      </c>
      <c r="E3192" s="66">
        <v>843710</v>
      </c>
      <c r="G3192" s="67">
        <f t="shared" si="161"/>
        <v>843710</v>
      </c>
    </row>
    <row r="3193" spans="2:7" x14ac:dyDescent="0.25">
      <c r="B3193" s="68">
        <v>7612</v>
      </c>
      <c r="C3193" s="61" t="s">
        <v>250</v>
      </c>
      <c r="D3193" s="61" t="s">
        <v>481</v>
      </c>
      <c r="E3193" s="66">
        <v>843710</v>
      </c>
      <c r="G3193" s="67">
        <f t="shared" si="161"/>
        <v>843710</v>
      </c>
    </row>
    <row r="3194" spans="2:7" x14ac:dyDescent="0.25">
      <c r="B3194" s="68">
        <v>7613</v>
      </c>
      <c r="C3194" s="61" t="s">
        <v>250</v>
      </c>
      <c r="D3194" s="61" t="s">
        <v>481</v>
      </c>
      <c r="E3194" s="66">
        <v>843710</v>
      </c>
      <c r="G3194" s="67">
        <f t="shared" si="161"/>
        <v>843710</v>
      </c>
    </row>
    <row r="3195" spans="2:7" x14ac:dyDescent="0.25">
      <c r="B3195" s="68">
        <v>7614</v>
      </c>
      <c r="C3195" s="61" t="s">
        <v>250</v>
      </c>
      <c r="D3195" s="61" t="s">
        <v>481</v>
      </c>
      <c r="E3195" s="66">
        <v>843710</v>
      </c>
      <c r="G3195" s="67">
        <f t="shared" si="161"/>
        <v>843710</v>
      </c>
    </row>
    <row r="3196" spans="2:7" x14ac:dyDescent="0.25">
      <c r="B3196" s="68">
        <v>7615</v>
      </c>
      <c r="C3196" s="61" t="s">
        <v>250</v>
      </c>
      <c r="D3196" s="61" t="s">
        <v>481</v>
      </c>
      <c r="E3196" s="66">
        <v>843710</v>
      </c>
      <c r="G3196" s="67">
        <f t="shared" si="161"/>
        <v>843710</v>
      </c>
    </row>
    <row r="3197" spans="2:7" x14ac:dyDescent="0.25">
      <c r="B3197" s="68">
        <v>7616</v>
      </c>
      <c r="C3197" s="61" t="s">
        <v>250</v>
      </c>
      <c r="D3197" s="61" t="s">
        <v>481</v>
      </c>
      <c r="E3197" s="66">
        <v>843710</v>
      </c>
      <c r="G3197" s="67">
        <f t="shared" si="161"/>
        <v>843710</v>
      </c>
    </row>
    <row r="3198" spans="2:7" x14ac:dyDescent="0.25">
      <c r="B3198" s="68">
        <v>7617</v>
      </c>
      <c r="C3198" s="61" t="s">
        <v>250</v>
      </c>
      <c r="D3198" s="61" t="s">
        <v>481</v>
      </c>
      <c r="E3198" s="66">
        <v>843710</v>
      </c>
      <c r="G3198" s="67">
        <f t="shared" si="161"/>
        <v>843710</v>
      </c>
    </row>
    <row r="3199" spans="2:7" x14ac:dyDescent="0.25">
      <c r="B3199" s="68">
        <v>7618</v>
      </c>
      <c r="C3199" s="61" t="s">
        <v>250</v>
      </c>
      <c r="D3199" s="61" t="s">
        <v>481</v>
      </c>
      <c r="E3199" s="66">
        <v>843710</v>
      </c>
      <c r="G3199" s="67">
        <f t="shared" si="161"/>
        <v>843710</v>
      </c>
    </row>
    <row r="3200" spans="2:7" x14ac:dyDescent="0.25">
      <c r="B3200" s="68">
        <v>7619</v>
      </c>
      <c r="C3200" s="61" t="s">
        <v>250</v>
      </c>
      <c r="D3200" s="61" t="s">
        <v>481</v>
      </c>
      <c r="E3200" s="66">
        <v>843710</v>
      </c>
      <c r="G3200" s="67">
        <f t="shared" si="161"/>
        <v>843710</v>
      </c>
    </row>
    <row r="3201" spans="2:7" x14ac:dyDescent="0.25">
      <c r="B3201" s="68">
        <v>7620</v>
      </c>
      <c r="C3201" s="61" t="s">
        <v>250</v>
      </c>
      <c r="D3201" s="61" t="s">
        <v>481</v>
      </c>
      <c r="E3201" s="66">
        <v>843710</v>
      </c>
      <c r="G3201" s="67">
        <f t="shared" si="161"/>
        <v>843710</v>
      </c>
    </row>
    <row r="3202" spans="2:7" x14ac:dyDescent="0.25">
      <c r="B3202" s="68">
        <v>7621</v>
      </c>
      <c r="C3202" s="61" t="s">
        <v>250</v>
      </c>
      <c r="D3202" s="61" t="s">
        <v>481</v>
      </c>
      <c r="E3202" s="66">
        <v>843710</v>
      </c>
      <c r="G3202" s="67">
        <f t="shared" si="161"/>
        <v>843710</v>
      </c>
    </row>
    <row r="3203" spans="2:7" x14ac:dyDescent="0.25">
      <c r="B3203" s="68">
        <v>7622</v>
      </c>
      <c r="C3203" s="61" t="s">
        <v>250</v>
      </c>
      <c r="D3203" s="61" t="s">
        <v>481</v>
      </c>
      <c r="E3203" s="66">
        <v>843710</v>
      </c>
      <c r="G3203" s="67">
        <f t="shared" si="161"/>
        <v>843710</v>
      </c>
    </row>
    <row r="3204" spans="2:7" x14ac:dyDescent="0.25">
      <c r="B3204" s="68">
        <v>7623</v>
      </c>
      <c r="C3204" s="61" t="s">
        <v>250</v>
      </c>
      <c r="D3204" s="61" t="s">
        <v>481</v>
      </c>
      <c r="E3204" s="66">
        <v>843710</v>
      </c>
      <c r="G3204" s="67">
        <f t="shared" ref="G3204:G3267" si="162">+E3204</f>
        <v>843710</v>
      </c>
    </row>
    <row r="3205" spans="2:7" x14ac:dyDescent="0.25">
      <c r="B3205" s="68">
        <v>7624</v>
      </c>
      <c r="C3205" s="61" t="s">
        <v>250</v>
      </c>
      <c r="D3205" s="61" t="s">
        <v>481</v>
      </c>
      <c r="E3205" s="66">
        <v>843710</v>
      </c>
      <c r="G3205" s="67">
        <f t="shared" si="162"/>
        <v>843710</v>
      </c>
    </row>
    <row r="3206" spans="2:7" x14ac:dyDescent="0.25">
      <c r="B3206" s="68">
        <v>7625</v>
      </c>
      <c r="C3206" s="61" t="s">
        <v>250</v>
      </c>
      <c r="D3206" s="61" t="s">
        <v>481</v>
      </c>
      <c r="E3206" s="66">
        <v>843710</v>
      </c>
      <c r="G3206" s="67">
        <f t="shared" si="162"/>
        <v>843710</v>
      </c>
    </row>
    <row r="3207" spans="2:7" x14ac:dyDescent="0.25">
      <c r="B3207" s="68">
        <v>7626</v>
      </c>
      <c r="C3207" s="61" t="s">
        <v>250</v>
      </c>
      <c r="D3207" s="61" t="s">
        <v>481</v>
      </c>
      <c r="E3207" s="66">
        <v>843710</v>
      </c>
      <c r="G3207" s="67">
        <f t="shared" si="162"/>
        <v>843710</v>
      </c>
    </row>
    <row r="3208" spans="2:7" x14ac:dyDescent="0.25">
      <c r="B3208" s="68">
        <v>7627</v>
      </c>
      <c r="C3208" s="61" t="s">
        <v>250</v>
      </c>
      <c r="D3208" s="61" t="s">
        <v>481</v>
      </c>
      <c r="E3208" s="66">
        <v>843710</v>
      </c>
      <c r="G3208" s="67">
        <f t="shared" si="162"/>
        <v>843710</v>
      </c>
    </row>
    <row r="3209" spans="2:7" x14ac:dyDescent="0.25">
      <c r="B3209" s="68">
        <v>7628</v>
      </c>
      <c r="C3209" s="61" t="s">
        <v>250</v>
      </c>
      <c r="D3209" s="61" t="s">
        <v>481</v>
      </c>
      <c r="E3209" s="66">
        <v>843710</v>
      </c>
      <c r="G3209" s="67">
        <f t="shared" si="162"/>
        <v>843710</v>
      </c>
    </row>
    <row r="3210" spans="2:7" x14ac:dyDescent="0.25">
      <c r="B3210" s="68">
        <v>7629</v>
      </c>
      <c r="C3210" s="61" t="s">
        <v>250</v>
      </c>
      <c r="D3210" s="61" t="s">
        <v>481</v>
      </c>
      <c r="E3210" s="66">
        <v>843710</v>
      </c>
      <c r="G3210" s="67">
        <f t="shared" si="162"/>
        <v>843710</v>
      </c>
    </row>
    <row r="3211" spans="2:7" x14ac:dyDescent="0.25">
      <c r="B3211" s="68">
        <v>7630</v>
      </c>
      <c r="C3211" s="61" t="s">
        <v>250</v>
      </c>
      <c r="D3211" s="61" t="s">
        <v>481</v>
      </c>
      <c r="E3211" s="66">
        <v>843710</v>
      </c>
      <c r="G3211" s="67">
        <f t="shared" si="162"/>
        <v>843710</v>
      </c>
    </row>
    <row r="3212" spans="2:7" x14ac:dyDescent="0.25">
      <c r="B3212" s="68">
        <v>7631</v>
      </c>
      <c r="C3212" s="61" t="s">
        <v>250</v>
      </c>
      <c r="D3212" s="61" t="s">
        <v>481</v>
      </c>
      <c r="E3212" s="66">
        <v>843710</v>
      </c>
      <c r="G3212" s="67">
        <f t="shared" si="162"/>
        <v>843710</v>
      </c>
    </row>
    <row r="3213" spans="2:7" x14ac:dyDescent="0.25">
      <c r="B3213" s="68">
        <v>7632</v>
      </c>
      <c r="C3213" s="61" t="s">
        <v>250</v>
      </c>
      <c r="D3213" s="61" t="s">
        <v>481</v>
      </c>
      <c r="E3213" s="66">
        <v>843710</v>
      </c>
      <c r="G3213" s="67">
        <f t="shared" si="162"/>
        <v>843710</v>
      </c>
    </row>
    <row r="3214" spans="2:7" x14ac:dyDescent="0.25">
      <c r="B3214" s="68">
        <v>7633</v>
      </c>
      <c r="C3214" s="61" t="s">
        <v>250</v>
      </c>
      <c r="D3214" s="61" t="s">
        <v>481</v>
      </c>
      <c r="E3214" s="66">
        <v>843710</v>
      </c>
      <c r="G3214" s="67">
        <f t="shared" si="162"/>
        <v>843710</v>
      </c>
    </row>
    <row r="3215" spans="2:7" x14ac:dyDescent="0.25">
      <c r="B3215" s="68">
        <v>7634</v>
      </c>
      <c r="C3215" s="61" t="s">
        <v>250</v>
      </c>
      <c r="D3215" s="61" t="s">
        <v>481</v>
      </c>
      <c r="E3215" s="66">
        <v>843710</v>
      </c>
      <c r="G3215" s="67">
        <f t="shared" si="162"/>
        <v>843710</v>
      </c>
    </row>
    <row r="3216" spans="2:7" x14ac:dyDescent="0.25">
      <c r="B3216" s="68">
        <v>7635</v>
      </c>
      <c r="C3216" s="61" t="s">
        <v>250</v>
      </c>
      <c r="D3216" s="61" t="s">
        <v>481</v>
      </c>
      <c r="E3216" s="66">
        <v>843710</v>
      </c>
      <c r="G3216" s="67">
        <f t="shared" si="162"/>
        <v>843710</v>
      </c>
    </row>
    <row r="3217" spans="2:7" x14ac:dyDescent="0.25">
      <c r="B3217" s="68">
        <v>7636</v>
      </c>
      <c r="C3217" s="61" t="s">
        <v>250</v>
      </c>
      <c r="D3217" s="61" t="s">
        <v>481</v>
      </c>
      <c r="E3217" s="66">
        <v>843710</v>
      </c>
      <c r="G3217" s="67">
        <f t="shared" si="162"/>
        <v>843710</v>
      </c>
    </row>
    <row r="3218" spans="2:7" x14ac:dyDescent="0.25">
      <c r="B3218" s="68">
        <v>7637</v>
      </c>
      <c r="C3218" s="61" t="s">
        <v>250</v>
      </c>
      <c r="D3218" s="61" t="s">
        <v>481</v>
      </c>
      <c r="E3218" s="66">
        <v>843710</v>
      </c>
      <c r="G3218" s="67">
        <f t="shared" si="162"/>
        <v>843710</v>
      </c>
    </row>
    <row r="3219" spans="2:7" x14ac:dyDescent="0.25">
      <c r="B3219" s="68">
        <v>7638</v>
      </c>
      <c r="C3219" s="61" t="s">
        <v>250</v>
      </c>
      <c r="D3219" s="61" t="s">
        <v>481</v>
      </c>
      <c r="E3219" s="66">
        <v>843710</v>
      </c>
      <c r="G3219" s="67">
        <f t="shared" si="162"/>
        <v>843710</v>
      </c>
    </row>
    <row r="3220" spans="2:7" x14ac:dyDescent="0.25">
      <c r="B3220" s="68">
        <v>7639</v>
      </c>
      <c r="C3220" s="61" t="s">
        <v>250</v>
      </c>
      <c r="D3220" s="61" t="s">
        <v>481</v>
      </c>
      <c r="E3220" s="66">
        <v>843710</v>
      </c>
      <c r="G3220" s="67">
        <f t="shared" si="162"/>
        <v>843710</v>
      </c>
    </row>
    <row r="3221" spans="2:7" x14ac:dyDescent="0.25">
      <c r="B3221" s="68">
        <v>7640</v>
      </c>
      <c r="C3221" s="61" t="s">
        <v>250</v>
      </c>
      <c r="D3221" s="61" t="s">
        <v>481</v>
      </c>
      <c r="E3221" s="66">
        <v>843710</v>
      </c>
      <c r="G3221" s="67">
        <f t="shared" si="162"/>
        <v>843710</v>
      </c>
    </row>
    <row r="3222" spans="2:7" x14ac:dyDescent="0.25">
      <c r="B3222" s="68">
        <v>7641</v>
      </c>
      <c r="C3222" s="61" t="s">
        <v>250</v>
      </c>
      <c r="D3222" s="61" t="s">
        <v>481</v>
      </c>
      <c r="E3222" s="66">
        <v>843710</v>
      </c>
      <c r="G3222" s="67">
        <f t="shared" si="162"/>
        <v>843710</v>
      </c>
    </row>
    <row r="3223" spans="2:7" x14ac:dyDescent="0.25">
      <c r="B3223" s="68">
        <v>7642</v>
      </c>
      <c r="C3223" s="61" t="s">
        <v>250</v>
      </c>
      <c r="D3223" s="61" t="s">
        <v>481</v>
      </c>
      <c r="E3223" s="66">
        <v>843710</v>
      </c>
      <c r="G3223" s="67">
        <f t="shared" si="162"/>
        <v>843710</v>
      </c>
    </row>
    <row r="3224" spans="2:7" x14ac:dyDescent="0.25">
      <c r="B3224" s="68">
        <v>7643</v>
      </c>
      <c r="C3224" s="61" t="s">
        <v>250</v>
      </c>
      <c r="D3224" s="61" t="s">
        <v>481</v>
      </c>
      <c r="E3224" s="66">
        <v>843710</v>
      </c>
      <c r="G3224" s="67">
        <f t="shared" si="162"/>
        <v>843710</v>
      </c>
    </row>
    <row r="3225" spans="2:7" x14ac:dyDescent="0.25">
      <c r="B3225" s="68">
        <v>7644</v>
      </c>
      <c r="C3225" s="61" t="s">
        <v>250</v>
      </c>
      <c r="D3225" s="61" t="s">
        <v>481</v>
      </c>
      <c r="E3225" s="66">
        <v>843710</v>
      </c>
      <c r="G3225" s="67">
        <f t="shared" si="162"/>
        <v>843710</v>
      </c>
    </row>
    <row r="3226" spans="2:7" x14ac:dyDescent="0.25">
      <c r="B3226" s="68">
        <v>7645</v>
      </c>
      <c r="C3226" s="61" t="s">
        <v>250</v>
      </c>
      <c r="D3226" s="61" t="s">
        <v>481</v>
      </c>
      <c r="E3226" s="66">
        <v>843710</v>
      </c>
      <c r="G3226" s="67">
        <f t="shared" si="162"/>
        <v>843710</v>
      </c>
    </row>
    <row r="3227" spans="2:7" x14ac:dyDescent="0.25">
      <c r="B3227" s="68">
        <v>7646</v>
      </c>
      <c r="C3227" s="61" t="s">
        <v>250</v>
      </c>
      <c r="D3227" s="61" t="s">
        <v>481</v>
      </c>
      <c r="E3227" s="66">
        <v>843710</v>
      </c>
      <c r="G3227" s="67">
        <f t="shared" si="162"/>
        <v>843710</v>
      </c>
    </row>
    <row r="3228" spans="2:7" x14ac:dyDescent="0.25">
      <c r="B3228" s="68">
        <v>7647</v>
      </c>
      <c r="C3228" s="61" t="s">
        <v>250</v>
      </c>
      <c r="D3228" s="61" t="s">
        <v>481</v>
      </c>
      <c r="E3228" s="66">
        <v>843710</v>
      </c>
      <c r="G3228" s="67">
        <f t="shared" si="162"/>
        <v>843710</v>
      </c>
    </row>
    <row r="3229" spans="2:7" x14ac:dyDescent="0.25">
      <c r="B3229" s="68">
        <v>7648</v>
      </c>
      <c r="C3229" s="61" t="s">
        <v>250</v>
      </c>
      <c r="D3229" s="61" t="s">
        <v>481</v>
      </c>
      <c r="E3229" s="66">
        <v>843710</v>
      </c>
      <c r="G3229" s="67">
        <f t="shared" si="162"/>
        <v>843710</v>
      </c>
    </row>
    <row r="3230" spans="2:7" x14ac:dyDescent="0.25">
      <c r="B3230" s="68">
        <v>7649</v>
      </c>
      <c r="C3230" s="61" t="s">
        <v>250</v>
      </c>
      <c r="D3230" s="61" t="s">
        <v>481</v>
      </c>
      <c r="E3230" s="66">
        <v>843710</v>
      </c>
      <c r="G3230" s="67">
        <f t="shared" si="162"/>
        <v>843710</v>
      </c>
    </row>
    <row r="3231" spans="2:7" x14ac:dyDescent="0.25">
      <c r="B3231" s="68">
        <v>7650</v>
      </c>
      <c r="C3231" s="61" t="s">
        <v>250</v>
      </c>
      <c r="D3231" s="61" t="s">
        <v>481</v>
      </c>
      <c r="E3231" s="66">
        <v>843710</v>
      </c>
      <c r="G3231" s="67">
        <f t="shared" si="162"/>
        <v>843710</v>
      </c>
    </row>
    <row r="3232" spans="2:7" x14ac:dyDescent="0.25">
      <c r="B3232" s="68">
        <v>7651</v>
      </c>
      <c r="C3232" s="61" t="s">
        <v>250</v>
      </c>
      <c r="D3232" s="61" t="s">
        <v>481</v>
      </c>
      <c r="E3232" s="66">
        <v>843710</v>
      </c>
      <c r="G3232" s="67">
        <f t="shared" si="162"/>
        <v>843710</v>
      </c>
    </row>
    <row r="3233" spans="2:7" x14ac:dyDescent="0.25">
      <c r="B3233" s="68">
        <v>7652</v>
      </c>
      <c r="C3233" s="61" t="s">
        <v>250</v>
      </c>
      <c r="D3233" s="61" t="s">
        <v>481</v>
      </c>
      <c r="E3233" s="66">
        <v>843710</v>
      </c>
      <c r="G3233" s="67">
        <f t="shared" si="162"/>
        <v>843710</v>
      </c>
    </row>
    <row r="3234" spans="2:7" x14ac:dyDescent="0.25">
      <c r="B3234" s="68">
        <v>7653</v>
      </c>
      <c r="C3234" s="61" t="s">
        <v>250</v>
      </c>
      <c r="D3234" s="61" t="s">
        <v>481</v>
      </c>
      <c r="E3234" s="66">
        <v>843710</v>
      </c>
      <c r="G3234" s="67">
        <f t="shared" si="162"/>
        <v>843710</v>
      </c>
    </row>
    <row r="3235" spans="2:7" x14ac:dyDescent="0.25">
      <c r="B3235" s="68">
        <v>7654</v>
      </c>
      <c r="C3235" s="61" t="s">
        <v>250</v>
      </c>
      <c r="D3235" s="61" t="s">
        <v>481</v>
      </c>
      <c r="E3235" s="66">
        <v>843710</v>
      </c>
      <c r="G3235" s="67">
        <f t="shared" si="162"/>
        <v>843710</v>
      </c>
    </row>
    <row r="3236" spans="2:7" x14ac:dyDescent="0.25">
      <c r="B3236" s="68">
        <v>7655</v>
      </c>
      <c r="C3236" s="61" t="s">
        <v>250</v>
      </c>
      <c r="D3236" s="61" t="s">
        <v>481</v>
      </c>
      <c r="E3236" s="66">
        <v>843710</v>
      </c>
      <c r="G3236" s="67">
        <f t="shared" si="162"/>
        <v>843710</v>
      </c>
    </row>
    <row r="3237" spans="2:7" x14ac:dyDescent="0.25">
      <c r="B3237" s="68">
        <v>7656</v>
      </c>
      <c r="C3237" s="61" t="s">
        <v>250</v>
      </c>
      <c r="D3237" s="61" t="s">
        <v>481</v>
      </c>
      <c r="E3237" s="66">
        <v>843710</v>
      </c>
      <c r="G3237" s="67">
        <f t="shared" si="162"/>
        <v>843710</v>
      </c>
    </row>
    <row r="3238" spans="2:7" x14ac:dyDescent="0.25">
      <c r="B3238" s="68">
        <v>7657</v>
      </c>
      <c r="C3238" s="61" t="s">
        <v>250</v>
      </c>
      <c r="D3238" s="61" t="s">
        <v>481</v>
      </c>
      <c r="E3238" s="66">
        <v>843710</v>
      </c>
      <c r="G3238" s="67">
        <f t="shared" si="162"/>
        <v>843710</v>
      </c>
    </row>
    <row r="3239" spans="2:7" x14ac:dyDescent="0.25">
      <c r="B3239" s="68">
        <v>7658</v>
      </c>
      <c r="C3239" s="61" t="s">
        <v>250</v>
      </c>
      <c r="D3239" s="61" t="s">
        <v>481</v>
      </c>
      <c r="E3239" s="66">
        <v>843710</v>
      </c>
      <c r="G3239" s="67">
        <f t="shared" si="162"/>
        <v>843710</v>
      </c>
    </row>
    <row r="3240" spans="2:7" x14ac:dyDescent="0.25">
      <c r="B3240" s="68">
        <v>7659</v>
      </c>
      <c r="C3240" s="61" t="s">
        <v>250</v>
      </c>
      <c r="D3240" s="61" t="s">
        <v>481</v>
      </c>
      <c r="E3240" s="66">
        <v>843710</v>
      </c>
      <c r="G3240" s="67">
        <f t="shared" si="162"/>
        <v>843710</v>
      </c>
    </row>
    <row r="3241" spans="2:7" x14ac:dyDescent="0.25">
      <c r="B3241" s="68">
        <v>7660</v>
      </c>
      <c r="C3241" s="61" t="s">
        <v>250</v>
      </c>
      <c r="D3241" s="61" t="s">
        <v>481</v>
      </c>
      <c r="E3241" s="66">
        <v>843710</v>
      </c>
      <c r="G3241" s="67">
        <f t="shared" si="162"/>
        <v>843710</v>
      </c>
    </row>
    <row r="3242" spans="2:7" x14ac:dyDescent="0.25">
      <c r="B3242" s="68">
        <v>7661</v>
      </c>
      <c r="C3242" s="61" t="s">
        <v>250</v>
      </c>
      <c r="D3242" s="61" t="s">
        <v>481</v>
      </c>
      <c r="E3242" s="66">
        <v>843710</v>
      </c>
      <c r="G3242" s="67">
        <f t="shared" si="162"/>
        <v>843710</v>
      </c>
    </row>
    <row r="3243" spans="2:7" x14ac:dyDescent="0.25">
      <c r="B3243" s="68">
        <v>7662</v>
      </c>
      <c r="C3243" s="61" t="s">
        <v>250</v>
      </c>
      <c r="D3243" s="61" t="s">
        <v>481</v>
      </c>
      <c r="E3243" s="66">
        <v>843710</v>
      </c>
      <c r="G3243" s="67">
        <f t="shared" si="162"/>
        <v>843710</v>
      </c>
    </row>
    <row r="3244" spans="2:7" x14ac:dyDescent="0.25">
      <c r="B3244" s="68">
        <v>7663</v>
      </c>
      <c r="C3244" s="61" t="s">
        <v>250</v>
      </c>
      <c r="D3244" s="61" t="s">
        <v>481</v>
      </c>
      <c r="E3244" s="66">
        <v>843710</v>
      </c>
      <c r="G3244" s="67">
        <f t="shared" si="162"/>
        <v>843710</v>
      </c>
    </row>
    <row r="3245" spans="2:7" x14ac:dyDescent="0.25">
      <c r="B3245" s="68">
        <v>7664</v>
      </c>
      <c r="C3245" s="61" t="s">
        <v>250</v>
      </c>
      <c r="D3245" s="61" t="s">
        <v>481</v>
      </c>
      <c r="E3245" s="66">
        <v>843710</v>
      </c>
      <c r="G3245" s="67">
        <f t="shared" si="162"/>
        <v>843710</v>
      </c>
    </row>
    <row r="3246" spans="2:7" x14ac:dyDescent="0.25">
      <c r="B3246" s="68">
        <v>7665</v>
      </c>
      <c r="C3246" s="61" t="s">
        <v>250</v>
      </c>
      <c r="D3246" s="61" t="s">
        <v>481</v>
      </c>
      <c r="E3246" s="66">
        <v>843710</v>
      </c>
      <c r="G3246" s="67">
        <f t="shared" si="162"/>
        <v>843710</v>
      </c>
    </row>
    <row r="3247" spans="2:7" x14ac:dyDescent="0.25">
      <c r="B3247" s="68">
        <v>7666</v>
      </c>
      <c r="C3247" s="61" t="s">
        <v>250</v>
      </c>
      <c r="D3247" s="61" t="s">
        <v>481</v>
      </c>
      <c r="E3247" s="66">
        <v>843710</v>
      </c>
      <c r="G3247" s="67">
        <f t="shared" si="162"/>
        <v>843710</v>
      </c>
    </row>
    <row r="3248" spans="2:7" x14ac:dyDescent="0.25">
      <c r="B3248" s="68">
        <v>7667</v>
      </c>
      <c r="C3248" s="61" t="s">
        <v>250</v>
      </c>
      <c r="D3248" s="61" t="s">
        <v>481</v>
      </c>
      <c r="E3248" s="66">
        <v>843710</v>
      </c>
      <c r="G3248" s="67">
        <f t="shared" si="162"/>
        <v>843710</v>
      </c>
    </row>
    <row r="3249" spans="2:7" x14ac:dyDescent="0.25">
      <c r="B3249" s="68">
        <v>7668</v>
      </c>
      <c r="C3249" s="61" t="s">
        <v>250</v>
      </c>
      <c r="D3249" s="61" t="s">
        <v>481</v>
      </c>
      <c r="E3249" s="66">
        <v>843710</v>
      </c>
      <c r="G3249" s="67">
        <f t="shared" si="162"/>
        <v>843710</v>
      </c>
    </row>
    <row r="3250" spans="2:7" x14ac:dyDescent="0.25">
      <c r="B3250" s="68">
        <v>7669</v>
      </c>
      <c r="C3250" s="61" t="s">
        <v>250</v>
      </c>
      <c r="D3250" s="61" t="s">
        <v>481</v>
      </c>
      <c r="E3250" s="66">
        <v>843710</v>
      </c>
      <c r="G3250" s="67">
        <f t="shared" si="162"/>
        <v>843710</v>
      </c>
    </row>
    <row r="3251" spans="2:7" x14ac:dyDescent="0.25">
      <c r="B3251" s="68">
        <v>7670</v>
      </c>
      <c r="C3251" s="61" t="s">
        <v>250</v>
      </c>
      <c r="D3251" s="61" t="s">
        <v>481</v>
      </c>
      <c r="E3251" s="66">
        <v>843710</v>
      </c>
      <c r="G3251" s="67">
        <f t="shared" si="162"/>
        <v>843710</v>
      </c>
    </row>
    <row r="3252" spans="2:7" x14ac:dyDescent="0.25">
      <c r="B3252" s="68">
        <v>7671</v>
      </c>
      <c r="C3252" s="61" t="s">
        <v>250</v>
      </c>
      <c r="D3252" s="61" t="s">
        <v>481</v>
      </c>
      <c r="E3252" s="66">
        <v>843710</v>
      </c>
      <c r="G3252" s="67">
        <f t="shared" si="162"/>
        <v>843710</v>
      </c>
    </row>
    <row r="3253" spans="2:7" x14ac:dyDescent="0.25">
      <c r="B3253" s="68">
        <v>7672</v>
      </c>
      <c r="C3253" s="61" t="s">
        <v>250</v>
      </c>
      <c r="D3253" s="61" t="s">
        <v>481</v>
      </c>
      <c r="E3253" s="66">
        <v>843710</v>
      </c>
      <c r="G3253" s="67">
        <f t="shared" si="162"/>
        <v>843710</v>
      </c>
    </row>
    <row r="3254" spans="2:7" x14ac:dyDescent="0.25">
      <c r="B3254" s="68">
        <v>7673</v>
      </c>
      <c r="C3254" s="61" t="s">
        <v>250</v>
      </c>
      <c r="D3254" s="61" t="s">
        <v>481</v>
      </c>
      <c r="E3254" s="66">
        <v>843710</v>
      </c>
      <c r="G3254" s="67">
        <f t="shared" si="162"/>
        <v>843710</v>
      </c>
    </row>
    <row r="3255" spans="2:7" x14ac:dyDescent="0.25">
      <c r="B3255" s="68">
        <v>7674</v>
      </c>
      <c r="C3255" s="61" t="s">
        <v>250</v>
      </c>
      <c r="D3255" s="61" t="s">
        <v>481</v>
      </c>
      <c r="E3255" s="66">
        <v>843710</v>
      </c>
      <c r="G3255" s="67">
        <f t="shared" si="162"/>
        <v>843710</v>
      </c>
    </row>
    <row r="3256" spans="2:7" x14ac:dyDescent="0.25">
      <c r="B3256" s="68">
        <v>7675</v>
      </c>
      <c r="C3256" s="61" t="s">
        <v>250</v>
      </c>
      <c r="D3256" s="61" t="s">
        <v>481</v>
      </c>
      <c r="E3256" s="66">
        <v>843710</v>
      </c>
      <c r="G3256" s="67">
        <f t="shared" si="162"/>
        <v>843710</v>
      </c>
    </row>
    <row r="3257" spans="2:7" x14ac:dyDescent="0.25">
      <c r="B3257" s="68">
        <v>7676</v>
      </c>
      <c r="C3257" s="61" t="s">
        <v>250</v>
      </c>
      <c r="D3257" s="61" t="s">
        <v>481</v>
      </c>
      <c r="E3257" s="66">
        <v>843710</v>
      </c>
      <c r="G3257" s="67">
        <f t="shared" si="162"/>
        <v>843710</v>
      </c>
    </row>
    <row r="3258" spans="2:7" x14ac:dyDescent="0.25">
      <c r="B3258" s="68">
        <v>7677</v>
      </c>
      <c r="C3258" s="61" t="s">
        <v>250</v>
      </c>
      <c r="D3258" s="61" t="s">
        <v>481</v>
      </c>
      <c r="E3258" s="66">
        <v>843710</v>
      </c>
      <c r="G3258" s="67">
        <f t="shared" si="162"/>
        <v>843710</v>
      </c>
    </row>
    <row r="3259" spans="2:7" x14ac:dyDescent="0.25">
      <c r="B3259" s="68">
        <v>7678</v>
      </c>
      <c r="C3259" s="61" t="s">
        <v>250</v>
      </c>
      <c r="D3259" s="61" t="s">
        <v>481</v>
      </c>
      <c r="E3259" s="66">
        <v>843710</v>
      </c>
      <c r="G3259" s="67">
        <f t="shared" si="162"/>
        <v>843710</v>
      </c>
    </row>
    <row r="3260" spans="2:7" x14ac:dyDescent="0.25">
      <c r="B3260" s="68">
        <v>7679</v>
      </c>
      <c r="C3260" s="61" t="s">
        <v>250</v>
      </c>
      <c r="D3260" s="61" t="s">
        <v>481</v>
      </c>
      <c r="E3260" s="66">
        <v>843710</v>
      </c>
      <c r="G3260" s="67">
        <f t="shared" si="162"/>
        <v>843710</v>
      </c>
    </row>
    <row r="3261" spans="2:7" x14ac:dyDescent="0.25">
      <c r="B3261" s="68">
        <v>7680</v>
      </c>
      <c r="C3261" s="61" t="s">
        <v>250</v>
      </c>
      <c r="D3261" s="61" t="s">
        <v>481</v>
      </c>
      <c r="E3261" s="66">
        <v>843710</v>
      </c>
      <c r="G3261" s="67">
        <f t="shared" si="162"/>
        <v>843710</v>
      </c>
    </row>
    <row r="3262" spans="2:7" x14ac:dyDescent="0.25">
      <c r="B3262" s="68">
        <v>7681</v>
      </c>
      <c r="C3262" s="61" t="s">
        <v>250</v>
      </c>
      <c r="D3262" s="61" t="s">
        <v>481</v>
      </c>
      <c r="E3262" s="66">
        <v>843710</v>
      </c>
      <c r="G3262" s="67">
        <f t="shared" si="162"/>
        <v>843710</v>
      </c>
    </row>
    <row r="3263" spans="2:7" x14ac:dyDescent="0.25">
      <c r="B3263" s="68">
        <v>7682</v>
      </c>
      <c r="C3263" s="61" t="s">
        <v>250</v>
      </c>
      <c r="D3263" s="61" t="s">
        <v>481</v>
      </c>
      <c r="E3263" s="66">
        <v>843710</v>
      </c>
      <c r="G3263" s="67">
        <f t="shared" si="162"/>
        <v>843710</v>
      </c>
    </row>
    <row r="3264" spans="2:7" x14ac:dyDescent="0.25">
      <c r="B3264" s="68">
        <v>7683</v>
      </c>
      <c r="C3264" s="61" t="s">
        <v>250</v>
      </c>
      <c r="D3264" s="61" t="s">
        <v>481</v>
      </c>
      <c r="E3264" s="66">
        <v>843710</v>
      </c>
      <c r="G3264" s="67">
        <f t="shared" si="162"/>
        <v>843710</v>
      </c>
    </row>
    <row r="3265" spans="2:7" x14ac:dyDescent="0.25">
      <c r="B3265" s="68">
        <v>7684</v>
      </c>
      <c r="C3265" s="61" t="s">
        <v>250</v>
      </c>
      <c r="D3265" s="61" t="s">
        <v>481</v>
      </c>
      <c r="E3265" s="66">
        <v>843710</v>
      </c>
      <c r="G3265" s="67">
        <f t="shared" si="162"/>
        <v>843710</v>
      </c>
    </row>
    <row r="3266" spans="2:7" x14ac:dyDescent="0.25">
      <c r="B3266" s="68">
        <v>7685</v>
      </c>
      <c r="C3266" s="61" t="s">
        <v>250</v>
      </c>
      <c r="D3266" s="61" t="s">
        <v>481</v>
      </c>
      <c r="E3266" s="66">
        <v>843710</v>
      </c>
      <c r="G3266" s="67">
        <f t="shared" si="162"/>
        <v>843710</v>
      </c>
    </row>
    <row r="3267" spans="2:7" x14ac:dyDescent="0.25">
      <c r="B3267" s="68">
        <v>7686</v>
      </c>
      <c r="C3267" s="61" t="s">
        <v>250</v>
      </c>
      <c r="D3267" s="61" t="s">
        <v>481</v>
      </c>
      <c r="E3267" s="66">
        <v>843710</v>
      </c>
      <c r="G3267" s="67">
        <f t="shared" si="162"/>
        <v>843710</v>
      </c>
    </row>
    <row r="3268" spans="2:7" x14ac:dyDescent="0.25">
      <c r="B3268" s="68">
        <v>7687</v>
      </c>
      <c r="C3268" s="61" t="s">
        <v>250</v>
      </c>
      <c r="D3268" s="61" t="s">
        <v>481</v>
      </c>
      <c r="E3268" s="66">
        <v>843710</v>
      </c>
      <c r="G3268" s="67">
        <f t="shared" ref="G3268:G3331" si="163">+E3268</f>
        <v>843710</v>
      </c>
    </row>
    <row r="3269" spans="2:7" x14ac:dyDescent="0.25">
      <c r="B3269" s="68">
        <v>7688</v>
      </c>
      <c r="C3269" s="61" t="s">
        <v>250</v>
      </c>
      <c r="D3269" s="61" t="s">
        <v>481</v>
      </c>
      <c r="E3269" s="66">
        <v>843710</v>
      </c>
      <c r="G3269" s="67">
        <f t="shared" si="163"/>
        <v>843710</v>
      </c>
    </row>
    <row r="3270" spans="2:7" x14ac:dyDescent="0.25">
      <c r="B3270" s="68">
        <v>7689</v>
      </c>
      <c r="C3270" s="61" t="s">
        <v>250</v>
      </c>
      <c r="D3270" s="61" t="s">
        <v>481</v>
      </c>
      <c r="E3270" s="66">
        <v>843710</v>
      </c>
      <c r="G3270" s="67">
        <f t="shared" si="163"/>
        <v>843710</v>
      </c>
    </row>
    <row r="3271" spans="2:7" x14ac:dyDescent="0.25">
      <c r="B3271" s="68">
        <v>7690</v>
      </c>
      <c r="C3271" s="61" t="s">
        <v>250</v>
      </c>
      <c r="D3271" s="61" t="s">
        <v>481</v>
      </c>
      <c r="E3271" s="66">
        <v>843710</v>
      </c>
      <c r="G3271" s="67">
        <f t="shared" si="163"/>
        <v>843710</v>
      </c>
    </row>
    <row r="3272" spans="2:7" x14ac:dyDescent="0.25">
      <c r="B3272" s="68">
        <v>7691</v>
      </c>
      <c r="C3272" s="61" t="s">
        <v>250</v>
      </c>
      <c r="D3272" s="61" t="s">
        <v>481</v>
      </c>
      <c r="E3272" s="66">
        <v>843710</v>
      </c>
      <c r="G3272" s="67">
        <f t="shared" si="163"/>
        <v>843710</v>
      </c>
    </row>
    <row r="3273" spans="2:7" x14ac:dyDescent="0.25">
      <c r="B3273" s="68">
        <v>7692</v>
      </c>
      <c r="C3273" s="61" t="s">
        <v>250</v>
      </c>
      <c r="D3273" s="61" t="s">
        <v>481</v>
      </c>
      <c r="E3273" s="66">
        <v>843710</v>
      </c>
      <c r="G3273" s="67">
        <f t="shared" si="163"/>
        <v>843710</v>
      </c>
    </row>
    <row r="3274" spans="2:7" x14ac:dyDescent="0.25">
      <c r="B3274" s="68">
        <v>7693</v>
      </c>
      <c r="C3274" s="61" t="s">
        <v>250</v>
      </c>
      <c r="D3274" s="61" t="s">
        <v>481</v>
      </c>
      <c r="E3274" s="66">
        <v>843710</v>
      </c>
      <c r="G3274" s="67">
        <f t="shared" si="163"/>
        <v>843710</v>
      </c>
    </row>
    <row r="3275" spans="2:7" x14ac:dyDescent="0.25">
      <c r="B3275" s="68">
        <v>7694</v>
      </c>
      <c r="C3275" s="61" t="s">
        <v>250</v>
      </c>
      <c r="D3275" s="61" t="s">
        <v>481</v>
      </c>
      <c r="E3275" s="66">
        <v>843710</v>
      </c>
      <c r="G3275" s="67">
        <f t="shared" si="163"/>
        <v>843710</v>
      </c>
    </row>
    <row r="3276" spans="2:7" x14ac:dyDescent="0.25">
      <c r="B3276" s="68">
        <v>7695</v>
      </c>
      <c r="C3276" s="61" t="s">
        <v>250</v>
      </c>
      <c r="D3276" s="61" t="s">
        <v>481</v>
      </c>
      <c r="E3276" s="66">
        <v>843710</v>
      </c>
      <c r="G3276" s="67">
        <f t="shared" si="163"/>
        <v>843710</v>
      </c>
    </row>
    <row r="3277" spans="2:7" x14ac:dyDescent="0.25">
      <c r="B3277" s="68">
        <v>7696</v>
      </c>
      <c r="C3277" s="61" t="s">
        <v>250</v>
      </c>
      <c r="D3277" s="61" t="s">
        <v>481</v>
      </c>
      <c r="E3277" s="66">
        <v>843710</v>
      </c>
      <c r="G3277" s="67">
        <f t="shared" si="163"/>
        <v>843710</v>
      </c>
    </row>
    <row r="3278" spans="2:7" x14ac:dyDescent="0.25">
      <c r="B3278" s="68">
        <v>7697</v>
      </c>
      <c r="C3278" s="61" t="s">
        <v>250</v>
      </c>
      <c r="D3278" s="61" t="s">
        <v>481</v>
      </c>
      <c r="E3278" s="66">
        <v>843710</v>
      </c>
      <c r="G3278" s="67">
        <f t="shared" si="163"/>
        <v>843710</v>
      </c>
    </row>
    <row r="3279" spans="2:7" x14ac:dyDescent="0.25">
      <c r="B3279" s="68">
        <v>7698</v>
      </c>
      <c r="C3279" s="61" t="s">
        <v>250</v>
      </c>
      <c r="D3279" s="61" t="s">
        <v>481</v>
      </c>
      <c r="E3279" s="66">
        <v>843710</v>
      </c>
      <c r="G3279" s="67">
        <f t="shared" si="163"/>
        <v>843710</v>
      </c>
    </row>
    <row r="3280" spans="2:7" x14ac:dyDescent="0.25">
      <c r="B3280" s="68">
        <v>7699</v>
      </c>
      <c r="C3280" s="61" t="s">
        <v>250</v>
      </c>
      <c r="D3280" s="61" t="s">
        <v>481</v>
      </c>
      <c r="E3280" s="66">
        <v>843710</v>
      </c>
      <c r="G3280" s="67">
        <f t="shared" si="163"/>
        <v>843710</v>
      </c>
    </row>
    <row r="3281" spans="2:7" x14ac:dyDescent="0.25">
      <c r="B3281" s="68">
        <v>7700</v>
      </c>
      <c r="C3281" s="61" t="s">
        <v>250</v>
      </c>
      <c r="D3281" s="61" t="s">
        <v>481</v>
      </c>
      <c r="E3281" s="66">
        <v>843710</v>
      </c>
      <c r="G3281" s="67">
        <f t="shared" si="163"/>
        <v>843710</v>
      </c>
    </row>
    <row r="3282" spans="2:7" x14ac:dyDescent="0.25">
      <c r="B3282" s="68">
        <v>7701</v>
      </c>
      <c r="C3282" s="61" t="s">
        <v>250</v>
      </c>
      <c r="D3282" s="61" t="s">
        <v>481</v>
      </c>
      <c r="E3282" s="66">
        <v>843710</v>
      </c>
      <c r="G3282" s="67">
        <f t="shared" si="163"/>
        <v>843710</v>
      </c>
    </row>
    <row r="3283" spans="2:7" x14ac:dyDescent="0.25">
      <c r="B3283" s="68">
        <v>7702</v>
      </c>
      <c r="C3283" s="61" t="s">
        <v>250</v>
      </c>
      <c r="D3283" s="61" t="s">
        <v>481</v>
      </c>
      <c r="E3283" s="66">
        <v>843710</v>
      </c>
      <c r="G3283" s="67">
        <f t="shared" si="163"/>
        <v>843710</v>
      </c>
    </row>
    <row r="3284" spans="2:7" x14ac:dyDescent="0.25">
      <c r="B3284" s="68">
        <v>7703</v>
      </c>
      <c r="C3284" s="61" t="s">
        <v>250</v>
      </c>
      <c r="D3284" s="61" t="s">
        <v>481</v>
      </c>
      <c r="E3284" s="66">
        <v>843710</v>
      </c>
      <c r="G3284" s="67">
        <f t="shared" si="163"/>
        <v>843710</v>
      </c>
    </row>
    <row r="3285" spans="2:7" x14ac:dyDescent="0.25">
      <c r="B3285" s="68">
        <v>7704</v>
      </c>
      <c r="C3285" s="61" t="s">
        <v>250</v>
      </c>
      <c r="D3285" s="61" t="s">
        <v>481</v>
      </c>
      <c r="E3285" s="66">
        <v>843710</v>
      </c>
      <c r="G3285" s="67">
        <f t="shared" si="163"/>
        <v>843710</v>
      </c>
    </row>
    <row r="3286" spans="2:7" x14ac:dyDescent="0.25">
      <c r="B3286" s="68">
        <v>7705</v>
      </c>
      <c r="C3286" s="61" t="s">
        <v>250</v>
      </c>
      <c r="D3286" s="61" t="s">
        <v>481</v>
      </c>
      <c r="E3286" s="66">
        <v>843710</v>
      </c>
      <c r="G3286" s="67">
        <f t="shared" si="163"/>
        <v>843710</v>
      </c>
    </row>
    <row r="3287" spans="2:7" x14ac:dyDescent="0.25">
      <c r="B3287" s="68">
        <v>7706</v>
      </c>
      <c r="C3287" s="61" t="s">
        <v>250</v>
      </c>
      <c r="D3287" s="61" t="s">
        <v>481</v>
      </c>
      <c r="E3287" s="66">
        <v>843710</v>
      </c>
      <c r="G3287" s="67">
        <f t="shared" si="163"/>
        <v>843710</v>
      </c>
    </row>
    <row r="3288" spans="2:7" x14ac:dyDescent="0.25">
      <c r="B3288" s="68">
        <v>7707</v>
      </c>
      <c r="C3288" s="61" t="s">
        <v>250</v>
      </c>
      <c r="D3288" s="61" t="s">
        <v>481</v>
      </c>
      <c r="E3288" s="66">
        <v>843710</v>
      </c>
      <c r="G3288" s="67">
        <f t="shared" si="163"/>
        <v>843710</v>
      </c>
    </row>
    <row r="3289" spans="2:7" x14ac:dyDescent="0.25">
      <c r="B3289" s="68">
        <v>7708</v>
      </c>
      <c r="C3289" s="61" t="s">
        <v>250</v>
      </c>
      <c r="D3289" s="61" t="s">
        <v>481</v>
      </c>
      <c r="E3289" s="66">
        <v>843710</v>
      </c>
      <c r="G3289" s="67">
        <f t="shared" si="163"/>
        <v>843710</v>
      </c>
    </row>
    <row r="3290" spans="2:7" x14ac:dyDescent="0.25">
      <c r="B3290" s="68">
        <v>7709</v>
      </c>
      <c r="C3290" s="61" t="s">
        <v>250</v>
      </c>
      <c r="D3290" s="61" t="s">
        <v>481</v>
      </c>
      <c r="E3290" s="66">
        <v>843710</v>
      </c>
      <c r="G3290" s="67">
        <f t="shared" si="163"/>
        <v>843710</v>
      </c>
    </row>
    <row r="3291" spans="2:7" x14ac:dyDescent="0.25">
      <c r="B3291" s="68">
        <v>7710</v>
      </c>
      <c r="C3291" s="61" t="s">
        <v>250</v>
      </c>
      <c r="D3291" s="61" t="s">
        <v>481</v>
      </c>
      <c r="E3291" s="66">
        <v>843710</v>
      </c>
      <c r="G3291" s="67">
        <f t="shared" si="163"/>
        <v>843710</v>
      </c>
    </row>
    <row r="3292" spans="2:7" x14ac:dyDescent="0.25">
      <c r="B3292" s="68">
        <v>7711</v>
      </c>
      <c r="C3292" s="61" t="s">
        <v>250</v>
      </c>
      <c r="D3292" s="61" t="s">
        <v>481</v>
      </c>
      <c r="E3292" s="66">
        <v>843710</v>
      </c>
      <c r="G3292" s="67">
        <f t="shared" si="163"/>
        <v>843710</v>
      </c>
    </row>
    <row r="3293" spans="2:7" x14ac:dyDescent="0.25">
      <c r="B3293" s="68">
        <v>7712</v>
      </c>
      <c r="C3293" s="61" t="s">
        <v>250</v>
      </c>
      <c r="D3293" s="61" t="s">
        <v>481</v>
      </c>
      <c r="E3293" s="66">
        <v>843710</v>
      </c>
      <c r="G3293" s="67">
        <f t="shared" si="163"/>
        <v>843710</v>
      </c>
    </row>
    <row r="3294" spans="2:7" x14ac:dyDescent="0.25">
      <c r="B3294" s="68">
        <v>7713</v>
      </c>
      <c r="C3294" s="61" t="s">
        <v>250</v>
      </c>
      <c r="D3294" s="61" t="s">
        <v>481</v>
      </c>
      <c r="E3294" s="66">
        <v>843710</v>
      </c>
      <c r="G3294" s="67">
        <f t="shared" si="163"/>
        <v>843710</v>
      </c>
    </row>
    <row r="3295" spans="2:7" x14ac:dyDescent="0.25">
      <c r="B3295" s="68">
        <v>7714</v>
      </c>
      <c r="C3295" s="61" t="s">
        <v>250</v>
      </c>
      <c r="D3295" s="61" t="s">
        <v>481</v>
      </c>
      <c r="E3295" s="66">
        <v>843710</v>
      </c>
      <c r="G3295" s="67">
        <f t="shared" si="163"/>
        <v>843710</v>
      </c>
    </row>
    <row r="3296" spans="2:7" x14ac:dyDescent="0.25">
      <c r="B3296" s="68">
        <v>7715</v>
      </c>
      <c r="C3296" s="61" t="s">
        <v>250</v>
      </c>
      <c r="D3296" s="61" t="s">
        <v>481</v>
      </c>
      <c r="E3296" s="66">
        <v>843710</v>
      </c>
      <c r="G3296" s="67">
        <f t="shared" si="163"/>
        <v>843710</v>
      </c>
    </row>
    <row r="3297" spans="2:7" x14ac:dyDescent="0.25">
      <c r="B3297" s="68">
        <v>7716</v>
      </c>
      <c r="C3297" s="61" t="s">
        <v>250</v>
      </c>
      <c r="D3297" s="61" t="s">
        <v>481</v>
      </c>
      <c r="E3297" s="66">
        <v>843710</v>
      </c>
      <c r="G3297" s="67">
        <f t="shared" si="163"/>
        <v>843710</v>
      </c>
    </row>
    <row r="3298" spans="2:7" x14ac:dyDescent="0.25">
      <c r="B3298" s="68">
        <v>7717</v>
      </c>
      <c r="C3298" s="61" t="s">
        <v>250</v>
      </c>
      <c r="D3298" s="61" t="s">
        <v>481</v>
      </c>
      <c r="E3298" s="66">
        <v>843710</v>
      </c>
      <c r="G3298" s="67">
        <f t="shared" si="163"/>
        <v>843710</v>
      </c>
    </row>
    <row r="3299" spans="2:7" x14ac:dyDescent="0.25">
      <c r="B3299" s="68">
        <v>7718</v>
      </c>
      <c r="C3299" s="61" t="s">
        <v>250</v>
      </c>
      <c r="D3299" s="61" t="s">
        <v>481</v>
      </c>
      <c r="E3299" s="66">
        <v>843710</v>
      </c>
      <c r="G3299" s="67">
        <f t="shared" si="163"/>
        <v>843710</v>
      </c>
    </row>
    <row r="3300" spans="2:7" x14ac:dyDescent="0.25">
      <c r="B3300" s="68">
        <v>7719</v>
      </c>
      <c r="C3300" s="61" t="s">
        <v>250</v>
      </c>
      <c r="D3300" s="61" t="s">
        <v>481</v>
      </c>
      <c r="E3300" s="66">
        <v>843710</v>
      </c>
      <c r="G3300" s="67">
        <f t="shared" si="163"/>
        <v>843710</v>
      </c>
    </row>
    <row r="3301" spans="2:7" x14ac:dyDescent="0.25">
      <c r="B3301" s="68">
        <v>7720</v>
      </c>
      <c r="C3301" s="61" t="s">
        <v>250</v>
      </c>
      <c r="D3301" s="61" t="s">
        <v>481</v>
      </c>
      <c r="E3301" s="66">
        <v>843710</v>
      </c>
      <c r="G3301" s="67">
        <f t="shared" si="163"/>
        <v>843710</v>
      </c>
    </row>
    <row r="3302" spans="2:7" x14ac:dyDescent="0.25">
      <c r="B3302" s="68">
        <v>7721</v>
      </c>
      <c r="C3302" s="61" t="s">
        <v>250</v>
      </c>
      <c r="D3302" s="61" t="s">
        <v>481</v>
      </c>
      <c r="E3302" s="66">
        <v>843710</v>
      </c>
      <c r="G3302" s="67">
        <f t="shared" si="163"/>
        <v>843710</v>
      </c>
    </row>
    <row r="3303" spans="2:7" x14ac:dyDescent="0.25">
      <c r="B3303" s="68">
        <v>7722</v>
      </c>
      <c r="C3303" s="61" t="s">
        <v>250</v>
      </c>
      <c r="D3303" s="61" t="s">
        <v>481</v>
      </c>
      <c r="E3303" s="66">
        <v>843710</v>
      </c>
      <c r="G3303" s="67">
        <f t="shared" si="163"/>
        <v>843710</v>
      </c>
    </row>
    <row r="3304" spans="2:7" x14ac:dyDescent="0.25">
      <c r="B3304" s="68">
        <v>7723</v>
      </c>
      <c r="C3304" s="61" t="s">
        <v>250</v>
      </c>
      <c r="D3304" s="61" t="s">
        <v>481</v>
      </c>
      <c r="E3304" s="66">
        <v>843710</v>
      </c>
      <c r="G3304" s="67">
        <f t="shared" si="163"/>
        <v>843710</v>
      </c>
    </row>
    <row r="3305" spans="2:7" x14ac:dyDescent="0.25">
      <c r="B3305" s="68">
        <v>7724</v>
      </c>
      <c r="C3305" s="61" t="s">
        <v>250</v>
      </c>
      <c r="D3305" s="61" t="s">
        <v>481</v>
      </c>
      <c r="E3305" s="66">
        <v>843710</v>
      </c>
      <c r="G3305" s="67">
        <f t="shared" si="163"/>
        <v>843710</v>
      </c>
    </row>
    <row r="3306" spans="2:7" x14ac:dyDescent="0.25">
      <c r="B3306" s="68">
        <v>7725</v>
      </c>
      <c r="C3306" s="61" t="s">
        <v>250</v>
      </c>
      <c r="D3306" s="61" t="s">
        <v>481</v>
      </c>
      <c r="E3306" s="66">
        <v>843710</v>
      </c>
      <c r="G3306" s="67">
        <f t="shared" si="163"/>
        <v>843710</v>
      </c>
    </row>
    <row r="3307" spans="2:7" x14ac:dyDescent="0.25">
      <c r="B3307" s="68">
        <v>7726</v>
      </c>
      <c r="C3307" s="61" t="s">
        <v>250</v>
      </c>
      <c r="D3307" s="61" t="s">
        <v>481</v>
      </c>
      <c r="E3307" s="66">
        <v>843710</v>
      </c>
      <c r="G3307" s="67">
        <f t="shared" si="163"/>
        <v>843710</v>
      </c>
    </row>
    <row r="3308" spans="2:7" x14ac:dyDescent="0.25">
      <c r="B3308" s="68">
        <v>7727</v>
      </c>
      <c r="C3308" s="61" t="s">
        <v>250</v>
      </c>
      <c r="D3308" s="61" t="s">
        <v>481</v>
      </c>
      <c r="E3308" s="66">
        <v>843710</v>
      </c>
      <c r="G3308" s="67">
        <f t="shared" si="163"/>
        <v>843710</v>
      </c>
    </row>
    <row r="3309" spans="2:7" x14ac:dyDescent="0.25">
      <c r="B3309" s="68">
        <v>7728</v>
      </c>
      <c r="C3309" s="61" t="s">
        <v>250</v>
      </c>
      <c r="D3309" s="61" t="s">
        <v>481</v>
      </c>
      <c r="E3309" s="66">
        <v>843710</v>
      </c>
      <c r="G3309" s="67">
        <f t="shared" si="163"/>
        <v>843710</v>
      </c>
    </row>
    <row r="3310" spans="2:7" x14ac:dyDescent="0.25">
      <c r="B3310" s="68">
        <v>7729</v>
      </c>
      <c r="C3310" s="61" t="s">
        <v>250</v>
      </c>
      <c r="D3310" s="61" t="s">
        <v>481</v>
      </c>
      <c r="E3310" s="66">
        <v>843710</v>
      </c>
      <c r="G3310" s="67">
        <f t="shared" si="163"/>
        <v>843710</v>
      </c>
    </row>
    <row r="3311" spans="2:7" x14ac:dyDescent="0.25">
      <c r="B3311" s="68">
        <v>7730</v>
      </c>
      <c r="C3311" s="61" t="s">
        <v>250</v>
      </c>
      <c r="D3311" s="61" t="s">
        <v>481</v>
      </c>
      <c r="E3311" s="66">
        <v>843710</v>
      </c>
      <c r="G3311" s="67">
        <f t="shared" si="163"/>
        <v>843710</v>
      </c>
    </row>
    <row r="3312" spans="2:7" x14ac:dyDescent="0.25">
      <c r="B3312" s="68">
        <v>7731</v>
      </c>
      <c r="C3312" s="61" t="s">
        <v>250</v>
      </c>
      <c r="D3312" s="61" t="s">
        <v>481</v>
      </c>
      <c r="E3312" s="66">
        <v>843710</v>
      </c>
      <c r="G3312" s="67">
        <f t="shared" si="163"/>
        <v>843710</v>
      </c>
    </row>
    <row r="3313" spans="2:7" x14ac:dyDescent="0.25">
      <c r="B3313" s="68">
        <v>7732</v>
      </c>
      <c r="C3313" s="61" t="s">
        <v>250</v>
      </c>
      <c r="D3313" s="61" t="s">
        <v>481</v>
      </c>
      <c r="E3313" s="66">
        <v>843710</v>
      </c>
      <c r="G3313" s="67">
        <f t="shared" si="163"/>
        <v>843710</v>
      </c>
    </row>
    <row r="3314" spans="2:7" x14ac:dyDescent="0.25">
      <c r="B3314" s="68">
        <v>7733</v>
      </c>
      <c r="C3314" s="61" t="s">
        <v>250</v>
      </c>
      <c r="D3314" s="61" t="s">
        <v>481</v>
      </c>
      <c r="E3314" s="66">
        <v>843710</v>
      </c>
      <c r="G3314" s="67">
        <f t="shared" si="163"/>
        <v>843710</v>
      </c>
    </row>
    <row r="3315" spans="2:7" x14ac:dyDescent="0.25">
      <c r="B3315" s="68">
        <v>7734</v>
      </c>
      <c r="C3315" s="61" t="s">
        <v>250</v>
      </c>
      <c r="D3315" s="61" t="s">
        <v>481</v>
      </c>
      <c r="E3315" s="66">
        <v>843710</v>
      </c>
      <c r="G3315" s="67">
        <f t="shared" si="163"/>
        <v>843710</v>
      </c>
    </row>
    <row r="3316" spans="2:7" x14ac:dyDescent="0.25">
      <c r="B3316" s="68">
        <v>7735</v>
      </c>
      <c r="C3316" s="61" t="s">
        <v>250</v>
      </c>
      <c r="D3316" s="61" t="s">
        <v>481</v>
      </c>
      <c r="E3316" s="66">
        <v>843710</v>
      </c>
      <c r="G3316" s="67">
        <f t="shared" si="163"/>
        <v>843710</v>
      </c>
    </row>
    <row r="3317" spans="2:7" x14ac:dyDescent="0.25">
      <c r="B3317" s="68">
        <v>7736</v>
      </c>
      <c r="C3317" s="61" t="s">
        <v>250</v>
      </c>
      <c r="D3317" s="61" t="s">
        <v>481</v>
      </c>
      <c r="E3317" s="66">
        <v>843710</v>
      </c>
      <c r="G3317" s="67">
        <f t="shared" si="163"/>
        <v>843710</v>
      </c>
    </row>
    <row r="3318" spans="2:7" x14ac:dyDescent="0.25">
      <c r="B3318" s="68">
        <v>7737</v>
      </c>
      <c r="C3318" s="61" t="s">
        <v>250</v>
      </c>
      <c r="D3318" s="61" t="s">
        <v>481</v>
      </c>
      <c r="E3318" s="66">
        <v>843710</v>
      </c>
      <c r="G3318" s="67">
        <f t="shared" si="163"/>
        <v>843710</v>
      </c>
    </row>
    <row r="3319" spans="2:7" x14ac:dyDescent="0.25">
      <c r="B3319" s="68">
        <v>7738</v>
      </c>
      <c r="C3319" s="61" t="s">
        <v>250</v>
      </c>
      <c r="D3319" s="61" t="s">
        <v>481</v>
      </c>
      <c r="E3319" s="66">
        <v>843710</v>
      </c>
      <c r="G3319" s="67">
        <f t="shared" si="163"/>
        <v>843710</v>
      </c>
    </row>
    <row r="3320" spans="2:7" x14ac:dyDescent="0.25">
      <c r="B3320" s="68">
        <v>7739</v>
      </c>
      <c r="C3320" s="61" t="s">
        <v>250</v>
      </c>
      <c r="D3320" s="61" t="s">
        <v>481</v>
      </c>
      <c r="E3320" s="66">
        <v>843710</v>
      </c>
      <c r="G3320" s="67">
        <f t="shared" si="163"/>
        <v>843710</v>
      </c>
    </row>
    <row r="3321" spans="2:7" x14ac:dyDescent="0.25">
      <c r="B3321" s="68">
        <v>7740</v>
      </c>
      <c r="C3321" s="61" t="s">
        <v>250</v>
      </c>
      <c r="D3321" s="61" t="s">
        <v>481</v>
      </c>
      <c r="E3321" s="66">
        <v>843710</v>
      </c>
      <c r="G3321" s="67">
        <f t="shared" si="163"/>
        <v>843710</v>
      </c>
    </row>
    <row r="3322" spans="2:7" x14ac:dyDescent="0.25">
      <c r="B3322" s="68">
        <v>7741</v>
      </c>
      <c r="C3322" s="61" t="s">
        <v>250</v>
      </c>
      <c r="D3322" s="61" t="s">
        <v>481</v>
      </c>
      <c r="E3322" s="66">
        <v>843710</v>
      </c>
      <c r="G3322" s="67">
        <f t="shared" si="163"/>
        <v>843710</v>
      </c>
    </row>
    <row r="3323" spans="2:7" x14ac:dyDescent="0.25">
      <c r="B3323" s="68">
        <v>7742</v>
      </c>
      <c r="C3323" s="61" t="s">
        <v>250</v>
      </c>
      <c r="D3323" s="61" t="s">
        <v>481</v>
      </c>
      <c r="E3323" s="66">
        <v>843710</v>
      </c>
      <c r="G3323" s="67">
        <f t="shared" si="163"/>
        <v>843710</v>
      </c>
    </row>
    <row r="3324" spans="2:7" x14ac:dyDescent="0.25">
      <c r="B3324" s="68">
        <v>7743</v>
      </c>
      <c r="C3324" s="61" t="s">
        <v>250</v>
      </c>
      <c r="D3324" s="61" t="s">
        <v>481</v>
      </c>
      <c r="E3324" s="66">
        <v>843710</v>
      </c>
      <c r="G3324" s="67">
        <f t="shared" si="163"/>
        <v>843710</v>
      </c>
    </row>
    <row r="3325" spans="2:7" x14ac:dyDescent="0.25">
      <c r="B3325" s="68">
        <v>7744</v>
      </c>
      <c r="C3325" s="61" t="s">
        <v>250</v>
      </c>
      <c r="D3325" s="61" t="s">
        <v>481</v>
      </c>
      <c r="E3325" s="66">
        <v>843710</v>
      </c>
      <c r="G3325" s="67">
        <f t="shared" si="163"/>
        <v>843710</v>
      </c>
    </row>
    <row r="3326" spans="2:7" x14ac:dyDescent="0.25">
      <c r="B3326" s="68">
        <v>7745</v>
      </c>
      <c r="C3326" s="61" t="s">
        <v>250</v>
      </c>
      <c r="D3326" s="61" t="s">
        <v>481</v>
      </c>
      <c r="E3326" s="66">
        <v>843710</v>
      </c>
      <c r="G3326" s="67">
        <f t="shared" si="163"/>
        <v>843710</v>
      </c>
    </row>
    <row r="3327" spans="2:7" x14ac:dyDescent="0.25">
      <c r="B3327" s="68">
        <v>7746</v>
      </c>
      <c r="C3327" s="61" t="s">
        <v>250</v>
      </c>
      <c r="D3327" s="61" t="s">
        <v>481</v>
      </c>
      <c r="E3327" s="66">
        <v>843710</v>
      </c>
      <c r="G3327" s="67">
        <f t="shared" si="163"/>
        <v>843710</v>
      </c>
    </row>
    <row r="3328" spans="2:7" x14ac:dyDescent="0.25">
      <c r="B3328" s="68">
        <v>7747</v>
      </c>
      <c r="C3328" s="61" t="s">
        <v>250</v>
      </c>
      <c r="D3328" s="61" t="s">
        <v>481</v>
      </c>
      <c r="E3328" s="66">
        <v>843710</v>
      </c>
      <c r="G3328" s="67">
        <f t="shared" si="163"/>
        <v>843710</v>
      </c>
    </row>
    <row r="3329" spans="2:7" x14ac:dyDescent="0.25">
      <c r="B3329" s="68">
        <v>7748</v>
      </c>
      <c r="C3329" s="61" t="s">
        <v>250</v>
      </c>
      <c r="D3329" s="61" t="s">
        <v>481</v>
      </c>
      <c r="E3329" s="66">
        <v>843710</v>
      </c>
      <c r="G3329" s="67">
        <f t="shared" si="163"/>
        <v>843710</v>
      </c>
    </row>
    <row r="3330" spans="2:7" x14ac:dyDescent="0.25">
      <c r="B3330" s="68">
        <v>7749</v>
      </c>
      <c r="C3330" s="61" t="s">
        <v>250</v>
      </c>
      <c r="D3330" s="61" t="s">
        <v>481</v>
      </c>
      <c r="E3330" s="66">
        <v>843710</v>
      </c>
      <c r="G3330" s="67">
        <f t="shared" si="163"/>
        <v>843710</v>
      </c>
    </row>
    <row r="3331" spans="2:7" x14ac:dyDescent="0.25">
      <c r="B3331" s="68">
        <v>7750</v>
      </c>
      <c r="C3331" s="61" t="s">
        <v>250</v>
      </c>
      <c r="D3331" s="61" t="s">
        <v>481</v>
      </c>
      <c r="E3331" s="66">
        <v>843710</v>
      </c>
      <c r="G3331" s="67">
        <f t="shared" si="163"/>
        <v>843710</v>
      </c>
    </row>
    <row r="3332" spans="2:7" x14ac:dyDescent="0.25">
      <c r="B3332" s="68">
        <v>7751</v>
      </c>
      <c r="C3332" s="61" t="s">
        <v>250</v>
      </c>
      <c r="D3332" s="61" t="s">
        <v>481</v>
      </c>
      <c r="E3332" s="66">
        <v>843710</v>
      </c>
      <c r="G3332" s="67">
        <f t="shared" ref="G3332:G3395" si="164">+E3332</f>
        <v>843710</v>
      </c>
    </row>
    <row r="3333" spans="2:7" x14ac:dyDescent="0.25">
      <c r="B3333" s="68">
        <v>7752</v>
      </c>
      <c r="C3333" s="61" t="s">
        <v>250</v>
      </c>
      <c r="D3333" s="61" t="s">
        <v>481</v>
      </c>
      <c r="E3333" s="66">
        <v>843710</v>
      </c>
      <c r="G3333" s="67">
        <f t="shared" si="164"/>
        <v>843710</v>
      </c>
    </row>
    <row r="3334" spans="2:7" x14ac:dyDescent="0.25">
      <c r="B3334" s="68">
        <v>7753</v>
      </c>
      <c r="C3334" s="61" t="s">
        <v>250</v>
      </c>
      <c r="D3334" s="61" t="s">
        <v>481</v>
      </c>
      <c r="E3334" s="66">
        <v>843710</v>
      </c>
      <c r="G3334" s="67">
        <f t="shared" si="164"/>
        <v>843710</v>
      </c>
    </row>
    <row r="3335" spans="2:7" x14ac:dyDescent="0.25">
      <c r="B3335" s="68">
        <v>7754</v>
      </c>
      <c r="C3335" s="61" t="s">
        <v>250</v>
      </c>
      <c r="D3335" s="61" t="s">
        <v>481</v>
      </c>
      <c r="E3335" s="66">
        <v>843710</v>
      </c>
      <c r="G3335" s="67">
        <f t="shared" si="164"/>
        <v>843710</v>
      </c>
    </row>
    <row r="3336" spans="2:7" x14ac:dyDescent="0.25">
      <c r="B3336" s="68">
        <v>7755</v>
      </c>
      <c r="C3336" s="61" t="s">
        <v>250</v>
      </c>
      <c r="D3336" s="61" t="s">
        <v>481</v>
      </c>
      <c r="E3336" s="66">
        <v>843710</v>
      </c>
      <c r="G3336" s="67">
        <f t="shared" si="164"/>
        <v>843710</v>
      </c>
    </row>
    <row r="3337" spans="2:7" x14ac:dyDescent="0.25">
      <c r="B3337" s="68">
        <v>7756</v>
      </c>
      <c r="C3337" s="61" t="s">
        <v>250</v>
      </c>
      <c r="D3337" s="61" t="s">
        <v>481</v>
      </c>
      <c r="E3337" s="66">
        <v>843710</v>
      </c>
      <c r="G3337" s="67">
        <f t="shared" si="164"/>
        <v>843710</v>
      </c>
    </row>
    <row r="3338" spans="2:7" x14ac:dyDescent="0.25">
      <c r="B3338" s="68">
        <v>7757</v>
      </c>
      <c r="C3338" s="61" t="s">
        <v>250</v>
      </c>
      <c r="D3338" s="61" t="s">
        <v>481</v>
      </c>
      <c r="E3338" s="66">
        <v>843710</v>
      </c>
      <c r="G3338" s="67">
        <f t="shared" si="164"/>
        <v>843710</v>
      </c>
    </row>
    <row r="3339" spans="2:7" x14ac:dyDescent="0.25">
      <c r="B3339" s="68">
        <v>7758</v>
      </c>
      <c r="C3339" s="61" t="s">
        <v>250</v>
      </c>
      <c r="D3339" s="61" t="s">
        <v>481</v>
      </c>
      <c r="E3339" s="66">
        <v>843710</v>
      </c>
      <c r="G3339" s="67">
        <f t="shared" si="164"/>
        <v>843710</v>
      </c>
    </row>
    <row r="3340" spans="2:7" x14ac:dyDescent="0.25">
      <c r="B3340" s="68">
        <v>7759</v>
      </c>
      <c r="C3340" s="61" t="s">
        <v>250</v>
      </c>
      <c r="D3340" s="61" t="s">
        <v>481</v>
      </c>
      <c r="E3340" s="66">
        <v>843710</v>
      </c>
      <c r="G3340" s="67">
        <f t="shared" si="164"/>
        <v>843710</v>
      </c>
    </row>
    <row r="3341" spans="2:7" x14ac:dyDescent="0.25">
      <c r="B3341" s="68">
        <v>7760</v>
      </c>
      <c r="C3341" s="61" t="s">
        <v>250</v>
      </c>
      <c r="D3341" s="61" t="s">
        <v>481</v>
      </c>
      <c r="E3341" s="66">
        <v>843710</v>
      </c>
      <c r="G3341" s="67">
        <f t="shared" si="164"/>
        <v>843710</v>
      </c>
    </row>
    <row r="3342" spans="2:7" x14ac:dyDescent="0.25">
      <c r="B3342" s="68">
        <v>7761</v>
      </c>
      <c r="C3342" s="61" t="s">
        <v>250</v>
      </c>
      <c r="D3342" s="61" t="s">
        <v>481</v>
      </c>
      <c r="E3342" s="66">
        <v>843710</v>
      </c>
      <c r="G3342" s="67">
        <f t="shared" si="164"/>
        <v>843710</v>
      </c>
    </row>
    <row r="3343" spans="2:7" x14ac:dyDescent="0.25">
      <c r="B3343" s="68">
        <v>7762</v>
      </c>
      <c r="C3343" s="61" t="s">
        <v>250</v>
      </c>
      <c r="D3343" s="61" t="s">
        <v>481</v>
      </c>
      <c r="E3343" s="66">
        <v>843710</v>
      </c>
      <c r="G3343" s="67">
        <f t="shared" si="164"/>
        <v>843710</v>
      </c>
    </row>
    <row r="3344" spans="2:7" x14ac:dyDescent="0.25">
      <c r="B3344" s="68">
        <v>7763</v>
      </c>
      <c r="C3344" s="61" t="s">
        <v>250</v>
      </c>
      <c r="D3344" s="61" t="s">
        <v>481</v>
      </c>
      <c r="E3344" s="66">
        <v>843710</v>
      </c>
      <c r="G3344" s="67">
        <f t="shared" si="164"/>
        <v>843710</v>
      </c>
    </row>
    <row r="3345" spans="2:7" x14ac:dyDescent="0.25">
      <c r="B3345" s="68">
        <v>7764</v>
      </c>
      <c r="C3345" s="61" t="s">
        <v>250</v>
      </c>
      <c r="D3345" s="61" t="s">
        <v>481</v>
      </c>
      <c r="E3345" s="66">
        <v>843710</v>
      </c>
      <c r="G3345" s="67">
        <f t="shared" si="164"/>
        <v>843710</v>
      </c>
    </row>
    <row r="3346" spans="2:7" x14ac:dyDescent="0.25">
      <c r="B3346" s="68">
        <v>7765</v>
      </c>
      <c r="C3346" s="61" t="s">
        <v>250</v>
      </c>
      <c r="D3346" s="61" t="s">
        <v>481</v>
      </c>
      <c r="E3346" s="66">
        <v>843710</v>
      </c>
      <c r="G3346" s="67">
        <f t="shared" si="164"/>
        <v>843710</v>
      </c>
    </row>
    <row r="3347" spans="2:7" x14ac:dyDescent="0.25">
      <c r="B3347" s="68">
        <v>7766</v>
      </c>
      <c r="C3347" s="61" t="s">
        <v>250</v>
      </c>
      <c r="D3347" s="61" t="s">
        <v>481</v>
      </c>
      <c r="E3347" s="66">
        <v>843710</v>
      </c>
      <c r="G3347" s="67">
        <f t="shared" si="164"/>
        <v>843710</v>
      </c>
    </row>
    <row r="3348" spans="2:7" x14ac:dyDescent="0.25">
      <c r="B3348" s="68">
        <v>7767</v>
      </c>
      <c r="C3348" s="61" t="s">
        <v>250</v>
      </c>
      <c r="D3348" s="61" t="s">
        <v>481</v>
      </c>
      <c r="E3348" s="66">
        <v>843710</v>
      </c>
      <c r="G3348" s="67">
        <f t="shared" si="164"/>
        <v>843710</v>
      </c>
    </row>
    <row r="3349" spans="2:7" x14ac:dyDescent="0.25">
      <c r="B3349" s="68">
        <v>7768</v>
      </c>
      <c r="C3349" s="61" t="s">
        <v>250</v>
      </c>
      <c r="D3349" s="61" t="s">
        <v>481</v>
      </c>
      <c r="E3349" s="66">
        <v>843710</v>
      </c>
      <c r="G3349" s="67">
        <f t="shared" si="164"/>
        <v>843710</v>
      </c>
    </row>
    <row r="3350" spans="2:7" x14ac:dyDescent="0.25">
      <c r="B3350" s="68">
        <v>7769</v>
      </c>
      <c r="C3350" s="61" t="s">
        <v>250</v>
      </c>
      <c r="D3350" s="61" t="s">
        <v>481</v>
      </c>
      <c r="E3350" s="66">
        <v>843710</v>
      </c>
      <c r="G3350" s="67">
        <f t="shared" si="164"/>
        <v>843710</v>
      </c>
    </row>
    <row r="3351" spans="2:7" x14ac:dyDescent="0.25">
      <c r="B3351" s="68">
        <v>7770</v>
      </c>
      <c r="C3351" s="61" t="s">
        <v>250</v>
      </c>
      <c r="D3351" s="61" t="s">
        <v>481</v>
      </c>
      <c r="E3351" s="66">
        <v>843710</v>
      </c>
      <c r="G3351" s="67">
        <f t="shared" si="164"/>
        <v>843710</v>
      </c>
    </row>
    <row r="3352" spans="2:7" x14ac:dyDescent="0.25">
      <c r="B3352" s="68">
        <v>7771</v>
      </c>
      <c r="C3352" s="61" t="s">
        <v>250</v>
      </c>
      <c r="D3352" s="61" t="s">
        <v>481</v>
      </c>
      <c r="E3352" s="66">
        <v>843710</v>
      </c>
      <c r="G3352" s="67">
        <f t="shared" si="164"/>
        <v>843710</v>
      </c>
    </row>
    <row r="3353" spans="2:7" x14ac:dyDescent="0.25">
      <c r="B3353" s="68">
        <v>7772</v>
      </c>
      <c r="C3353" s="61" t="s">
        <v>250</v>
      </c>
      <c r="D3353" s="61" t="s">
        <v>481</v>
      </c>
      <c r="E3353" s="66">
        <v>843710</v>
      </c>
      <c r="G3353" s="67">
        <f t="shared" si="164"/>
        <v>843710</v>
      </c>
    </row>
    <row r="3354" spans="2:7" x14ac:dyDescent="0.25">
      <c r="B3354" s="68">
        <v>7773</v>
      </c>
      <c r="C3354" s="61" t="s">
        <v>250</v>
      </c>
      <c r="D3354" s="61" t="s">
        <v>481</v>
      </c>
      <c r="E3354" s="66">
        <v>843710</v>
      </c>
      <c r="G3354" s="67">
        <f t="shared" si="164"/>
        <v>843710</v>
      </c>
    </row>
    <row r="3355" spans="2:7" x14ac:dyDescent="0.25">
      <c r="B3355" s="68">
        <v>7774</v>
      </c>
      <c r="C3355" s="61" t="s">
        <v>250</v>
      </c>
      <c r="D3355" s="61" t="s">
        <v>481</v>
      </c>
      <c r="E3355" s="66">
        <v>843710</v>
      </c>
      <c r="G3355" s="67">
        <f t="shared" si="164"/>
        <v>843710</v>
      </c>
    </row>
    <row r="3356" spans="2:7" x14ac:dyDescent="0.25">
      <c r="B3356" s="68">
        <v>7775</v>
      </c>
      <c r="C3356" s="61" t="s">
        <v>250</v>
      </c>
      <c r="D3356" s="61" t="s">
        <v>481</v>
      </c>
      <c r="E3356" s="66">
        <v>843710</v>
      </c>
      <c r="G3356" s="67">
        <f t="shared" si="164"/>
        <v>843710</v>
      </c>
    </row>
    <row r="3357" spans="2:7" x14ac:dyDescent="0.25">
      <c r="B3357" s="68">
        <v>7776</v>
      </c>
      <c r="C3357" s="61" t="s">
        <v>250</v>
      </c>
      <c r="D3357" s="61" t="s">
        <v>481</v>
      </c>
      <c r="E3357" s="66">
        <v>843710</v>
      </c>
      <c r="G3357" s="67">
        <f t="shared" si="164"/>
        <v>843710</v>
      </c>
    </row>
    <row r="3358" spans="2:7" x14ac:dyDescent="0.25">
      <c r="B3358" s="68">
        <v>7777</v>
      </c>
      <c r="C3358" s="61" t="s">
        <v>250</v>
      </c>
      <c r="D3358" s="61" t="s">
        <v>481</v>
      </c>
      <c r="E3358" s="66">
        <v>843710</v>
      </c>
      <c r="G3358" s="67">
        <f t="shared" si="164"/>
        <v>843710</v>
      </c>
    </row>
    <row r="3359" spans="2:7" x14ac:dyDescent="0.25">
      <c r="B3359" s="68">
        <v>7778</v>
      </c>
      <c r="C3359" s="61" t="s">
        <v>250</v>
      </c>
      <c r="D3359" s="61" t="s">
        <v>481</v>
      </c>
      <c r="E3359" s="66">
        <v>843710</v>
      </c>
      <c r="G3359" s="67">
        <f t="shared" si="164"/>
        <v>843710</v>
      </c>
    </row>
    <row r="3360" spans="2:7" x14ac:dyDescent="0.25">
      <c r="B3360" s="68">
        <v>7779</v>
      </c>
      <c r="C3360" s="61" t="s">
        <v>250</v>
      </c>
      <c r="D3360" s="61" t="s">
        <v>481</v>
      </c>
      <c r="E3360" s="66">
        <v>843710</v>
      </c>
      <c r="G3360" s="67">
        <f t="shared" si="164"/>
        <v>843710</v>
      </c>
    </row>
    <row r="3361" spans="2:7" x14ac:dyDescent="0.25">
      <c r="B3361" s="68">
        <v>7780</v>
      </c>
      <c r="C3361" s="61" t="s">
        <v>250</v>
      </c>
      <c r="D3361" s="61" t="s">
        <v>481</v>
      </c>
      <c r="E3361" s="66">
        <v>843710</v>
      </c>
      <c r="G3361" s="67">
        <f t="shared" si="164"/>
        <v>843710</v>
      </c>
    </row>
    <row r="3362" spans="2:7" x14ac:dyDescent="0.25">
      <c r="B3362" s="68">
        <v>7781</v>
      </c>
      <c r="C3362" s="61" t="s">
        <v>250</v>
      </c>
      <c r="D3362" s="61" t="s">
        <v>481</v>
      </c>
      <c r="E3362" s="66">
        <v>843710</v>
      </c>
      <c r="G3362" s="67">
        <f t="shared" si="164"/>
        <v>843710</v>
      </c>
    </row>
    <row r="3363" spans="2:7" x14ac:dyDescent="0.25">
      <c r="B3363" s="68">
        <v>7782</v>
      </c>
      <c r="C3363" s="61" t="s">
        <v>250</v>
      </c>
      <c r="D3363" s="61" t="s">
        <v>481</v>
      </c>
      <c r="E3363" s="66">
        <v>843710</v>
      </c>
      <c r="G3363" s="67">
        <f t="shared" si="164"/>
        <v>843710</v>
      </c>
    </row>
    <row r="3364" spans="2:7" x14ac:dyDescent="0.25">
      <c r="B3364" s="68">
        <v>7783</v>
      </c>
      <c r="C3364" s="61" t="s">
        <v>250</v>
      </c>
      <c r="D3364" s="61" t="s">
        <v>481</v>
      </c>
      <c r="E3364" s="66">
        <v>843710</v>
      </c>
      <c r="G3364" s="67">
        <f t="shared" si="164"/>
        <v>843710</v>
      </c>
    </row>
    <row r="3365" spans="2:7" x14ac:dyDescent="0.25">
      <c r="B3365" s="68">
        <v>7784</v>
      </c>
      <c r="C3365" s="61" t="s">
        <v>250</v>
      </c>
      <c r="D3365" s="61" t="s">
        <v>481</v>
      </c>
      <c r="E3365" s="66">
        <v>843710</v>
      </c>
      <c r="G3365" s="67">
        <f t="shared" si="164"/>
        <v>843710</v>
      </c>
    </row>
    <row r="3366" spans="2:7" x14ac:dyDescent="0.25">
      <c r="B3366" s="68">
        <v>7785</v>
      </c>
      <c r="C3366" s="61" t="s">
        <v>250</v>
      </c>
      <c r="D3366" s="61" t="s">
        <v>481</v>
      </c>
      <c r="E3366" s="66">
        <v>843710</v>
      </c>
      <c r="G3366" s="67">
        <f t="shared" si="164"/>
        <v>843710</v>
      </c>
    </row>
    <row r="3367" spans="2:7" x14ac:dyDescent="0.25">
      <c r="B3367" s="68">
        <v>7786</v>
      </c>
      <c r="C3367" s="61" t="s">
        <v>250</v>
      </c>
      <c r="D3367" s="61" t="s">
        <v>481</v>
      </c>
      <c r="E3367" s="66">
        <v>843710</v>
      </c>
      <c r="G3367" s="67">
        <f t="shared" si="164"/>
        <v>843710</v>
      </c>
    </row>
    <row r="3368" spans="2:7" x14ac:dyDescent="0.25">
      <c r="B3368" s="68">
        <v>7787</v>
      </c>
      <c r="C3368" s="61" t="s">
        <v>250</v>
      </c>
      <c r="D3368" s="61" t="s">
        <v>481</v>
      </c>
      <c r="E3368" s="66">
        <v>843710</v>
      </c>
      <c r="G3368" s="67">
        <f t="shared" si="164"/>
        <v>843710</v>
      </c>
    </row>
    <row r="3369" spans="2:7" x14ac:dyDescent="0.25">
      <c r="B3369" s="68">
        <v>7788</v>
      </c>
      <c r="C3369" s="61" t="s">
        <v>250</v>
      </c>
      <c r="D3369" s="61" t="s">
        <v>481</v>
      </c>
      <c r="E3369" s="66">
        <v>843710</v>
      </c>
      <c r="G3369" s="67">
        <f t="shared" si="164"/>
        <v>843710</v>
      </c>
    </row>
    <row r="3370" spans="2:7" x14ac:dyDescent="0.25">
      <c r="B3370" s="68">
        <v>7789</v>
      </c>
      <c r="C3370" s="61" t="s">
        <v>250</v>
      </c>
      <c r="D3370" s="61" t="s">
        <v>481</v>
      </c>
      <c r="E3370" s="66">
        <v>843710</v>
      </c>
      <c r="G3370" s="67">
        <f t="shared" si="164"/>
        <v>843710</v>
      </c>
    </row>
    <row r="3371" spans="2:7" x14ac:dyDescent="0.25">
      <c r="B3371" s="68">
        <v>7790</v>
      </c>
      <c r="C3371" s="61" t="s">
        <v>250</v>
      </c>
      <c r="D3371" s="61" t="s">
        <v>481</v>
      </c>
      <c r="E3371" s="66">
        <v>843710</v>
      </c>
      <c r="G3371" s="67">
        <f t="shared" si="164"/>
        <v>843710</v>
      </c>
    </row>
    <row r="3372" spans="2:7" x14ac:dyDescent="0.25">
      <c r="B3372" s="68">
        <v>7791</v>
      </c>
      <c r="C3372" s="61" t="s">
        <v>250</v>
      </c>
      <c r="D3372" s="61" t="s">
        <v>481</v>
      </c>
      <c r="E3372" s="66">
        <v>843710</v>
      </c>
      <c r="G3372" s="67">
        <f t="shared" si="164"/>
        <v>843710</v>
      </c>
    </row>
    <row r="3373" spans="2:7" x14ac:dyDescent="0.25">
      <c r="B3373" s="68">
        <v>7792</v>
      </c>
      <c r="C3373" s="61" t="s">
        <v>250</v>
      </c>
      <c r="D3373" s="61" t="s">
        <v>481</v>
      </c>
      <c r="E3373" s="66">
        <v>843710</v>
      </c>
      <c r="G3373" s="67">
        <f t="shared" si="164"/>
        <v>843710</v>
      </c>
    </row>
    <row r="3374" spans="2:7" x14ac:dyDescent="0.25">
      <c r="B3374" s="68">
        <v>7793</v>
      </c>
      <c r="C3374" s="61" t="s">
        <v>250</v>
      </c>
      <c r="D3374" s="61" t="s">
        <v>481</v>
      </c>
      <c r="E3374" s="66">
        <v>843710</v>
      </c>
      <c r="G3374" s="67">
        <f t="shared" si="164"/>
        <v>843710</v>
      </c>
    </row>
    <row r="3375" spans="2:7" x14ac:dyDescent="0.25">
      <c r="B3375" s="68">
        <v>7794</v>
      </c>
      <c r="C3375" s="61" t="s">
        <v>250</v>
      </c>
      <c r="D3375" s="61" t="s">
        <v>481</v>
      </c>
      <c r="E3375" s="66">
        <v>843710</v>
      </c>
      <c r="G3375" s="67">
        <f t="shared" si="164"/>
        <v>843710</v>
      </c>
    </row>
    <row r="3376" spans="2:7" x14ac:dyDescent="0.25">
      <c r="B3376" s="68">
        <v>7795</v>
      </c>
      <c r="C3376" s="61" t="s">
        <v>250</v>
      </c>
      <c r="D3376" s="61" t="s">
        <v>481</v>
      </c>
      <c r="E3376" s="66">
        <v>843710</v>
      </c>
      <c r="G3376" s="67">
        <f t="shared" si="164"/>
        <v>843710</v>
      </c>
    </row>
    <row r="3377" spans="2:7" x14ac:dyDescent="0.25">
      <c r="B3377" s="68">
        <v>7796</v>
      </c>
      <c r="C3377" s="61" t="s">
        <v>250</v>
      </c>
      <c r="D3377" s="61" t="s">
        <v>481</v>
      </c>
      <c r="E3377" s="66">
        <v>843710</v>
      </c>
      <c r="G3377" s="67">
        <f t="shared" si="164"/>
        <v>843710</v>
      </c>
    </row>
    <row r="3378" spans="2:7" x14ac:dyDescent="0.25">
      <c r="B3378" s="68">
        <v>7797</v>
      </c>
      <c r="C3378" s="61" t="s">
        <v>250</v>
      </c>
      <c r="D3378" s="61" t="s">
        <v>481</v>
      </c>
      <c r="E3378" s="66">
        <v>843710</v>
      </c>
      <c r="G3378" s="67">
        <f t="shared" si="164"/>
        <v>843710</v>
      </c>
    </row>
    <row r="3379" spans="2:7" x14ac:dyDescent="0.25">
      <c r="B3379" s="68">
        <v>7798</v>
      </c>
      <c r="C3379" s="61" t="s">
        <v>250</v>
      </c>
      <c r="D3379" s="61" t="s">
        <v>481</v>
      </c>
      <c r="E3379" s="66">
        <v>843710</v>
      </c>
      <c r="G3379" s="67">
        <f t="shared" si="164"/>
        <v>843710</v>
      </c>
    </row>
    <row r="3380" spans="2:7" x14ac:dyDescent="0.25">
      <c r="B3380" s="68">
        <v>7799</v>
      </c>
      <c r="C3380" s="61" t="s">
        <v>250</v>
      </c>
      <c r="D3380" s="61" t="s">
        <v>481</v>
      </c>
      <c r="E3380" s="66">
        <v>843710</v>
      </c>
      <c r="G3380" s="67">
        <f t="shared" si="164"/>
        <v>843710</v>
      </c>
    </row>
    <row r="3381" spans="2:7" x14ac:dyDescent="0.25">
      <c r="B3381" s="68">
        <v>7800</v>
      </c>
      <c r="C3381" s="61" t="s">
        <v>250</v>
      </c>
      <c r="D3381" s="61" t="s">
        <v>481</v>
      </c>
      <c r="E3381" s="66">
        <v>843710</v>
      </c>
      <c r="G3381" s="67">
        <f t="shared" si="164"/>
        <v>843710</v>
      </c>
    </row>
    <row r="3382" spans="2:7" x14ac:dyDescent="0.25">
      <c r="B3382" s="68">
        <v>7801</v>
      </c>
      <c r="C3382" s="61" t="s">
        <v>250</v>
      </c>
      <c r="D3382" s="61" t="s">
        <v>481</v>
      </c>
      <c r="E3382" s="66">
        <v>843710</v>
      </c>
      <c r="G3382" s="67">
        <f t="shared" si="164"/>
        <v>843710</v>
      </c>
    </row>
    <row r="3383" spans="2:7" x14ac:dyDescent="0.25">
      <c r="B3383" s="68">
        <v>7802</v>
      </c>
      <c r="C3383" s="61" t="s">
        <v>250</v>
      </c>
      <c r="D3383" s="61" t="s">
        <v>481</v>
      </c>
      <c r="E3383" s="66">
        <v>843710</v>
      </c>
      <c r="G3383" s="67">
        <f t="shared" si="164"/>
        <v>843710</v>
      </c>
    </row>
    <row r="3384" spans="2:7" x14ac:dyDescent="0.25">
      <c r="B3384" s="68">
        <v>7803</v>
      </c>
      <c r="C3384" s="61" t="s">
        <v>250</v>
      </c>
      <c r="D3384" s="61" t="s">
        <v>481</v>
      </c>
      <c r="E3384" s="66">
        <v>843710</v>
      </c>
      <c r="G3384" s="67">
        <f t="shared" si="164"/>
        <v>843710</v>
      </c>
    </row>
    <row r="3385" spans="2:7" x14ac:dyDescent="0.25">
      <c r="B3385" s="68">
        <v>7804</v>
      </c>
      <c r="C3385" s="61" t="s">
        <v>250</v>
      </c>
      <c r="D3385" s="61" t="s">
        <v>481</v>
      </c>
      <c r="E3385" s="66">
        <v>843710</v>
      </c>
      <c r="G3385" s="67">
        <f t="shared" si="164"/>
        <v>843710</v>
      </c>
    </row>
    <row r="3386" spans="2:7" x14ac:dyDescent="0.25">
      <c r="B3386" s="68">
        <v>7805</v>
      </c>
      <c r="C3386" s="61" t="s">
        <v>250</v>
      </c>
      <c r="D3386" s="61" t="s">
        <v>481</v>
      </c>
      <c r="E3386" s="66">
        <v>843710</v>
      </c>
      <c r="G3386" s="67">
        <f t="shared" si="164"/>
        <v>843710</v>
      </c>
    </row>
    <row r="3387" spans="2:7" x14ac:dyDescent="0.25">
      <c r="B3387" s="68">
        <v>7806</v>
      </c>
      <c r="C3387" s="61" t="s">
        <v>250</v>
      </c>
      <c r="D3387" s="61" t="s">
        <v>481</v>
      </c>
      <c r="E3387" s="66">
        <v>843710</v>
      </c>
      <c r="G3387" s="67">
        <f t="shared" si="164"/>
        <v>843710</v>
      </c>
    </row>
    <row r="3388" spans="2:7" x14ac:dyDescent="0.25">
      <c r="B3388" s="68">
        <v>7807</v>
      </c>
      <c r="C3388" s="61" t="s">
        <v>250</v>
      </c>
      <c r="D3388" s="61" t="s">
        <v>481</v>
      </c>
      <c r="E3388" s="66">
        <v>843710</v>
      </c>
      <c r="G3388" s="67">
        <f t="shared" si="164"/>
        <v>843710</v>
      </c>
    </row>
    <row r="3389" spans="2:7" x14ac:dyDescent="0.25">
      <c r="B3389" s="68">
        <v>7808</v>
      </c>
      <c r="C3389" s="61" t="s">
        <v>250</v>
      </c>
      <c r="D3389" s="61" t="s">
        <v>481</v>
      </c>
      <c r="E3389" s="66">
        <v>843710</v>
      </c>
      <c r="G3389" s="67">
        <f t="shared" si="164"/>
        <v>843710</v>
      </c>
    </row>
    <row r="3390" spans="2:7" x14ac:dyDescent="0.25">
      <c r="B3390" s="68">
        <v>7809</v>
      </c>
      <c r="C3390" s="61" t="s">
        <v>250</v>
      </c>
      <c r="D3390" s="61" t="s">
        <v>481</v>
      </c>
      <c r="E3390" s="66">
        <v>843710</v>
      </c>
      <c r="G3390" s="67">
        <f t="shared" si="164"/>
        <v>843710</v>
      </c>
    </row>
    <row r="3391" spans="2:7" x14ac:dyDescent="0.25">
      <c r="B3391" s="68">
        <v>7810</v>
      </c>
      <c r="C3391" s="61" t="s">
        <v>250</v>
      </c>
      <c r="D3391" s="61" t="s">
        <v>481</v>
      </c>
      <c r="E3391" s="66">
        <v>843710</v>
      </c>
      <c r="G3391" s="67">
        <f t="shared" si="164"/>
        <v>843710</v>
      </c>
    </row>
    <row r="3392" spans="2:7" x14ac:dyDescent="0.25">
      <c r="B3392" s="68">
        <v>7811</v>
      </c>
      <c r="C3392" s="61" t="s">
        <v>250</v>
      </c>
      <c r="D3392" s="61" t="s">
        <v>481</v>
      </c>
      <c r="E3392" s="66">
        <v>843710</v>
      </c>
      <c r="G3392" s="67">
        <f t="shared" si="164"/>
        <v>843710</v>
      </c>
    </row>
    <row r="3393" spans="2:7" x14ac:dyDescent="0.25">
      <c r="B3393" s="68">
        <v>7812</v>
      </c>
      <c r="C3393" s="61" t="s">
        <v>250</v>
      </c>
      <c r="D3393" s="61" t="s">
        <v>481</v>
      </c>
      <c r="E3393" s="66">
        <v>843710</v>
      </c>
      <c r="G3393" s="67">
        <f t="shared" si="164"/>
        <v>843710</v>
      </c>
    </row>
    <row r="3394" spans="2:7" x14ac:dyDescent="0.25">
      <c r="B3394" s="68">
        <v>7813</v>
      </c>
      <c r="C3394" s="61" t="s">
        <v>250</v>
      </c>
      <c r="D3394" s="61" t="s">
        <v>481</v>
      </c>
      <c r="E3394" s="66">
        <v>843710</v>
      </c>
      <c r="G3394" s="67">
        <f t="shared" si="164"/>
        <v>843710</v>
      </c>
    </row>
    <row r="3395" spans="2:7" x14ac:dyDescent="0.25">
      <c r="B3395" s="68">
        <v>7814</v>
      </c>
      <c r="C3395" s="61" t="s">
        <v>250</v>
      </c>
      <c r="D3395" s="61" t="s">
        <v>481</v>
      </c>
      <c r="E3395" s="66">
        <v>843710</v>
      </c>
      <c r="G3395" s="67">
        <f t="shared" si="164"/>
        <v>843710</v>
      </c>
    </row>
    <row r="3396" spans="2:7" x14ac:dyDescent="0.25">
      <c r="B3396" s="68">
        <v>7815</v>
      </c>
      <c r="C3396" s="61" t="s">
        <v>250</v>
      </c>
      <c r="D3396" s="61" t="s">
        <v>481</v>
      </c>
      <c r="E3396" s="66">
        <v>843710</v>
      </c>
      <c r="G3396" s="67">
        <f t="shared" ref="G3396:G3423" si="165">+E3396</f>
        <v>843710</v>
      </c>
    </row>
    <row r="3397" spans="2:7" x14ac:dyDescent="0.25">
      <c r="B3397" s="68">
        <v>7816</v>
      </c>
      <c r="C3397" s="61" t="s">
        <v>250</v>
      </c>
      <c r="D3397" s="61" t="s">
        <v>481</v>
      </c>
      <c r="E3397" s="66">
        <v>843710</v>
      </c>
      <c r="G3397" s="67">
        <f t="shared" si="165"/>
        <v>843710</v>
      </c>
    </row>
    <row r="3398" spans="2:7" x14ac:dyDescent="0.25">
      <c r="B3398" s="68">
        <v>7817</v>
      </c>
      <c r="C3398" s="61" t="s">
        <v>250</v>
      </c>
      <c r="D3398" s="61" t="s">
        <v>481</v>
      </c>
      <c r="E3398" s="66">
        <v>843710</v>
      </c>
      <c r="G3398" s="67">
        <f t="shared" si="165"/>
        <v>843710</v>
      </c>
    </row>
    <row r="3399" spans="2:7" x14ac:dyDescent="0.25">
      <c r="B3399" s="68">
        <v>7818</v>
      </c>
      <c r="C3399" s="61" t="s">
        <v>250</v>
      </c>
      <c r="D3399" s="61" t="s">
        <v>481</v>
      </c>
      <c r="E3399" s="66">
        <v>843710</v>
      </c>
      <c r="G3399" s="67">
        <f t="shared" si="165"/>
        <v>843710</v>
      </c>
    </row>
    <row r="3400" spans="2:7" x14ac:dyDescent="0.25">
      <c r="B3400" s="68">
        <v>7819</v>
      </c>
      <c r="C3400" s="61" t="s">
        <v>250</v>
      </c>
      <c r="D3400" s="61" t="s">
        <v>481</v>
      </c>
      <c r="E3400" s="66">
        <v>843710</v>
      </c>
      <c r="G3400" s="67">
        <f t="shared" si="165"/>
        <v>843710</v>
      </c>
    </row>
    <row r="3401" spans="2:7" x14ac:dyDescent="0.25">
      <c r="B3401" s="68">
        <v>7820</v>
      </c>
      <c r="C3401" s="61" t="s">
        <v>250</v>
      </c>
      <c r="D3401" s="61" t="s">
        <v>481</v>
      </c>
      <c r="E3401" s="66">
        <v>843710</v>
      </c>
      <c r="G3401" s="67">
        <f t="shared" si="165"/>
        <v>843710</v>
      </c>
    </row>
    <row r="3402" spans="2:7" x14ac:dyDescent="0.25">
      <c r="B3402" s="68">
        <v>7821</v>
      </c>
      <c r="C3402" s="61" t="s">
        <v>250</v>
      </c>
      <c r="D3402" s="61" t="s">
        <v>481</v>
      </c>
      <c r="E3402" s="66">
        <v>843710</v>
      </c>
      <c r="G3402" s="67">
        <f t="shared" si="165"/>
        <v>843710</v>
      </c>
    </row>
    <row r="3403" spans="2:7" x14ac:dyDescent="0.25">
      <c r="B3403" s="68">
        <v>7822</v>
      </c>
      <c r="C3403" s="61" t="s">
        <v>250</v>
      </c>
      <c r="D3403" s="61" t="s">
        <v>481</v>
      </c>
      <c r="E3403" s="66">
        <v>843710</v>
      </c>
      <c r="G3403" s="67">
        <f t="shared" si="165"/>
        <v>843710</v>
      </c>
    </row>
    <row r="3404" spans="2:7" x14ac:dyDescent="0.25">
      <c r="B3404" s="68">
        <v>7823</v>
      </c>
      <c r="C3404" s="61" t="s">
        <v>250</v>
      </c>
      <c r="D3404" s="61" t="s">
        <v>481</v>
      </c>
      <c r="E3404" s="66">
        <v>843710</v>
      </c>
      <c r="G3404" s="67">
        <f t="shared" si="165"/>
        <v>843710</v>
      </c>
    </row>
    <row r="3405" spans="2:7" x14ac:dyDescent="0.25">
      <c r="B3405" s="68">
        <v>7824</v>
      </c>
      <c r="C3405" s="61" t="s">
        <v>250</v>
      </c>
      <c r="D3405" s="61" t="s">
        <v>481</v>
      </c>
      <c r="E3405" s="66">
        <v>843710</v>
      </c>
      <c r="G3405" s="67">
        <f t="shared" si="165"/>
        <v>843710</v>
      </c>
    </row>
    <row r="3406" spans="2:7" x14ac:dyDescent="0.25">
      <c r="B3406" s="68">
        <v>7825</v>
      </c>
      <c r="C3406" s="61" t="s">
        <v>250</v>
      </c>
      <c r="D3406" s="61" t="s">
        <v>481</v>
      </c>
      <c r="E3406" s="66">
        <v>843710</v>
      </c>
      <c r="G3406" s="67">
        <f t="shared" si="165"/>
        <v>843710</v>
      </c>
    </row>
    <row r="3407" spans="2:7" x14ac:dyDescent="0.25">
      <c r="B3407" s="68">
        <v>7826</v>
      </c>
      <c r="C3407" s="61" t="s">
        <v>250</v>
      </c>
      <c r="D3407" s="61" t="s">
        <v>481</v>
      </c>
      <c r="E3407" s="66">
        <v>843710</v>
      </c>
      <c r="G3407" s="67">
        <f t="shared" si="165"/>
        <v>843710</v>
      </c>
    </row>
    <row r="3408" spans="2:7" x14ac:dyDescent="0.25">
      <c r="B3408" s="68">
        <v>7827</v>
      </c>
      <c r="C3408" s="61" t="s">
        <v>250</v>
      </c>
      <c r="D3408" s="61" t="s">
        <v>481</v>
      </c>
      <c r="E3408" s="66">
        <v>843710</v>
      </c>
      <c r="G3408" s="67">
        <f t="shared" si="165"/>
        <v>843710</v>
      </c>
    </row>
    <row r="3409" spans="2:7" x14ac:dyDescent="0.25">
      <c r="B3409" s="68">
        <v>7828</v>
      </c>
      <c r="C3409" s="61" t="s">
        <v>250</v>
      </c>
      <c r="D3409" s="61" t="s">
        <v>481</v>
      </c>
      <c r="E3409" s="66">
        <v>843710</v>
      </c>
      <c r="G3409" s="67">
        <f t="shared" si="165"/>
        <v>843710</v>
      </c>
    </row>
    <row r="3410" spans="2:7" x14ac:dyDescent="0.25">
      <c r="B3410" s="68">
        <v>7829</v>
      </c>
      <c r="C3410" s="61" t="s">
        <v>250</v>
      </c>
      <c r="D3410" s="61" t="s">
        <v>481</v>
      </c>
      <c r="E3410" s="66">
        <v>843710</v>
      </c>
      <c r="G3410" s="67">
        <f t="shared" si="165"/>
        <v>843710</v>
      </c>
    </row>
    <row r="3411" spans="2:7" x14ac:dyDescent="0.25">
      <c r="B3411" s="68">
        <v>7830</v>
      </c>
      <c r="C3411" s="61" t="s">
        <v>250</v>
      </c>
      <c r="D3411" s="61" t="s">
        <v>481</v>
      </c>
      <c r="E3411" s="66">
        <v>843710</v>
      </c>
      <c r="G3411" s="67">
        <f t="shared" si="165"/>
        <v>843710</v>
      </c>
    </row>
    <row r="3412" spans="2:7" x14ac:dyDescent="0.25">
      <c r="B3412" s="68">
        <v>7831</v>
      </c>
      <c r="C3412" s="61" t="s">
        <v>250</v>
      </c>
      <c r="D3412" s="61" t="s">
        <v>481</v>
      </c>
      <c r="E3412" s="66">
        <v>843710</v>
      </c>
      <c r="G3412" s="67">
        <f t="shared" si="165"/>
        <v>843710</v>
      </c>
    </row>
    <row r="3413" spans="2:7" x14ac:dyDescent="0.25">
      <c r="B3413" s="68">
        <v>7832</v>
      </c>
      <c r="C3413" s="61" t="s">
        <v>250</v>
      </c>
      <c r="D3413" s="61" t="s">
        <v>481</v>
      </c>
      <c r="E3413" s="66">
        <v>843710</v>
      </c>
      <c r="G3413" s="67">
        <f t="shared" si="165"/>
        <v>843710</v>
      </c>
    </row>
    <row r="3414" spans="2:7" x14ac:dyDescent="0.25">
      <c r="B3414" s="68">
        <v>7833</v>
      </c>
      <c r="C3414" s="61" t="s">
        <v>250</v>
      </c>
      <c r="D3414" s="61" t="s">
        <v>481</v>
      </c>
      <c r="E3414" s="66">
        <v>843710</v>
      </c>
      <c r="G3414" s="67">
        <f t="shared" si="165"/>
        <v>843710</v>
      </c>
    </row>
    <row r="3415" spans="2:7" x14ac:dyDescent="0.25">
      <c r="B3415" s="68">
        <v>7834</v>
      </c>
      <c r="C3415" s="61" t="s">
        <v>250</v>
      </c>
      <c r="D3415" s="61" t="s">
        <v>481</v>
      </c>
      <c r="E3415" s="66">
        <v>843710</v>
      </c>
      <c r="G3415" s="67">
        <f t="shared" si="165"/>
        <v>843710</v>
      </c>
    </row>
    <row r="3416" spans="2:7" x14ac:dyDescent="0.25">
      <c r="B3416" s="68">
        <v>7835</v>
      </c>
      <c r="C3416" s="61" t="s">
        <v>250</v>
      </c>
      <c r="D3416" s="61" t="s">
        <v>481</v>
      </c>
      <c r="E3416" s="66">
        <v>843710</v>
      </c>
      <c r="G3416" s="67">
        <f t="shared" si="165"/>
        <v>843710</v>
      </c>
    </row>
    <row r="3417" spans="2:7" x14ac:dyDescent="0.25">
      <c r="B3417" s="68">
        <v>7836</v>
      </c>
      <c r="C3417" s="61" t="s">
        <v>250</v>
      </c>
      <c r="D3417" s="61" t="s">
        <v>481</v>
      </c>
      <c r="E3417" s="66">
        <v>843710</v>
      </c>
      <c r="G3417" s="67">
        <f t="shared" si="165"/>
        <v>843710</v>
      </c>
    </row>
    <row r="3418" spans="2:7" x14ac:dyDescent="0.25">
      <c r="B3418" s="68">
        <v>7837</v>
      </c>
      <c r="C3418" s="61" t="s">
        <v>250</v>
      </c>
      <c r="D3418" s="61" t="s">
        <v>481</v>
      </c>
      <c r="E3418" s="66">
        <v>843710</v>
      </c>
      <c r="G3418" s="67">
        <f t="shared" si="165"/>
        <v>843710</v>
      </c>
    </row>
    <row r="3419" spans="2:7" x14ac:dyDescent="0.25">
      <c r="B3419" s="68">
        <v>7838</v>
      </c>
      <c r="C3419" s="61" t="s">
        <v>250</v>
      </c>
      <c r="D3419" s="61" t="s">
        <v>481</v>
      </c>
      <c r="E3419" s="66">
        <v>843710</v>
      </c>
      <c r="G3419" s="67">
        <f t="shared" si="165"/>
        <v>843710</v>
      </c>
    </row>
    <row r="3420" spans="2:7" x14ac:dyDescent="0.25">
      <c r="B3420" s="68">
        <v>7841</v>
      </c>
      <c r="C3420" s="61" t="s">
        <v>326</v>
      </c>
      <c r="D3420" s="61" t="s">
        <v>372</v>
      </c>
      <c r="E3420" s="66">
        <v>3099000</v>
      </c>
      <c r="G3420" s="67">
        <f t="shared" si="165"/>
        <v>3099000</v>
      </c>
    </row>
    <row r="3421" spans="2:7" x14ac:dyDescent="0.25">
      <c r="B3421" s="68">
        <v>7842</v>
      </c>
      <c r="C3421" s="61" t="s">
        <v>326</v>
      </c>
      <c r="D3421" s="61" t="s">
        <v>372</v>
      </c>
      <c r="E3421" s="66">
        <v>3099000</v>
      </c>
      <c r="G3421" s="67">
        <f t="shared" si="165"/>
        <v>3099000</v>
      </c>
    </row>
    <row r="3422" spans="2:7" x14ac:dyDescent="0.25">
      <c r="B3422" s="68">
        <v>7843</v>
      </c>
      <c r="C3422" s="61" t="s">
        <v>326</v>
      </c>
      <c r="D3422" s="61" t="s">
        <v>372</v>
      </c>
      <c r="E3422" s="66">
        <v>3099000</v>
      </c>
      <c r="G3422" s="67">
        <f t="shared" si="165"/>
        <v>3099000</v>
      </c>
    </row>
    <row r="3423" spans="2:7" x14ac:dyDescent="0.25">
      <c r="B3423" s="68">
        <v>7844</v>
      </c>
      <c r="C3423" s="61" t="s">
        <v>326</v>
      </c>
      <c r="D3423" s="61" t="s">
        <v>372</v>
      </c>
      <c r="E3423" s="66">
        <v>3099000</v>
      </c>
      <c r="G3423" s="67">
        <f t="shared" si="165"/>
        <v>3099000</v>
      </c>
    </row>
    <row r="3424" spans="2:7" x14ac:dyDescent="0.25">
      <c r="B3424" s="68">
        <v>7845</v>
      </c>
      <c r="C3424" s="61" t="s">
        <v>109</v>
      </c>
      <c r="D3424" s="61" t="s">
        <v>482</v>
      </c>
      <c r="E3424" s="66">
        <v>306535</v>
      </c>
      <c r="F3424" s="67">
        <f t="shared" ref="F3424:F3443" si="166">+E3424</f>
        <v>306535</v>
      </c>
    </row>
    <row r="3425" spans="2:6" x14ac:dyDescent="0.25">
      <c r="B3425" s="68">
        <v>7846</v>
      </c>
      <c r="C3425" s="61" t="s">
        <v>109</v>
      </c>
      <c r="D3425" s="61" t="s">
        <v>482</v>
      </c>
      <c r="E3425" s="66">
        <v>306535</v>
      </c>
      <c r="F3425" s="67">
        <f t="shared" si="166"/>
        <v>306535</v>
      </c>
    </row>
    <row r="3426" spans="2:6" x14ac:dyDescent="0.25">
      <c r="B3426" s="68">
        <v>7847</v>
      </c>
      <c r="C3426" s="61" t="s">
        <v>109</v>
      </c>
      <c r="D3426" s="61" t="s">
        <v>482</v>
      </c>
      <c r="E3426" s="66">
        <v>306535</v>
      </c>
      <c r="F3426" s="67">
        <f t="shared" si="166"/>
        <v>306535</v>
      </c>
    </row>
    <row r="3427" spans="2:6" x14ac:dyDescent="0.25">
      <c r="B3427" s="68">
        <v>7848</v>
      </c>
      <c r="C3427" s="61" t="s">
        <v>109</v>
      </c>
      <c r="D3427" s="61" t="s">
        <v>482</v>
      </c>
      <c r="E3427" s="66">
        <v>306535</v>
      </c>
      <c r="F3427" s="67">
        <f t="shared" si="166"/>
        <v>306535</v>
      </c>
    </row>
    <row r="3428" spans="2:6" x14ac:dyDescent="0.25">
      <c r="B3428" s="68">
        <v>7849</v>
      </c>
      <c r="C3428" s="61" t="s">
        <v>109</v>
      </c>
      <c r="D3428" s="61" t="s">
        <v>482</v>
      </c>
      <c r="E3428" s="66">
        <v>306535</v>
      </c>
      <c r="F3428" s="67">
        <f t="shared" si="166"/>
        <v>306535</v>
      </c>
    </row>
    <row r="3429" spans="2:6" x14ac:dyDescent="0.25">
      <c r="B3429" s="68">
        <v>7850</v>
      </c>
      <c r="C3429" s="61" t="s">
        <v>109</v>
      </c>
      <c r="D3429" s="61" t="s">
        <v>482</v>
      </c>
      <c r="E3429" s="66">
        <v>306535</v>
      </c>
      <c r="F3429" s="67">
        <f t="shared" si="166"/>
        <v>306535</v>
      </c>
    </row>
    <row r="3430" spans="2:6" x14ac:dyDescent="0.25">
      <c r="B3430" s="68">
        <v>7851</v>
      </c>
      <c r="C3430" s="61" t="s">
        <v>109</v>
      </c>
      <c r="D3430" s="61" t="s">
        <v>482</v>
      </c>
      <c r="E3430" s="66">
        <v>306535</v>
      </c>
      <c r="F3430" s="67">
        <f t="shared" si="166"/>
        <v>306535</v>
      </c>
    </row>
    <row r="3431" spans="2:6" x14ac:dyDescent="0.25">
      <c r="B3431" s="68">
        <v>7852</v>
      </c>
      <c r="C3431" s="61" t="s">
        <v>109</v>
      </c>
      <c r="D3431" s="61" t="s">
        <v>482</v>
      </c>
      <c r="E3431" s="66">
        <v>306535</v>
      </c>
      <c r="F3431" s="67">
        <f t="shared" si="166"/>
        <v>306535</v>
      </c>
    </row>
    <row r="3432" spans="2:6" x14ac:dyDescent="0.25">
      <c r="B3432" s="68">
        <v>7853</v>
      </c>
      <c r="C3432" s="61" t="s">
        <v>109</v>
      </c>
      <c r="D3432" s="61" t="s">
        <v>482</v>
      </c>
      <c r="E3432" s="66">
        <v>306535</v>
      </c>
      <c r="F3432" s="67">
        <f t="shared" si="166"/>
        <v>306535</v>
      </c>
    </row>
    <row r="3433" spans="2:6" x14ac:dyDescent="0.25">
      <c r="B3433" s="68">
        <v>7854</v>
      </c>
      <c r="C3433" s="61" t="s">
        <v>109</v>
      </c>
      <c r="D3433" s="61" t="s">
        <v>482</v>
      </c>
      <c r="E3433" s="66">
        <v>306535</v>
      </c>
      <c r="F3433" s="67">
        <f t="shared" si="166"/>
        <v>306535</v>
      </c>
    </row>
    <row r="3434" spans="2:6" x14ac:dyDescent="0.25">
      <c r="B3434" s="68">
        <v>7855</v>
      </c>
      <c r="C3434" s="61" t="s">
        <v>109</v>
      </c>
      <c r="D3434" s="61" t="s">
        <v>482</v>
      </c>
      <c r="E3434" s="66">
        <v>306535</v>
      </c>
      <c r="F3434" s="67">
        <f t="shared" si="166"/>
        <v>306535</v>
      </c>
    </row>
    <row r="3435" spans="2:6" x14ac:dyDescent="0.25">
      <c r="B3435" s="68">
        <v>7856</v>
      </c>
      <c r="C3435" s="61" t="s">
        <v>109</v>
      </c>
      <c r="D3435" s="61" t="s">
        <v>482</v>
      </c>
      <c r="E3435" s="66">
        <v>306535</v>
      </c>
      <c r="F3435" s="67">
        <f t="shared" si="166"/>
        <v>306535</v>
      </c>
    </row>
    <row r="3436" spans="2:6" x14ac:dyDescent="0.25">
      <c r="B3436" s="68">
        <v>7857</v>
      </c>
      <c r="C3436" s="61" t="s">
        <v>109</v>
      </c>
      <c r="D3436" s="61" t="s">
        <v>482</v>
      </c>
      <c r="E3436" s="66">
        <v>306535</v>
      </c>
      <c r="F3436" s="67">
        <f t="shared" si="166"/>
        <v>306535</v>
      </c>
    </row>
    <row r="3437" spans="2:6" x14ac:dyDescent="0.25">
      <c r="B3437" s="68">
        <v>7858</v>
      </c>
      <c r="C3437" s="61" t="s">
        <v>109</v>
      </c>
      <c r="D3437" s="61" t="s">
        <v>482</v>
      </c>
      <c r="E3437" s="66">
        <v>306535</v>
      </c>
      <c r="F3437" s="67">
        <f t="shared" si="166"/>
        <v>306535</v>
      </c>
    </row>
    <row r="3438" spans="2:6" x14ac:dyDescent="0.25">
      <c r="B3438" s="68">
        <v>7859</v>
      </c>
      <c r="C3438" s="61" t="s">
        <v>109</v>
      </c>
      <c r="D3438" s="61" t="s">
        <v>482</v>
      </c>
      <c r="E3438" s="66">
        <v>306535</v>
      </c>
      <c r="F3438" s="67">
        <f t="shared" si="166"/>
        <v>306535</v>
      </c>
    </row>
    <row r="3439" spans="2:6" x14ac:dyDescent="0.25">
      <c r="B3439" s="68">
        <v>7860</v>
      </c>
      <c r="C3439" s="61" t="s">
        <v>109</v>
      </c>
      <c r="D3439" s="61" t="s">
        <v>482</v>
      </c>
      <c r="E3439" s="66">
        <v>306535</v>
      </c>
      <c r="F3439" s="67">
        <f t="shared" si="166"/>
        <v>306535</v>
      </c>
    </row>
    <row r="3440" spans="2:6" x14ac:dyDescent="0.25">
      <c r="B3440" s="68">
        <v>7861</v>
      </c>
      <c r="C3440" s="61" t="s">
        <v>109</v>
      </c>
      <c r="D3440" s="61" t="s">
        <v>482</v>
      </c>
      <c r="E3440" s="66">
        <v>306535</v>
      </c>
      <c r="F3440" s="67">
        <f t="shared" si="166"/>
        <v>306535</v>
      </c>
    </row>
    <row r="3441" spans="2:7" x14ac:dyDescent="0.25">
      <c r="B3441" s="68">
        <v>7862</v>
      </c>
      <c r="C3441" s="61" t="s">
        <v>109</v>
      </c>
      <c r="D3441" s="61" t="s">
        <v>482</v>
      </c>
      <c r="E3441" s="66">
        <v>306535</v>
      </c>
      <c r="F3441" s="67">
        <f t="shared" si="166"/>
        <v>306535</v>
      </c>
    </row>
    <row r="3442" spans="2:7" x14ac:dyDescent="0.25">
      <c r="B3442" s="68">
        <v>7863</v>
      </c>
      <c r="C3442" s="61" t="s">
        <v>109</v>
      </c>
      <c r="D3442" s="61" t="s">
        <v>482</v>
      </c>
      <c r="E3442" s="66">
        <v>306535</v>
      </c>
      <c r="F3442" s="67">
        <f t="shared" si="166"/>
        <v>306535</v>
      </c>
    </row>
    <row r="3443" spans="2:7" x14ac:dyDescent="0.25">
      <c r="B3443" s="68">
        <v>7864</v>
      </c>
      <c r="C3443" s="61" t="s">
        <v>109</v>
      </c>
      <c r="D3443" s="61" t="s">
        <v>482</v>
      </c>
      <c r="E3443" s="66">
        <v>306535</v>
      </c>
      <c r="F3443" s="67">
        <f t="shared" si="166"/>
        <v>306535</v>
      </c>
    </row>
    <row r="3444" spans="2:7" x14ac:dyDescent="0.25">
      <c r="B3444" s="68">
        <v>7865</v>
      </c>
      <c r="C3444" s="61" t="s">
        <v>242</v>
      </c>
      <c r="D3444" s="61" t="s">
        <v>483</v>
      </c>
      <c r="E3444" s="66">
        <v>1829625</v>
      </c>
      <c r="G3444" s="67">
        <f>+E3444</f>
        <v>1829625</v>
      </c>
    </row>
    <row r="3445" spans="2:7" x14ac:dyDescent="0.25">
      <c r="B3445" s="68">
        <v>7866</v>
      </c>
      <c r="C3445" s="61" t="s">
        <v>484</v>
      </c>
      <c r="D3445" s="61" t="s">
        <v>485</v>
      </c>
      <c r="E3445" s="66">
        <v>154700</v>
      </c>
      <c r="F3445" s="67">
        <f>+E3445</f>
        <v>154700</v>
      </c>
    </row>
    <row r="3446" spans="2:7" x14ac:dyDescent="0.25">
      <c r="B3446" s="68">
        <v>7867</v>
      </c>
      <c r="C3446" s="61" t="s">
        <v>228</v>
      </c>
      <c r="D3446" s="61" t="s">
        <v>486</v>
      </c>
      <c r="E3446" s="66">
        <v>928200</v>
      </c>
      <c r="G3446" s="67">
        <f t="shared" ref="G3446:G3447" si="167">+E3446</f>
        <v>928200</v>
      </c>
    </row>
    <row r="3447" spans="2:7" x14ac:dyDescent="0.25">
      <c r="B3447" s="68">
        <v>7868</v>
      </c>
      <c r="C3447" s="61" t="s">
        <v>228</v>
      </c>
      <c r="D3447" s="61" t="s">
        <v>487</v>
      </c>
      <c r="E3447" s="66">
        <v>1106700</v>
      </c>
      <c r="G3447" s="67">
        <f t="shared" si="167"/>
        <v>1106700</v>
      </c>
    </row>
    <row r="3448" spans="2:7" x14ac:dyDescent="0.25">
      <c r="B3448" s="68">
        <v>7869</v>
      </c>
      <c r="C3448" s="61" t="s">
        <v>488</v>
      </c>
      <c r="D3448" s="61" t="s">
        <v>489</v>
      </c>
      <c r="E3448" s="66">
        <v>702100</v>
      </c>
      <c r="G3448" s="67">
        <f>+E3448</f>
        <v>702100</v>
      </c>
    </row>
    <row r="3449" spans="2:7" x14ac:dyDescent="0.25">
      <c r="B3449" s="68">
        <v>7870</v>
      </c>
      <c r="C3449" s="61" t="s">
        <v>228</v>
      </c>
      <c r="D3449" s="61" t="s">
        <v>490</v>
      </c>
      <c r="E3449" s="66">
        <v>1330182</v>
      </c>
      <c r="G3449" s="67">
        <f>+E3449</f>
        <v>1330182</v>
      </c>
    </row>
    <row r="3450" spans="2:7" x14ac:dyDescent="0.25">
      <c r="B3450" s="68">
        <v>7871</v>
      </c>
      <c r="C3450" s="61" t="s">
        <v>109</v>
      </c>
      <c r="D3450" s="61" t="s">
        <v>491</v>
      </c>
      <c r="E3450" s="66">
        <v>244426</v>
      </c>
      <c r="F3450" s="67">
        <f t="shared" ref="F3450:F3513" si="168">+E3450</f>
        <v>244426</v>
      </c>
    </row>
    <row r="3451" spans="2:7" x14ac:dyDescent="0.25">
      <c r="B3451" s="68">
        <v>7872</v>
      </c>
      <c r="C3451" s="61" t="s">
        <v>109</v>
      </c>
      <c r="D3451" s="61" t="s">
        <v>491</v>
      </c>
      <c r="E3451" s="66">
        <v>244426</v>
      </c>
      <c r="F3451" s="67">
        <f t="shared" si="168"/>
        <v>244426</v>
      </c>
    </row>
    <row r="3452" spans="2:7" x14ac:dyDescent="0.25">
      <c r="B3452" s="68">
        <v>7873</v>
      </c>
      <c r="C3452" s="61" t="s">
        <v>109</v>
      </c>
      <c r="D3452" s="61" t="s">
        <v>491</v>
      </c>
      <c r="E3452" s="66">
        <v>244426</v>
      </c>
      <c r="F3452" s="67">
        <f t="shared" si="168"/>
        <v>244426</v>
      </c>
    </row>
    <row r="3453" spans="2:7" x14ac:dyDescent="0.25">
      <c r="B3453" s="68">
        <v>7874</v>
      </c>
      <c r="C3453" s="61" t="s">
        <v>109</v>
      </c>
      <c r="D3453" s="61" t="s">
        <v>491</v>
      </c>
      <c r="E3453" s="66">
        <v>244426</v>
      </c>
      <c r="F3453" s="67">
        <f t="shared" si="168"/>
        <v>244426</v>
      </c>
    </row>
    <row r="3454" spans="2:7" x14ac:dyDescent="0.25">
      <c r="B3454" s="68">
        <v>7875</v>
      </c>
      <c r="C3454" s="61" t="s">
        <v>109</v>
      </c>
      <c r="D3454" s="61" t="s">
        <v>491</v>
      </c>
      <c r="E3454" s="66">
        <v>244426</v>
      </c>
      <c r="F3454" s="67">
        <f t="shared" si="168"/>
        <v>244426</v>
      </c>
    </row>
    <row r="3455" spans="2:7" x14ac:dyDescent="0.25">
      <c r="B3455" s="68">
        <v>7876</v>
      </c>
      <c r="C3455" s="61" t="s">
        <v>109</v>
      </c>
      <c r="D3455" s="61" t="s">
        <v>491</v>
      </c>
      <c r="E3455" s="66">
        <v>244426</v>
      </c>
      <c r="F3455" s="67">
        <f t="shared" si="168"/>
        <v>244426</v>
      </c>
    </row>
    <row r="3456" spans="2:7" x14ac:dyDescent="0.25">
      <c r="B3456" s="68">
        <v>7877</v>
      </c>
      <c r="C3456" s="61" t="s">
        <v>109</v>
      </c>
      <c r="D3456" s="61" t="s">
        <v>491</v>
      </c>
      <c r="E3456" s="66">
        <v>244426</v>
      </c>
      <c r="F3456" s="67">
        <f t="shared" si="168"/>
        <v>244426</v>
      </c>
    </row>
    <row r="3457" spans="2:6" x14ac:dyDescent="0.25">
      <c r="B3457" s="68">
        <v>7878</v>
      </c>
      <c r="C3457" s="61" t="s">
        <v>109</v>
      </c>
      <c r="D3457" s="61" t="s">
        <v>491</v>
      </c>
      <c r="E3457" s="66">
        <v>244426</v>
      </c>
      <c r="F3457" s="67">
        <f t="shared" si="168"/>
        <v>244426</v>
      </c>
    </row>
    <row r="3458" spans="2:6" x14ac:dyDescent="0.25">
      <c r="B3458" s="68">
        <v>7879</v>
      </c>
      <c r="C3458" s="61" t="s">
        <v>109</v>
      </c>
      <c r="D3458" s="61" t="s">
        <v>491</v>
      </c>
      <c r="E3458" s="66">
        <v>244426</v>
      </c>
      <c r="F3458" s="67">
        <f t="shared" si="168"/>
        <v>244426</v>
      </c>
    </row>
    <row r="3459" spans="2:6" x14ac:dyDescent="0.25">
      <c r="B3459" s="68">
        <v>7880</v>
      </c>
      <c r="C3459" s="61" t="s">
        <v>109</v>
      </c>
      <c r="D3459" s="61" t="s">
        <v>491</v>
      </c>
      <c r="E3459" s="66">
        <v>244426</v>
      </c>
      <c r="F3459" s="67">
        <f t="shared" si="168"/>
        <v>244426</v>
      </c>
    </row>
    <row r="3460" spans="2:6" x14ac:dyDescent="0.25">
      <c r="B3460" s="68">
        <v>7881</v>
      </c>
      <c r="C3460" s="61" t="s">
        <v>109</v>
      </c>
      <c r="D3460" s="61" t="s">
        <v>491</v>
      </c>
      <c r="E3460" s="66">
        <v>244426</v>
      </c>
      <c r="F3460" s="67">
        <f t="shared" si="168"/>
        <v>244426</v>
      </c>
    </row>
    <row r="3461" spans="2:6" x14ac:dyDescent="0.25">
      <c r="B3461" s="68">
        <v>7882</v>
      </c>
      <c r="C3461" s="61" t="s">
        <v>109</v>
      </c>
      <c r="D3461" s="61" t="s">
        <v>491</v>
      </c>
      <c r="E3461" s="66">
        <v>244426</v>
      </c>
      <c r="F3461" s="67">
        <f t="shared" si="168"/>
        <v>244426</v>
      </c>
    </row>
    <row r="3462" spans="2:6" x14ac:dyDescent="0.25">
      <c r="B3462" s="68">
        <v>7883</v>
      </c>
      <c r="C3462" s="61" t="s">
        <v>109</v>
      </c>
      <c r="D3462" s="61" t="s">
        <v>491</v>
      </c>
      <c r="E3462" s="66">
        <v>244426</v>
      </c>
      <c r="F3462" s="67">
        <f t="shared" si="168"/>
        <v>244426</v>
      </c>
    </row>
    <row r="3463" spans="2:6" x14ac:dyDescent="0.25">
      <c r="B3463" s="68">
        <v>7884</v>
      </c>
      <c r="C3463" s="61" t="s">
        <v>109</v>
      </c>
      <c r="D3463" s="61" t="s">
        <v>491</v>
      </c>
      <c r="E3463" s="66">
        <v>244426</v>
      </c>
      <c r="F3463" s="67">
        <f t="shared" si="168"/>
        <v>244426</v>
      </c>
    </row>
    <row r="3464" spans="2:6" x14ac:dyDescent="0.25">
      <c r="B3464" s="68">
        <v>7885</v>
      </c>
      <c r="C3464" s="61" t="s">
        <v>109</v>
      </c>
      <c r="D3464" s="61" t="s">
        <v>491</v>
      </c>
      <c r="E3464" s="66">
        <v>244426</v>
      </c>
      <c r="F3464" s="67">
        <f t="shared" si="168"/>
        <v>244426</v>
      </c>
    </row>
    <row r="3465" spans="2:6" x14ac:dyDescent="0.25">
      <c r="B3465" s="68">
        <v>7886</v>
      </c>
      <c r="C3465" s="61" t="s">
        <v>109</v>
      </c>
      <c r="D3465" s="61" t="s">
        <v>491</v>
      </c>
      <c r="E3465" s="66">
        <v>244426</v>
      </c>
      <c r="F3465" s="67">
        <f t="shared" si="168"/>
        <v>244426</v>
      </c>
    </row>
    <row r="3466" spans="2:6" x14ac:dyDescent="0.25">
      <c r="B3466" s="68">
        <v>7887</v>
      </c>
      <c r="C3466" s="61" t="s">
        <v>109</v>
      </c>
      <c r="D3466" s="61" t="s">
        <v>491</v>
      </c>
      <c r="E3466" s="66">
        <v>244426</v>
      </c>
      <c r="F3466" s="67">
        <f t="shared" si="168"/>
        <v>244426</v>
      </c>
    </row>
    <row r="3467" spans="2:6" x14ac:dyDescent="0.25">
      <c r="B3467" s="68">
        <v>7888</v>
      </c>
      <c r="C3467" s="61" t="s">
        <v>109</v>
      </c>
      <c r="D3467" s="61" t="s">
        <v>491</v>
      </c>
      <c r="E3467" s="66">
        <v>244426</v>
      </c>
      <c r="F3467" s="67">
        <f t="shared" si="168"/>
        <v>244426</v>
      </c>
    </row>
    <row r="3468" spans="2:6" x14ac:dyDescent="0.25">
      <c r="B3468" s="68">
        <v>7889</v>
      </c>
      <c r="C3468" s="61" t="s">
        <v>109</v>
      </c>
      <c r="D3468" s="61" t="s">
        <v>491</v>
      </c>
      <c r="E3468" s="66">
        <v>244426</v>
      </c>
      <c r="F3468" s="67">
        <f t="shared" si="168"/>
        <v>244426</v>
      </c>
    </row>
    <row r="3469" spans="2:6" x14ac:dyDescent="0.25">
      <c r="B3469" s="68">
        <v>7890</v>
      </c>
      <c r="C3469" s="61" t="s">
        <v>109</v>
      </c>
      <c r="D3469" s="61" t="s">
        <v>491</v>
      </c>
      <c r="E3469" s="66">
        <v>244426</v>
      </c>
      <c r="F3469" s="67">
        <f t="shared" si="168"/>
        <v>244426</v>
      </c>
    </row>
    <row r="3470" spans="2:6" x14ac:dyDescent="0.25">
      <c r="B3470" s="68">
        <v>7891</v>
      </c>
      <c r="C3470" s="61" t="s">
        <v>109</v>
      </c>
      <c r="D3470" s="61" t="s">
        <v>491</v>
      </c>
      <c r="E3470" s="66">
        <v>244426</v>
      </c>
      <c r="F3470" s="67">
        <f t="shared" si="168"/>
        <v>244426</v>
      </c>
    </row>
    <row r="3471" spans="2:6" x14ac:dyDescent="0.25">
      <c r="B3471" s="68">
        <v>7892</v>
      </c>
      <c r="C3471" s="61" t="s">
        <v>109</v>
      </c>
      <c r="D3471" s="61" t="s">
        <v>491</v>
      </c>
      <c r="E3471" s="66">
        <v>244426</v>
      </c>
      <c r="F3471" s="67">
        <f t="shared" si="168"/>
        <v>244426</v>
      </c>
    </row>
    <row r="3472" spans="2:6" x14ac:dyDescent="0.25">
      <c r="B3472" s="68">
        <v>7893</v>
      </c>
      <c r="C3472" s="61" t="s">
        <v>109</v>
      </c>
      <c r="D3472" s="61" t="s">
        <v>491</v>
      </c>
      <c r="E3472" s="66">
        <v>244426</v>
      </c>
      <c r="F3472" s="67">
        <f t="shared" si="168"/>
        <v>244426</v>
      </c>
    </row>
    <row r="3473" spans="2:6" x14ac:dyDescent="0.25">
      <c r="B3473" s="68">
        <v>7894</v>
      </c>
      <c r="C3473" s="61" t="s">
        <v>109</v>
      </c>
      <c r="D3473" s="61" t="s">
        <v>491</v>
      </c>
      <c r="E3473" s="66">
        <v>244426</v>
      </c>
      <c r="F3473" s="67">
        <f t="shared" si="168"/>
        <v>244426</v>
      </c>
    </row>
    <row r="3474" spans="2:6" x14ac:dyDescent="0.25">
      <c r="B3474" s="68">
        <v>7895</v>
      </c>
      <c r="C3474" s="61" t="s">
        <v>109</v>
      </c>
      <c r="D3474" s="61" t="s">
        <v>491</v>
      </c>
      <c r="E3474" s="66">
        <v>244426</v>
      </c>
      <c r="F3474" s="67">
        <f t="shared" si="168"/>
        <v>244426</v>
      </c>
    </row>
    <row r="3475" spans="2:6" x14ac:dyDescent="0.25">
      <c r="B3475" s="68">
        <v>7896</v>
      </c>
      <c r="C3475" s="61" t="s">
        <v>109</v>
      </c>
      <c r="D3475" s="61" t="s">
        <v>491</v>
      </c>
      <c r="E3475" s="66">
        <v>244426</v>
      </c>
      <c r="F3475" s="67">
        <f t="shared" si="168"/>
        <v>244426</v>
      </c>
    </row>
    <row r="3476" spans="2:6" x14ac:dyDescent="0.25">
      <c r="B3476" s="68">
        <v>7897</v>
      </c>
      <c r="C3476" s="61" t="s">
        <v>109</v>
      </c>
      <c r="D3476" s="61" t="s">
        <v>491</v>
      </c>
      <c r="E3476" s="66">
        <v>244426</v>
      </c>
      <c r="F3476" s="67">
        <f t="shared" si="168"/>
        <v>244426</v>
      </c>
    </row>
    <row r="3477" spans="2:6" x14ac:dyDescent="0.25">
      <c r="B3477" s="68">
        <v>7898</v>
      </c>
      <c r="C3477" s="61" t="s">
        <v>109</v>
      </c>
      <c r="D3477" s="61" t="s">
        <v>491</v>
      </c>
      <c r="E3477" s="66">
        <v>244426</v>
      </c>
      <c r="F3477" s="67">
        <f t="shared" si="168"/>
        <v>244426</v>
      </c>
    </row>
    <row r="3478" spans="2:6" x14ac:dyDescent="0.25">
      <c r="B3478" s="68">
        <v>7899</v>
      </c>
      <c r="C3478" s="61" t="s">
        <v>109</v>
      </c>
      <c r="D3478" s="61" t="s">
        <v>491</v>
      </c>
      <c r="E3478" s="66">
        <v>244426</v>
      </c>
      <c r="F3478" s="67">
        <f t="shared" si="168"/>
        <v>244426</v>
      </c>
    </row>
    <row r="3479" spans="2:6" x14ac:dyDescent="0.25">
      <c r="B3479" s="68">
        <v>7900</v>
      </c>
      <c r="C3479" s="61" t="s">
        <v>109</v>
      </c>
      <c r="D3479" s="61" t="s">
        <v>491</v>
      </c>
      <c r="E3479" s="66">
        <v>244426</v>
      </c>
      <c r="F3479" s="67">
        <f t="shared" si="168"/>
        <v>244426</v>
      </c>
    </row>
    <row r="3480" spans="2:6" x14ac:dyDescent="0.25">
      <c r="B3480" s="68">
        <v>7901</v>
      </c>
      <c r="C3480" s="61" t="s">
        <v>109</v>
      </c>
      <c r="D3480" s="61" t="s">
        <v>491</v>
      </c>
      <c r="E3480" s="66">
        <v>244426</v>
      </c>
      <c r="F3480" s="67">
        <f t="shared" si="168"/>
        <v>244426</v>
      </c>
    </row>
    <row r="3481" spans="2:6" x14ac:dyDescent="0.25">
      <c r="B3481" s="68">
        <v>7902</v>
      </c>
      <c r="C3481" s="61" t="s">
        <v>109</v>
      </c>
      <c r="D3481" s="61" t="s">
        <v>491</v>
      </c>
      <c r="E3481" s="66">
        <v>244426</v>
      </c>
      <c r="F3481" s="67">
        <f t="shared" si="168"/>
        <v>244426</v>
      </c>
    </row>
    <row r="3482" spans="2:6" x14ac:dyDescent="0.25">
      <c r="B3482" s="68">
        <v>7903</v>
      </c>
      <c r="C3482" s="61" t="s">
        <v>109</v>
      </c>
      <c r="D3482" s="61" t="s">
        <v>491</v>
      </c>
      <c r="E3482" s="66">
        <v>244426</v>
      </c>
      <c r="F3482" s="67">
        <f t="shared" si="168"/>
        <v>244426</v>
      </c>
    </row>
    <row r="3483" spans="2:6" x14ac:dyDescent="0.25">
      <c r="B3483" s="68">
        <v>7904</v>
      </c>
      <c r="C3483" s="61" t="s">
        <v>109</v>
      </c>
      <c r="D3483" s="61" t="s">
        <v>491</v>
      </c>
      <c r="E3483" s="66">
        <v>244426</v>
      </c>
      <c r="F3483" s="67">
        <f t="shared" si="168"/>
        <v>244426</v>
      </c>
    </row>
    <row r="3484" spans="2:6" x14ac:dyDescent="0.25">
      <c r="B3484" s="68">
        <v>7905</v>
      </c>
      <c r="C3484" s="61" t="s">
        <v>109</v>
      </c>
      <c r="D3484" s="61" t="s">
        <v>491</v>
      </c>
      <c r="E3484" s="66">
        <v>244426</v>
      </c>
      <c r="F3484" s="67">
        <f t="shared" si="168"/>
        <v>244426</v>
      </c>
    </row>
    <row r="3485" spans="2:6" x14ac:dyDescent="0.25">
      <c r="B3485" s="68">
        <v>7906</v>
      </c>
      <c r="C3485" s="61" t="s">
        <v>109</v>
      </c>
      <c r="D3485" s="61" t="s">
        <v>491</v>
      </c>
      <c r="E3485" s="66">
        <v>244426</v>
      </c>
      <c r="F3485" s="67">
        <f t="shared" si="168"/>
        <v>244426</v>
      </c>
    </row>
    <row r="3486" spans="2:6" x14ac:dyDescent="0.25">
      <c r="B3486" s="68">
        <v>7907</v>
      </c>
      <c r="C3486" s="61" t="s">
        <v>109</v>
      </c>
      <c r="D3486" s="61" t="s">
        <v>491</v>
      </c>
      <c r="E3486" s="66">
        <v>244426</v>
      </c>
      <c r="F3486" s="67">
        <f t="shared" si="168"/>
        <v>244426</v>
      </c>
    </row>
    <row r="3487" spans="2:6" x14ac:dyDescent="0.25">
      <c r="B3487" s="68">
        <v>7908</v>
      </c>
      <c r="C3487" s="61" t="s">
        <v>109</v>
      </c>
      <c r="D3487" s="61" t="s">
        <v>491</v>
      </c>
      <c r="E3487" s="66">
        <v>244426</v>
      </c>
      <c r="F3487" s="67">
        <f t="shared" si="168"/>
        <v>244426</v>
      </c>
    </row>
    <row r="3488" spans="2:6" x14ac:dyDescent="0.25">
      <c r="B3488" s="68">
        <v>7909</v>
      </c>
      <c r="C3488" s="61" t="s">
        <v>109</v>
      </c>
      <c r="D3488" s="61" t="s">
        <v>491</v>
      </c>
      <c r="E3488" s="66">
        <v>244426</v>
      </c>
      <c r="F3488" s="67">
        <f t="shared" si="168"/>
        <v>244426</v>
      </c>
    </row>
    <row r="3489" spans="2:6" x14ac:dyDescent="0.25">
      <c r="B3489" s="68">
        <v>7910</v>
      </c>
      <c r="C3489" s="61" t="s">
        <v>109</v>
      </c>
      <c r="D3489" s="61" t="s">
        <v>491</v>
      </c>
      <c r="E3489" s="66">
        <v>244426</v>
      </c>
      <c r="F3489" s="67">
        <f t="shared" si="168"/>
        <v>244426</v>
      </c>
    </row>
    <row r="3490" spans="2:6" x14ac:dyDescent="0.25">
      <c r="B3490" s="68">
        <v>7911</v>
      </c>
      <c r="C3490" s="61" t="s">
        <v>109</v>
      </c>
      <c r="D3490" s="61" t="s">
        <v>491</v>
      </c>
      <c r="E3490" s="66">
        <v>244426</v>
      </c>
      <c r="F3490" s="67">
        <f t="shared" si="168"/>
        <v>244426</v>
      </c>
    </row>
    <row r="3491" spans="2:6" x14ac:dyDescent="0.25">
      <c r="B3491" s="68">
        <v>7912</v>
      </c>
      <c r="C3491" s="61" t="s">
        <v>109</v>
      </c>
      <c r="D3491" s="61" t="s">
        <v>491</v>
      </c>
      <c r="E3491" s="66">
        <v>244426</v>
      </c>
      <c r="F3491" s="67">
        <f t="shared" si="168"/>
        <v>244426</v>
      </c>
    </row>
    <row r="3492" spans="2:6" x14ac:dyDescent="0.25">
      <c r="B3492" s="68">
        <v>7913</v>
      </c>
      <c r="C3492" s="61" t="s">
        <v>109</v>
      </c>
      <c r="D3492" s="61" t="s">
        <v>491</v>
      </c>
      <c r="E3492" s="66">
        <v>244426</v>
      </c>
      <c r="F3492" s="67">
        <f t="shared" si="168"/>
        <v>244426</v>
      </c>
    </row>
    <row r="3493" spans="2:6" x14ac:dyDescent="0.25">
      <c r="B3493" s="68">
        <v>7914</v>
      </c>
      <c r="C3493" s="61" t="s">
        <v>109</v>
      </c>
      <c r="D3493" s="61" t="s">
        <v>491</v>
      </c>
      <c r="E3493" s="66">
        <v>244426</v>
      </c>
      <c r="F3493" s="67">
        <f t="shared" si="168"/>
        <v>244426</v>
      </c>
    </row>
    <row r="3494" spans="2:6" x14ac:dyDescent="0.25">
      <c r="B3494" s="68">
        <v>7915</v>
      </c>
      <c r="C3494" s="61" t="s">
        <v>109</v>
      </c>
      <c r="D3494" s="61" t="s">
        <v>491</v>
      </c>
      <c r="E3494" s="66">
        <v>244426</v>
      </c>
      <c r="F3494" s="67">
        <f t="shared" si="168"/>
        <v>244426</v>
      </c>
    </row>
    <row r="3495" spans="2:6" x14ac:dyDescent="0.25">
      <c r="B3495" s="68">
        <v>7916</v>
      </c>
      <c r="C3495" s="61" t="s">
        <v>109</v>
      </c>
      <c r="D3495" s="61" t="s">
        <v>491</v>
      </c>
      <c r="E3495" s="66">
        <v>244426</v>
      </c>
      <c r="F3495" s="67">
        <f t="shared" si="168"/>
        <v>244426</v>
      </c>
    </row>
    <row r="3496" spans="2:6" x14ac:dyDescent="0.25">
      <c r="B3496" s="68">
        <v>7917</v>
      </c>
      <c r="C3496" s="61" t="s">
        <v>109</v>
      </c>
      <c r="D3496" s="61" t="s">
        <v>491</v>
      </c>
      <c r="E3496" s="66">
        <v>244426</v>
      </c>
      <c r="F3496" s="67">
        <f t="shared" si="168"/>
        <v>244426</v>
      </c>
    </row>
    <row r="3497" spans="2:6" x14ac:dyDescent="0.25">
      <c r="B3497" s="68">
        <v>7918</v>
      </c>
      <c r="C3497" s="61" t="s">
        <v>109</v>
      </c>
      <c r="D3497" s="61" t="s">
        <v>491</v>
      </c>
      <c r="E3497" s="66">
        <v>244426</v>
      </c>
      <c r="F3497" s="67">
        <f t="shared" si="168"/>
        <v>244426</v>
      </c>
    </row>
    <row r="3498" spans="2:6" x14ac:dyDescent="0.25">
      <c r="B3498" s="68">
        <v>7919</v>
      </c>
      <c r="C3498" s="61" t="s">
        <v>109</v>
      </c>
      <c r="D3498" s="61" t="s">
        <v>491</v>
      </c>
      <c r="E3498" s="66">
        <v>244426</v>
      </c>
      <c r="F3498" s="67">
        <f t="shared" si="168"/>
        <v>244426</v>
      </c>
    </row>
    <row r="3499" spans="2:6" x14ac:dyDescent="0.25">
      <c r="B3499" s="68">
        <v>7920</v>
      </c>
      <c r="C3499" s="61" t="s">
        <v>109</v>
      </c>
      <c r="D3499" s="61" t="s">
        <v>491</v>
      </c>
      <c r="E3499" s="66">
        <v>244426</v>
      </c>
      <c r="F3499" s="67">
        <f t="shared" si="168"/>
        <v>244426</v>
      </c>
    </row>
    <row r="3500" spans="2:6" x14ac:dyDescent="0.25">
      <c r="B3500" s="68">
        <v>7921</v>
      </c>
      <c r="C3500" s="61" t="s">
        <v>109</v>
      </c>
      <c r="D3500" s="61" t="s">
        <v>491</v>
      </c>
      <c r="E3500" s="66">
        <v>244426</v>
      </c>
      <c r="F3500" s="67">
        <f t="shared" si="168"/>
        <v>244426</v>
      </c>
    </row>
    <row r="3501" spans="2:6" x14ac:dyDescent="0.25">
      <c r="B3501" s="68">
        <v>7922</v>
      </c>
      <c r="C3501" s="61" t="s">
        <v>109</v>
      </c>
      <c r="D3501" s="61" t="s">
        <v>491</v>
      </c>
      <c r="E3501" s="66">
        <v>244426</v>
      </c>
      <c r="F3501" s="67">
        <f t="shared" si="168"/>
        <v>244426</v>
      </c>
    </row>
    <row r="3502" spans="2:6" x14ac:dyDescent="0.25">
      <c r="B3502" s="68">
        <v>7923</v>
      </c>
      <c r="C3502" s="61" t="s">
        <v>109</v>
      </c>
      <c r="D3502" s="61" t="s">
        <v>491</v>
      </c>
      <c r="E3502" s="66">
        <v>244426</v>
      </c>
      <c r="F3502" s="67">
        <f t="shared" si="168"/>
        <v>244426</v>
      </c>
    </row>
    <row r="3503" spans="2:6" x14ac:dyDescent="0.25">
      <c r="B3503" s="68">
        <v>7924</v>
      </c>
      <c r="C3503" s="61" t="s">
        <v>109</v>
      </c>
      <c r="D3503" s="61" t="s">
        <v>491</v>
      </c>
      <c r="E3503" s="66">
        <v>244426</v>
      </c>
      <c r="F3503" s="67">
        <f t="shared" si="168"/>
        <v>244426</v>
      </c>
    </row>
    <row r="3504" spans="2:6" x14ac:dyDescent="0.25">
      <c r="B3504" s="68">
        <v>7925</v>
      </c>
      <c r="C3504" s="61" t="s">
        <v>109</v>
      </c>
      <c r="D3504" s="61" t="s">
        <v>491</v>
      </c>
      <c r="E3504" s="66">
        <v>244426</v>
      </c>
      <c r="F3504" s="67">
        <f t="shared" si="168"/>
        <v>244426</v>
      </c>
    </row>
    <row r="3505" spans="2:6" x14ac:dyDescent="0.25">
      <c r="B3505" s="68">
        <v>7926</v>
      </c>
      <c r="C3505" s="61" t="s">
        <v>109</v>
      </c>
      <c r="D3505" s="61" t="s">
        <v>491</v>
      </c>
      <c r="E3505" s="66">
        <v>244426</v>
      </c>
      <c r="F3505" s="67">
        <f t="shared" si="168"/>
        <v>244426</v>
      </c>
    </row>
    <row r="3506" spans="2:6" x14ac:dyDescent="0.25">
      <c r="B3506" s="68">
        <v>7927</v>
      </c>
      <c r="C3506" s="61" t="s">
        <v>109</v>
      </c>
      <c r="D3506" s="61" t="s">
        <v>491</v>
      </c>
      <c r="E3506" s="66">
        <v>244426</v>
      </c>
      <c r="F3506" s="67">
        <f t="shared" si="168"/>
        <v>244426</v>
      </c>
    </row>
    <row r="3507" spans="2:6" x14ac:dyDescent="0.25">
      <c r="B3507" s="68">
        <v>7928</v>
      </c>
      <c r="C3507" s="61" t="s">
        <v>109</v>
      </c>
      <c r="D3507" s="61" t="s">
        <v>491</v>
      </c>
      <c r="E3507" s="66">
        <v>244426</v>
      </c>
      <c r="F3507" s="67">
        <f t="shared" si="168"/>
        <v>244426</v>
      </c>
    </row>
    <row r="3508" spans="2:6" x14ac:dyDescent="0.25">
      <c r="B3508" s="68">
        <v>7929</v>
      </c>
      <c r="C3508" s="61" t="s">
        <v>109</v>
      </c>
      <c r="D3508" s="61" t="s">
        <v>491</v>
      </c>
      <c r="E3508" s="66">
        <v>244426</v>
      </c>
      <c r="F3508" s="67">
        <f t="shared" si="168"/>
        <v>244426</v>
      </c>
    </row>
    <row r="3509" spans="2:6" x14ac:dyDescent="0.25">
      <c r="B3509" s="68">
        <v>7930</v>
      </c>
      <c r="C3509" s="61" t="s">
        <v>109</v>
      </c>
      <c r="D3509" s="61" t="s">
        <v>491</v>
      </c>
      <c r="E3509" s="66">
        <v>244426</v>
      </c>
      <c r="F3509" s="67">
        <f t="shared" si="168"/>
        <v>244426</v>
      </c>
    </row>
    <row r="3510" spans="2:6" x14ac:dyDescent="0.25">
      <c r="B3510" s="68">
        <v>7931</v>
      </c>
      <c r="C3510" s="61" t="s">
        <v>109</v>
      </c>
      <c r="D3510" s="61" t="s">
        <v>491</v>
      </c>
      <c r="E3510" s="66">
        <v>244426</v>
      </c>
      <c r="F3510" s="67">
        <f t="shared" si="168"/>
        <v>244426</v>
      </c>
    </row>
    <row r="3511" spans="2:6" x14ac:dyDescent="0.25">
      <c r="B3511" s="68">
        <v>7932</v>
      </c>
      <c r="C3511" s="61" t="s">
        <v>109</v>
      </c>
      <c r="D3511" s="61" t="s">
        <v>491</v>
      </c>
      <c r="E3511" s="66">
        <v>244426</v>
      </c>
      <c r="F3511" s="67">
        <f t="shared" si="168"/>
        <v>244426</v>
      </c>
    </row>
    <row r="3512" spans="2:6" x14ac:dyDescent="0.25">
      <c r="B3512" s="68">
        <v>7933</v>
      </c>
      <c r="C3512" s="61" t="s">
        <v>109</v>
      </c>
      <c r="D3512" s="61" t="s">
        <v>491</v>
      </c>
      <c r="E3512" s="66">
        <v>244426</v>
      </c>
      <c r="F3512" s="67">
        <f t="shared" si="168"/>
        <v>244426</v>
      </c>
    </row>
    <row r="3513" spans="2:6" x14ac:dyDescent="0.25">
      <c r="B3513" s="68">
        <v>7934</v>
      </c>
      <c r="C3513" s="61" t="s">
        <v>109</v>
      </c>
      <c r="D3513" s="61" t="s">
        <v>491</v>
      </c>
      <c r="E3513" s="66">
        <v>244426</v>
      </c>
      <c r="F3513" s="67">
        <f t="shared" si="168"/>
        <v>244426</v>
      </c>
    </row>
    <row r="3514" spans="2:6" x14ac:dyDescent="0.25">
      <c r="B3514" s="68">
        <v>7935</v>
      </c>
      <c r="C3514" s="61" t="s">
        <v>109</v>
      </c>
      <c r="D3514" s="61" t="s">
        <v>491</v>
      </c>
      <c r="E3514" s="66">
        <v>244426</v>
      </c>
      <c r="F3514" s="67">
        <f t="shared" ref="F3514:F3530" si="169">+E3514</f>
        <v>244426</v>
      </c>
    </row>
    <row r="3515" spans="2:6" x14ac:dyDescent="0.25">
      <c r="B3515" s="68">
        <v>7936</v>
      </c>
      <c r="C3515" s="61" t="s">
        <v>109</v>
      </c>
      <c r="D3515" s="61" t="s">
        <v>491</v>
      </c>
      <c r="E3515" s="66">
        <v>244426</v>
      </c>
      <c r="F3515" s="67">
        <f t="shared" si="169"/>
        <v>244426</v>
      </c>
    </row>
    <row r="3516" spans="2:6" x14ac:dyDescent="0.25">
      <c r="B3516" s="68">
        <v>7937</v>
      </c>
      <c r="C3516" s="61" t="s">
        <v>109</v>
      </c>
      <c r="D3516" s="61" t="s">
        <v>491</v>
      </c>
      <c r="E3516" s="66">
        <v>244426</v>
      </c>
      <c r="F3516" s="67">
        <f t="shared" si="169"/>
        <v>244426</v>
      </c>
    </row>
    <row r="3517" spans="2:6" x14ac:dyDescent="0.25">
      <c r="B3517" s="68">
        <v>7938</v>
      </c>
      <c r="C3517" s="61" t="s">
        <v>109</v>
      </c>
      <c r="D3517" s="61" t="s">
        <v>491</v>
      </c>
      <c r="E3517" s="66">
        <v>244426</v>
      </c>
      <c r="F3517" s="67">
        <f t="shared" si="169"/>
        <v>244426</v>
      </c>
    </row>
    <row r="3518" spans="2:6" x14ac:dyDescent="0.25">
      <c r="B3518" s="68">
        <v>7939</v>
      </c>
      <c r="C3518" s="61" t="s">
        <v>109</v>
      </c>
      <c r="D3518" s="61" t="s">
        <v>491</v>
      </c>
      <c r="E3518" s="66">
        <v>244426</v>
      </c>
      <c r="F3518" s="67">
        <f t="shared" si="169"/>
        <v>244426</v>
      </c>
    </row>
    <row r="3519" spans="2:6" x14ac:dyDescent="0.25">
      <c r="B3519" s="68">
        <v>7940</v>
      </c>
      <c r="C3519" s="61" t="s">
        <v>109</v>
      </c>
      <c r="D3519" s="61" t="s">
        <v>491</v>
      </c>
      <c r="E3519" s="66">
        <v>244426</v>
      </c>
      <c r="F3519" s="67">
        <f t="shared" si="169"/>
        <v>244426</v>
      </c>
    </row>
    <row r="3520" spans="2:6" x14ac:dyDescent="0.25">
      <c r="B3520" s="68">
        <v>7941</v>
      </c>
      <c r="C3520" s="61" t="s">
        <v>109</v>
      </c>
      <c r="D3520" s="61" t="s">
        <v>491</v>
      </c>
      <c r="E3520" s="66">
        <v>244426</v>
      </c>
      <c r="F3520" s="67">
        <f t="shared" si="169"/>
        <v>244426</v>
      </c>
    </row>
    <row r="3521" spans="2:12" x14ac:dyDescent="0.25">
      <c r="B3521" s="68">
        <v>7942</v>
      </c>
      <c r="C3521" s="61" t="s">
        <v>109</v>
      </c>
      <c r="D3521" s="61" t="s">
        <v>491</v>
      </c>
      <c r="E3521" s="66">
        <v>244426</v>
      </c>
      <c r="F3521" s="67">
        <f t="shared" si="169"/>
        <v>244426</v>
      </c>
    </row>
    <row r="3522" spans="2:12" x14ac:dyDescent="0.25">
      <c r="B3522" s="68">
        <v>7943</v>
      </c>
      <c r="C3522" s="61" t="s">
        <v>109</v>
      </c>
      <c r="D3522" s="61" t="s">
        <v>491</v>
      </c>
      <c r="E3522" s="66">
        <v>244426</v>
      </c>
      <c r="F3522" s="67">
        <f t="shared" si="169"/>
        <v>244426</v>
      </c>
    </row>
    <row r="3523" spans="2:12" x14ac:dyDescent="0.25">
      <c r="B3523" s="68">
        <v>7944</v>
      </c>
      <c r="C3523" s="61" t="s">
        <v>109</v>
      </c>
      <c r="D3523" s="61" t="s">
        <v>491</v>
      </c>
      <c r="E3523" s="66">
        <v>244426</v>
      </c>
      <c r="F3523" s="67">
        <f t="shared" si="169"/>
        <v>244426</v>
      </c>
    </row>
    <row r="3524" spans="2:12" x14ac:dyDescent="0.25">
      <c r="B3524" s="68">
        <v>7945</v>
      </c>
      <c r="C3524" s="61" t="s">
        <v>109</v>
      </c>
      <c r="D3524" s="61" t="s">
        <v>491</v>
      </c>
      <c r="E3524" s="66">
        <v>244426</v>
      </c>
      <c r="F3524" s="67">
        <f t="shared" si="169"/>
        <v>244426</v>
      </c>
    </row>
    <row r="3525" spans="2:12" x14ac:dyDescent="0.25">
      <c r="B3525" s="68">
        <v>7946</v>
      </c>
      <c r="C3525" s="61" t="s">
        <v>109</v>
      </c>
      <c r="D3525" s="61" t="s">
        <v>491</v>
      </c>
      <c r="E3525" s="66">
        <v>244426</v>
      </c>
      <c r="F3525" s="67">
        <f t="shared" si="169"/>
        <v>244426</v>
      </c>
    </row>
    <row r="3526" spans="2:12" x14ac:dyDescent="0.25">
      <c r="B3526" s="68">
        <v>7947</v>
      </c>
      <c r="C3526" s="61" t="s">
        <v>109</v>
      </c>
      <c r="D3526" s="61" t="s">
        <v>491</v>
      </c>
      <c r="E3526" s="66">
        <v>244426</v>
      </c>
      <c r="F3526" s="67">
        <f t="shared" si="169"/>
        <v>244426</v>
      </c>
    </row>
    <row r="3527" spans="2:12" x14ac:dyDescent="0.25">
      <c r="B3527" s="68">
        <v>7948</v>
      </c>
      <c r="C3527" s="61" t="s">
        <v>109</v>
      </c>
      <c r="D3527" s="61" t="s">
        <v>491</v>
      </c>
      <c r="E3527" s="66">
        <v>244426</v>
      </c>
      <c r="F3527" s="67">
        <f t="shared" si="169"/>
        <v>244426</v>
      </c>
    </row>
    <row r="3528" spans="2:12" x14ac:dyDescent="0.25">
      <c r="B3528" s="68">
        <v>7949</v>
      </c>
      <c r="C3528" s="61" t="s">
        <v>109</v>
      </c>
      <c r="D3528" s="61" t="s">
        <v>491</v>
      </c>
      <c r="E3528" s="66">
        <v>244426</v>
      </c>
      <c r="F3528" s="67">
        <f t="shared" si="169"/>
        <v>244426</v>
      </c>
    </row>
    <row r="3529" spans="2:12" x14ac:dyDescent="0.25">
      <c r="B3529" s="68">
        <v>7950</v>
      </c>
      <c r="C3529" s="61" t="s">
        <v>109</v>
      </c>
      <c r="D3529" s="61" t="s">
        <v>491</v>
      </c>
      <c r="E3529" s="66">
        <v>244426</v>
      </c>
      <c r="F3529" s="67">
        <f t="shared" si="169"/>
        <v>244426</v>
      </c>
    </row>
    <row r="3530" spans="2:12" x14ac:dyDescent="0.25">
      <c r="B3530" s="68">
        <v>7951</v>
      </c>
      <c r="C3530" s="61" t="s">
        <v>109</v>
      </c>
      <c r="D3530" s="61" t="s">
        <v>491</v>
      </c>
      <c r="E3530" s="66">
        <v>244426</v>
      </c>
      <c r="F3530" s="67">
        <f t="shared" si="169"/>
        <v>244426</v>
      </c>
    </row>
    <row r="3531" spans="2:12" x14ac:dyDescent="0.25">
      <c r="B3531" s="68">
        <v>7952</v>
      </c>
      <c r="C3531" s="61" t="s">
        <v>175</v>
      </c>
      <c r="D3531" s="61" t="s">
        <v>492</v>
      </c>
      <c r="E3531" s="66">
        <v>233761430</v>
      </c>
      <c r="G3531" s="67">
        <f>+E3531</f>
        <v>233761430</v>
      </c>
    </row>
    <row r="3532" spans="2:12" x14ac:dyDescent="0.25">
      <c r="B3532" s="68">
        <v>7953</v>
      </c>
      <c r="C3532" s="61" t="s">
        <v>185</v>
      </c>
      <c r="D3532" s="61" t="s">
        <v>493</v>
      </c>
      <c r="E3532" s="66">
        <v>49694400</v>
      </c>
      <c r="L3532" s="67">
        <f>+E3532</f>
        <v>49694400</v>
      </c>
    </row>
    <row r="3533" spans="2:12" x14ac:dyDescent="0.25">
      <c r="B3533" s="68">
        <v>7954</v>
      </c>
      <c r="C3533" s="61" t="s">
        <v>276</v>
      </c>
      <c r="D3533" s="61" t="s">
        <v>494</v>
      </c>
      <c r="E3533" s="66">
        <v>2013282</v>
      </c>
      <c r="G3533" s="67"/>
      <c r="J3533" s="67">
        <f t="shared" ref="J3533:J3552" si="170">+E3533</f>
        <v>2013282</v>
      </c>
    </row>
    <row r="3534" spans="2:12" x14ac:dyDescent="0.25">
      <c r="B3534" s="68">
        <v>7955</v>
      </c>
      <c r="C3534" s="61" t="s">
        <v>276</v>
      </c>
      <c r="D3534" s="61" t="s">
        <v>494</v>
      </c>
      <c r="E3534" s="66">
        <v>2013282</v>
      </c>
      <c r="G3534" s="67"/>
      <c r="J3534" s="67">
        <f t="shared" si="170"/>
        <v>2013282</v>
      </c>
    </row>
    <row r="3535" spans="2:12" x14ac:dyDescent="0.25">
      <c r="B3535" s="68">
        <v>7956</v>
      </c>
      <c r="C3535" s="61" t="s">
        <v>276</v>
      </c>
      <c r="D3535" s="61" t="s">
        <v>494</v>
      </c>
      <c r="E3535" s="66">
        <v>2013282</v>
      </c>
      <c r="G3535" s="67"/>
      <c r="J3535" s="67">
        <f t="shared" si="170"/>
        <v>2013282</v>
      </c>
    </row>
    <row r="3536" spans="2:12" x14ac:dyDescent="0.25">
      <c r="B3536" s="68">
        <v>7957</v>
      </c>
      <c r="C3536" s="61" t="s">
        <v>276</v>
      </c>
      <c r="D3536" s="61" t="s">
        <v>494</v>
      </c>
      <c r="E3536" s="66">
        <v>2013282</v>
      </c>
      <c r="G3536" s="67"/>
      <c r="J3536" s="67">
        <f t="shared" si="170"/>
        <v>2013282</v>
      </c>
    </row>
    <row r="3537" spans="2:10" x14ac:dyDescent="0.25">
      <c r="B3537" s="68">
        <v>7958</v>
      </c>
      <c r="C3537" s="61" t="s">
        <v>276</v>
      </c>
      <c r="D3537" s="61" t="s">
        <v>494</v>
      </c>
      <c r="E3537" s="66">
        <v>2013282</v>
      </c>
      <c r="G3537" s="67"/>
      <c r="J3537" s="67">
        <f t="shared" si="170"/>
        <v>2013282</v>
      </c>
    </row>
    <row r="3538" spans="2:10" x14ac:dyDescent="0.25">
      <c r="B3538" s="68">
        <v>7959</v>
      </c>
      <c r="C3538" s="61" t="s">
        <v>276</v>
      </c>
      <c r="D3538" s="61" t="s">
        <v>494</v>
      </c>
      <c r="E3538" s="66">
        <v>2013282</v>
      </c>
      <c r="G3538" s="67"/>
      <c r="J3538" s="67">
        <f t="shared" si="170"/>
        <v>2013282</v>
      </c>
    </row>
    <row r="3539" spans="2:10" x14ac:dyDescent="0.25">
      <c r="B3539" s="68">
        <v>7960</v>
      </c>
      <c r="C3539" s="61" t="s">
        <v>276</v>
      </c>
      <c r="D3539" s="61" t="s">
        <v>494</v>
      </c>
      <c r="E3539" s="66">
        <v>2013282</v>
      </c>
      <c r="G3539" s="67"/>
      <c r="J3539" s="67">
        <f t="shared" si="170"/>
        <v>2013282</v>
      </c>
    </row>
    <row r="3540" spans="2:10" x14ac:dyDescent="0.25">
      <c r="B3540" s="68">
        <v>7961</v>
      </c>
      <c r="C3540" s="61" t="s">
        <v>276</v>
      </c>
      <c r="D3540" s="61" t="s">
        <v>494</v>
      </c>
      <c r="E3540" s="66">
        <v>2013282</v>
      </c>
      <c r="G3540" s="67"/>
      <c r="J3540" s="67">
        <f t="shared" si="170"/>
        <v>2013282</v>
      </c>
    </row>
    <row r="3541" spans="2:10" x14ac:dyDescent="0.25">
      <c r="B3541" s="68">
        <v>7962</v>
      </c>
      <c r="C3541" s="61" t="s">
        <v>276</v>
      </c>
      <c r="D3541" s="61" t="s">
        <v>494</v>
      </c>
      <c r="E3541" s="66">
        <v>2013282</v>
      </c>
      <c r="G3541" s="67"/>
      <c r="J3541" s="67">
        <f t="shared" si="170"/>
        <v>2013282</v>
      </c>
    </row>
    <row r="3542" spans="2:10" x14ac:dyDescent="0.25">
      <c r="B3542" s="68">
        <v>7963</v>
      </c>
      <c r="C3542" s="61" t="s">
        <v>276</v>
      </c>
      <c r="D3542" s="61" t="s">
        <v>494</v>
      </c>
      <c r="E3542" s="66">
        <v>2013282</v>
      </c>
      <c r="G3542" s="67"/>
      <c r="J3542" s="67">
        <f t="shared" si="170"/>
        <v>2013282</v>
      </c>
    </row>
    <row r="3543" spans="2:10" x14ac:dyDescent="0.25">
      <c r="B3543" s="68">
        <v>7964</v>
      </c>
      <c r="C3543" s="61" t="s">
        <v>276</v>
      </c>
      <c r="D3543" s="61" t="s">
        <v>494</v>
      </c>
      <c r="E3543" s="66">
        <v>2013282</v>
      </c>
      <c r="G3543" s="67"/>
      <c r="J3543" s="67">
        <f t="shared" si="170"/>
        <v>2013282</v>
      </c>
    </row>
    <row r="3544" spans="2:10" x14ac:dyDescent="0.25">
      <c r="B3544" s="68">
        <v>7965</v>
      </c>
      <c r="C3544" s="61" t="s">
        <v>276</v>
      </c>
      <c r="D3544" s="61" t="s">
        <v>494</v>
      </c>
      <c r="E3544" s="66">
        <v>2013282</v>
      </c>
      <c r="G3544" s="67"/>
      <c r="J3544" s="67">
        <f t="shared" si="170"/>
        <v>2013282</v>
      </c>
    </row>
    <row r="3545" spans="2:10" x14ac:dyDescent="0.25">
      <c r="B3545" s="68">
        <v>7966</v>
      </c>
      <c r="C3545" s="61" t="s">
        <v>276</v>
      </c>
      <c r="D3545" s="61" t="s">
        <v>494</v>
      </c>
      <c r="E3545" s="66">
        <v>2013282</v>
      </c>
      <c r="G3545" s="67"/>
      <c r="J3545" s="67">
        <f t="shared" si="170"/>
        <v>2013282</v>
      </c>
    </row>
    <row r="3546" spans="2:10" x14ac:dyDescent="0.25">
      <c r="B3546" s="68">
        <v>7967</v>
      </c>
      <c r="C3546" s="61" t="s">
        <v>276</v>
      </c>
      <c r="D3546" s="61" t="s">
        <v>494</v>
      </c>
      <c r="E3546" s="66">
        <v>2013282</v>
      </c>
      <c r="G3546" s="67"/>
      <c r="J3546" s="67">
        <f t="shared" si="170"/>
        <v>2013282</v>
      </c>
    </row>
    <row r="3547" spans="2:10" x14ac:dyDescent="0.25">
      <c r="B3547" s="68">
        <v>7968</v>
      </c>
      <c r="C3547" s="61" t="s">
        <v>276</v>
      </c>
      <c r="D3547" s="61" t="s">
        <v>494</v>
      </c>
      <c r="E3547" s="66">
        <v>2013282</v>
      </c>
      <c r="G3547" s="67"/>
      <c r="J3547" s="67">
        <f t="shared" si="170"/>
        <v>2013282</v>
      </c>
    </row>
    <row r="3548" spans="2:10" x14ac:dyDescent="0.25">
      <c r="B3548" s="68">
        <v>7969</v>
      </c>
      <c r="C3548" s="61" t="s">
        <v>276</v>
      </c>
      <c r="D3548" s="61" t="s">
        <v>494</v>
      </c>
      <c r="E3548" s="66">
        <v>2013282</v>
      </c>
      <c r="G3548" s="67"/>
      <c r="J3548" s="67">
        <f t="shared" si="170"/>
        <v>2013282</v>
      </c>
    </row>
    <row r="3549" spans="2:10" x14ac:dyDescent="0.25">
      <c r="B3549" s="68">
        <v>7970</v>
      </c>
      <c r="C3549" s="61" t="s">
        <v>276</v>
      </c>
      <c r="D3549" s="61" t="s">
        <v>494</v>
      </c>
      <c r="E3549" s="66">
        <v>2013282</v>
      </c>
      <c r="G3549" s="67"/>
      <c r="J3549" s="67">
        <f t="shared" si="170"/>
        <v>2013282</v>
      </c>
    </row>
    <row r="3550" spans="2:10" x14ac:dyDescent="0.25">
      <c r="B3550" s="68">
        <v>7971</v>
      </c>
      <c r="C3550" s="61" t="s">
        <v>276</v>
      </c>
      <c r="D3550" s="61" t="s">
        <v>494</v>
      </c>
      <c r="E3550" s="66">
        <v>2013282</v>
      </c>
      <c r="G3550" s="67"/>
      <c r="J3550" s="67">
        <f t="shared" si="170"/>
        <v>2013282</v>
      </c>
    </row>
    <row r="3551" spans="2:10" x14ac:dyDescent="0.25">
      <c r="B3551" s="68">
        <v>7972</v>
      </c>
      <c r="C3551" s="61" t="s">
        <v>276</v>
      </c>
      <c r="D3551" s="61" t="s">
        <v>495</v>
      </c>
      <c r="E3551" s="66">
        <v>2013282</v>
      </c>
      <c r="G3551" s="67"/>
      <c r="J3551" s="67">
        <f t="shared" si="170"/>
        <v>2013282</v>
      </c>
    </row>
    <row r="3552" spans="2:10" x14ac:dyDescent="0.25">
      <c r="B3552" s="68">
        <v>7973</v>
      </c>
      <c r="C3552" s="61" t="s">
        <v>276</v>
      </c>
      <c r="D3552" s="61" t="s">
        <v>494</v>
      </c>
      <c r="E3552" s="66">
        <v>2013282</v>
      </c>
      <c r="G3552" s="67"/>
      <c r="J3552" s="67">
        <f t="shared" si="170"/>
        <v>2013282</v>
      </c>
    </row>
    <row r="3553" spans="2:12" x14ac:dyDescent="0.25">
      <c r="B3553" s="68">
        <v>7974</v>
      </c>
      <c r="C3553" s="61" t="s">
        <v>185</v>
      </c>
      <c r="D3553" s="61" t="s">
        <v>496</v>
      </c>
      <c r="E3553" s="66">
        <v>178080000</v>
      </c>
      <c r="L3553" s="67">
        <f>+E3553</f>
        <v>178080000</v>
      </c>
    </row>
    <row r="3554" spans="2:12" x14ac:dyDescent="0.25">
      <c r="B3554" s="68">
        <v>7975</v>
      </c>
      <c r="C3554" s="61" t="s">
        <v>376</v>
      </c>
      <c r="D3554" s="61" t="s">
        <v>497</v>
      </c>
      <c r="E3554" s="66">
        <v>2499416.5</v>
      </c>
      <c r="G3554" s="67">
        <f t="shared" ref="G3554:G3599" si="171">+E3554</f>
        <v>2499416.5</v>
      </c>
    </row>
    <row r="3555" spans="2:12" x14ac:dyDescent="0.25">
      <c r="B3555" s="68">
        <v>7976</v>
      </c>
      <c r="C3555" s="61" t="s">
        <v>376</v>
      </c>
      <c r="D3555" s="61" t="s">
        <v>497</v>
      </c>
      <c r="E3555" s="66">
        <v>2499416.5</v>
      </c>
      <c r="G3555" s="67">
        <f t="shared" si="171"/>
        <v>2499416.5</v>
      </c>
    </row>
    <row r="3556" spans="2:12" x14ac:dyDescent="0.25">
      <c r="B3556" s="68">
        <v>7977</v>
      </c>
      <c r="C3556" s="61" t="s">
        <v>376</v>
      </c>
      <c r="D3556" s="61" t="s">
        <v>497</v>
      </c>
      <c r="E3556" s="66">
        <v>2499416.5</v>
      </c>
      <c r="G3556" s="67">
        <f t="shared" si="171"/>
        <v>2499416.5</v>
      </c>
    </row>
    <row r="3557" spans="2:12" x14ac:dyDescent="0.25">
      <c r="B3557" s="68">
        <v>7978</v>
      </c>
      <c r="C3557" s="61" t="s">
        <v>376</v>
      </c>
      <c r="D3557" s="61" t="s">
        <v>497</v>
      </c>
      <c r="E3557" s="66">
        <v>2499416.5</v>
      </c>
      <c r="G3557" s="67">
        <f t="shared" si="171"/>
        <v>2499416.5</v>
      </c>
    </row>
    <row r="3558" spans="2:12" x14ac:dyDescent="0.25">
      <c r="B3558" s="68">
        <v>7979</v>
      </c>
      <c r="C3558" s="61" t="s">
        <v>376</v>
      </c>
      <c r="D3558" s="61" t="s">
        <v>497</v>
      </c>
      <c r="E3558" s="66">
        <v>2499416.5</v>
      </c>
      <c r="G3558" s="67">
        <f t="shared" si="171"/>
        <v>2499416.5</v>
      </c>
    </row>
    <row r="3559" spans="2:12" ht="22.5" x14ac:dyDescent="0.25">
      <c r="B3559" s="68">
        <v>7980</v>
      </c>
      <c r="C3559" s="61" t="s">
        <v>220</v>
      </c>
      <c r="D3559" s="61" t="s">
        <v>498</v>
      </c>
      <c r="E3559" s="66">
        <v>606834.951</v>
      </c>
      <c r="G3559" s="67">
        <f t="shared" si="171"/>
        <v>606834.951</v>
      </c>
    </row>
    <row r="3560" spans="2:12" ht="22.5" x14ac:dyDescent="0.25">
      <c r="B3560" s="68">
        <v>7981</v>
      </c>
      <c r="C3560" s="61" t="s">
        <v>220</v>
      </c>
      <c r="D3560" s="61" t="s">
        <v>498</v>
      </c>
      <c r="E3560" s="66">
        <v>606834.951</v>
      </c>
      <c r="G3560" s="67">
        <f t="shared" si="171"/>
        <v>606834.951</v>
      </c>
    </row>
    <row r="3561" spans="2:12" ht="22.5" x14ac:dyDescent="0.25">
      <c r="B3561" s="68">
        <v>7982</v>
      </c>
      <c r="C3561" s="61" t="s">
        <v>220</v>
      </c>
      <c r="D3561" s="61" t="s">
        <v>498</v>
      </c>
      <c r="E3561" s="66">
        <v>606834.951</v>
      </c>
      <c r="G3561" s="67">
        <f t="shared" si="171"/>
        <v>606834.951</v>
      </c>
    </row>
    <row r="3562" spans="2:12" ht="22.5" x14ac:dyDescent="0.25">
      <c r="B3562" s="68">
        <v>7983</v>
      </c>
      <c r="C3562" s="61" t="s">
        <v>220</v>
      </c>
      <c r="D3562" s="61" t="s">
        <v>498</v>
      </c>
      <c r="E3562" s="66">
        <v>606834.951</v>
      </c>
      <c r="G3562" s="67">
        <f t="shared" si="171"/>
        <v>606834.951</v>
      </c>
    </row>
    <row r="3563" spans="2:12" ht="22.5" x14ac:dyDescent="0.25">
      <c r="B3563" s="68">
        <v>7984</v>
      </c>
      <c r="C3563" s="61" t="s">
        <v>220</v>
      </c>
      <c r="D3563" s="61" t="s">
        <v>498</v>
      </c>
      <c r="E3563" s="66">
        <v>606834.951</v>
      </c>
      <c r="G3563" s="67">
        <f t="shared" si="171"/>
        <v>606834.951</v>
      </c>
    </row>
    <row r="3564" spans="2:12" ht="22.5" x14ac:dyDescent="0.25">
      <c r="B3564" s="68">
        <v>7985</v>
      </c>
      <c r="C3564" s="61" t="s">
        <v>220</v>
      </c>
      <c r="D3564" s="61" t="s">
        <v>498</v>
      </c>
      <c r="E3564" s="66">
        <v>606834.951</v>
      </c>
      <c r="G3564" s="67">
        <f t="shared" si="171"/>
        <v>606834.951</v>
      </c>
    </row>
    <row r="3565" spans="2:12" ht="22.5" x14ac:dyDescent="0.25">
      <c r="B3565" s="68">
        <v>7986</v>
      </c>
      <c r="C3565" s="61" t="s">
        <v>220</v>
      </c>
      <c r="D3565" s="61" t="s">
        <v>498</v>
      </c>
      <c r="E3565" s="66">
        <v>606834.951</v>
      </c>
      <c r="G3565" s="67">
        <f t="shared" si="171"/>
        <v>606834.951</v>
      </c>
    </row>
    <row r="3566" spans="2:12" ht="22.5" x14ac:dyDescent="0.25">
      <c r="B3566" s="68">
        <v>7987</v>
      </c>
      <c r="C3566" s="61" t="s">
        <v>220</v>
      </c>
      <c r="D3566" s="61" t="s">
        <v>498</v>
      </c>
      <c r="E3566" s="66">
        <v>606834.951</v>
      </c>
      <c r="G3566" s="67">
        <f t="shared" si="171"/>
        <v>606834.951</v>
      </c>
    </row>
    <row r="3567" spans="2:12" ht="22.5" x14ac:dyDescent="0.25">
      <c r="B3567" s="68">
        <v>7988</v>
      </c>
      <c r="C3567" s="61" t="s">
        <v>220</v>
      </c>
      <c r="D3567" s="61" t="s">
        <v>498</v>
      </c>
      <c r="E3567" s="66">
        <v>606834.951</v>
      </c>
      <c r="G3567" s="67">
        <f t="shared" si="171"/>
        <v>606834.951</v>
      </c>
    </row>
    <row r="3568" spans="2:12" ht="22.5" x14ac:dyDescent="0.25">
      <c r="B3568" s="68">
        <v>7989</v>
      </c>
      <c r="C3568" s="61" t="s">
        <v>220</v>
      </c>
      <c r="D3568" s="61" t="s">
        <v>498</v>
      </c>
      <c r="E3568" s="66">
        <v>606834.951</v>
      </c>
      <c r="G3568" s="67">
        <f t="shared" si="171"/>
        <v>606834.951</v>
      </c>
    </row>
    <row r="3569" spans="2:7" ht="22.5" x14ac:dyDescent="0.25">
      <c r="B3569" s="68">
        <v>7990</v>
      </c>
      <c r="C3569" s="61" t="s">
        <v>220</v>
      </c>
      <c r="D3569" s="61" t="s">
        <v>498</v>
      </c>
      <c r="E3569" s="66">
        <v>606834.951</v>
      </c>
      <c r="G3569" s="67">
        <f t="shared" si="171"/>
        <v>606834.951</v>
      </c>
    </row>
    <row r="3570" spans="2:7" ht="22.5" x14ac:dyDescent="0.25">
      <c r="B3570" s="68">
        <v>7991</v>
      </c>
      <c r="C3570" s="61" t="s">
        <v>220</v>
      </c>
      <c r="D3570" s="61" t="s">
        <v>498</v>
      </c>
      <c r="E3570" s="66">
        <v>606834.951</v>
      </c>
      <c r="G3570" s="67">
        <f t="shared" si="171"/>
        <v>606834.951</v>
      </c>
    </row>
    <row r="3571" spans="2:7" ht="22.5" x14ac:dyDescent="0.25">
      <c r="B3571" s="68">
        <v>7992</v>
      </c>
      <c r="C3571" s="61" t="s">
        <v>220</v>
      </c>
      <c r="D3571" s="61" t="s">
        <v>498</v>
      </c>
      <c r="E3571" s="66">
        <v>606834.951</v>
      </c>
      <c r="G3571" s="67">
        <f t="shared" si="171"/>
        <v>606834.951</v>
      </c>
    </row>
    <row r="3572" spans="2:7" ht="22.5" x14ac:dyDescent="0.25">
      <c r="B3572" s="68">
        <v>7993</v>
      </c>
      <c r="C3572" s="61" t="s">
        <v>220</v>
      </c>
      <c r="D3572" s="61" t="s">
        <v>498</v>
      </c>
      <c r="E3572" s="66">
        <v>606834.951</v>
      </c>
      <c r="G3572" s="67">
        <f t="shared" si="171"/>
        <v>606834.951</v>
      </c>
    </row>
    <row r="3573" spans="2:7" ht="22.5" x14ac:dyDescent="0.25">
      <c r="B3573" s="68">
        <v>7994</v>
      </c>
      <c r="C3573" s="61" t="s">
        <v>220</v>
      </c>
      <c r="D3573" s="61" t="s">
        <v>498</v>
      </c>
      <c r="E3573" s="66">
        <v>606834.951</v>
      </c>
      <c r="G3573" s="67">
        <f t="shared" si="171"/>
        <v>606834.951</v>
      </c>
    </row>
    <row r="3574" spans="2:7" ht="22.5" x14ac:dyDescent="0.25">
      <c r="B3574" s="68">
        <v>7995</v>
      </c>
      <c r="C3574" s="61" t="s">
        <v>220</v>
      </c>
      <c r="D3574" s="61" t="s">
        <v>498</v>
      </c>
      <c r="E3574" s="66">
        <v>606834.951</v>
      </c>
      <c r="G3574" s="67">
        <f t="shared" si="171"/>
        <v>606834.951</v>
      </c>
    </row>
    <row r="3575" spans="2:7" ht="22.5" x14ac:dyDescent="0.25">
      <c r="B3575" s="68">
        <v>7996</v>
      </c>
      <c r="C3575" s="61" t="s">
        <v>220</v>
      </c>
      <c r="D3575" s="61" t="s">
        <v>498</v>
      </c>
      <c r="E3575" s="66">
        <v>606834.951</v>
      </c>
      <c r="G3575" s="67">
        <f t="shared" si="171"/>
        <v>606834.951</v>
      </c>
    </row>
    <row r="3576" spans="2:7" ht="22.5" x14ac:dyDescent="0.25">
      <c r="B3576" s="68">
        <v>7997</v>
      </c>
      <c r="C3576" s="61" t="s">
        <v>220</v>
      </c>
      <c r="D3576" s="61" t="s">
        <v>498</v>
      </c>
      <c r="E3576" s="66">
        <v>606834.951</v>
      </c>
      <c r="G3576" s="67">
        <f t="shared" si="171"/>
        <v>606834.951</v>
      </c>
    </row>
    <row r="3577" spans="2:7" ht="22.5" x14ac:dyDescent="0.25">
      <c r="B3577" s="68">
        <v>7998</v>
      </c>
      <c r="C3577" s="61" t="s">
        <v>220</v>
      </c>
      <c r="D3577" s="61" t="s">
        <v>498</v>
      </c>
      <c r="E3577" s="66">
        <v>606834.951</v>
      </c>
      <c r="G3577" s="67">
        <f t="shared" si="171"/>
        <v>606834.951</v>
      </c>
    </row>
    <row r="3578" spans="2:7" ht="22.5" x14ac:dyDescent="0.25">
      <c r="B3578" s="68">
        <v>7999</v>
      </c>
      <c r="C3578" s="61" t="s">
        <v>220</v>
      </c>
      <c r="D3578" s="61" t="s">
        <v>498</v>
      </c>
      <c r="E3578" s="66">
        <v>606834.951</v>
      </c>
      <c r="G3578" s="67">
        <f t="shared" si="171"/>
        <v>606834.951</v>
      </c>
    </row>
    <row r="3579" spans="2:7" ht="22.5" x14ac:dyDescent="0.25">
      <c r="B3579" s="68">
        <v>8000</v>
      </c>
      <c r="C3579" s="61" t="s">
        <v>220</v>
      </c>
      <c r="D3579" s="61" t="s">
        <v>498</v>
      </c>
      <c r="E3579" s="66">
        <v>606834.951</v>
      </c>
      <c r="G3579" s="67">
        <f t="shared" si="171"/>
        <v>606834.951</v>
      </c>
    </row>
    <row r="3580" spans="2:7" ht="22.5" x14ac:dyDescent="0.25">
      <c r="B3580" s="68">
        <v>8001</v>
      </c>
      <c r="C3580" s="61" t="s">
        <v>220</v>
      </c>
      <c r="D3580" s="61" t="s">
        <v>498</v>
      </c>
      <c r="E3580" s="66">
        <v>606834.951</v>
      </c>
      <c r="G3580" s="67">
        <f t="shared" si="171"/>
        <v>606834.951</v>
      </c>
    </row>
    <row r="3581" spans="2:7" ht="22.5" x14ac:dyDescent="0.25">
      <c r="B3581" s="68">
        <v>8002</v>
      </c>
      <c r="C3581" s="61" t="s">
        <v>220</v>
      </c>
      <c r="D3581" s="61" t="s">
        <v>498</v>
      </c>
      <c r="E3581" s="66">
        <v>606834.951</v>
      </c>
      <c r="G3581" s="67">
        <f t="shared" si="171"/>
        <v>606834.951</v>
      </c>
    </row>
    <row r="3582" spans="2:7" ht="22.5" x14ac:dyDescent="0.25">
      <c r="B3582" s="68">
        <v>8003</v>
      </c>
      <c r="C3582" s="61" t="s">
        <v>220</v>
      </c>
      <c r="D3582" s="61" t="s">
        <v>498</v>
      </c>
      <c r="E3582" s="66">
        <v>606834.951</v>
      </c>
      <c r="G3582" s="67">
        <f t="shared" si="171"/>
        <v>606834.951</v>
      </c>
    </row>
    <row r="3583" spans="2:7" ht="22.5" x14ac:dyDescent="0.25">
      <c r="B3583" s="68">
        <v>8004</v>
      </c>
      <c r="C3583" s="61" t="s">
        <v>220</v>
      </c>
      <c r="D3583" s="61" t="s">
        <v>498</v>
      </c>
      <c r="E3583" s="66">
        <v>606834.951</v>
      </c>
      <c r="G3583" s="67">
        <f t="shared" si="171"/>
        <v>606834.951</v>
      </c>
    </row>
    <row r="3584" spans="2:7" ht="22.5" x14ac:dyDescent="0.25">
      <c r="B3584" s="68">
        <v>8005</v>
      </c>
      <c r="C3584" s="61" t="s">
        <v>220</v>
      </c>
      <c r="D3584" s="61" t="s">
        <v>498</v>
      </c>
      <c r="E3584" s="66">
        <v>606834.951</v>
      </c>
      <c r="G3584" s="67">
        <f t="shared" si="171"/>
        <v>606834.951</v>
      </c>
    </row>
    <row r="3585" spans="2:7" ht="22.5" x14ac:dyDescent="0.25">
      <c r="B3585" s="68">
        <v>8006</v>
      </c>
      <c r="C3585" s="61" t="s">
        <v>220</v>
      </c>
      <c r="D3585" s="61" t="s">
        <v>498</v>
      </c>
      <c r="E3585" s="66">
        <v>606834.951</v>
      </c>
      <c r="G3585" s="67">
        <f t="shared" si="171"/>
        <v>606834.951</v>
      </c>
    </row>
    <row r="3586" spans="2:7" ht="22.5" x14ac:dyDescent="0.25">
      <c r="B3586" s="68">
        <v>8007</v>
      </c>
      <c r="C3586" s="61" t="s">
        <v>220</v>
      </c>
      <c r="D3586" s="61" t="s">
        <v>498</v>
      </c>
      <c r="E3586" s="66">
        <v>606834.951</v>
      </c>
      <c r="G3586" s="67">
        <f t="shared" si="171"/>
        <v>606834.951</v>
      </c>
    </row>
    <row r="3587" spans="2:7" ht="22.5" x14ac:dyDescent="0.25">
      <c r="B3587" s="68">
        <v>8008</v>
      </c>
      <c r="C3587" s="61" t="s">
        <v>220</v>
      </c>
      <c r="D3587" s="61" t="s">
        <v>498</v>
      </c>
      <c r="E3587" s="66">
        <v>606834.951</v>
      </c>
      <c r="G3587" s="67">
        <f t="shared" si="171"/>
        <v>606834.951</v>
      </c>
    </row>
    <row r="3588" spans="2:7" ht="22.5" x14ac:dyDescent="0.25">
      <c r="B3588" s="68">
        <v>8009</v>
      </c>
      <c r="C3588" s="61" t="s">
        <v>220</v>
      </c>
      <c r="D3588" s="61" t="s">
        <v>498</v>
      </c>
      <c r="E3588" s="66">
        <v>606834.951</v>
      </c>
      <c r="G3588" s="67">
        <f t="shared" si="171"/>
        <v>606834.951</v>
      </c>
    </row>
    <row r="3589" spans="2:7" ht="22.5" x14ac:dyDescent="0.25">
      <c r="B3589" s="68">
        <v>8010</v>
      </c>
      <c r="C3589" s="61" t="s">
        <v>220</v>
      </c>
      <c r="D3589" s="61" t="s">
        <v>498</v>
      </c>
      <c r="E3589" s="66">
        <v>606834.951</v>
      </c>
      <c r="G3589" s="67">
        <f t="shared" si="171"/>
        <v>606834.951</v>
      </c>
    </row>
    <row r="3590" spans="2:7" ht="22.5" x14ac:dyDescent="0.25">
      <c r="B3590" s="68">
        <v>8011</v>
      </c>
      <c r="C3590" s="61" t="s">
        <v>220</v>
      </c>
      <c r="D3590" s="61" t="s">
        <v>498</v>
      </c>
      <c r="E3590" s="66">
        <v>606834.951</v>
      </c>
      <c r="G3590" s="67">
        <f t="shared" si="171"/>
        <v>606834.951</v>
      </c>
    </row>
    <row r="3591" spans="2:7" ht="22.5" x14ac:dyDescent="0.25">
      <c r="B3591" s="68">
        <v>8012</v>
      </c>
      <c r="C3591" s="61" t="s">
        <v>220</v>
      </c>
      <c r="D3591" s="61" t="s">
        <v>498</v>
      </c>
      <c r="E3591" s="66">
        <v>606834.951</v>
      </c>
      <c r="G3591" s="67">
        <f t="shared" si="171"/>
        <v>606834.951</v>
      </c>
    </row>
    <row r="3592" spans="2:7" ht="22.5" x14ac:dyDescent="0.25">
      <c r="B3592" s="68">
        <v>8013</v>
      </c>
      <c r="C3592" s="61" t="s">
        <v>220</v>
      </c>
      <c r="D3592" s="61" t="s">
        <v>498</v>
      </c>
      <c r="E3592" s="66">
        <v>606834.951</v>
      </c>
      <c r="G3592" s="67">
        <f t="shared" si="171"/>
        <v>606834.951</v>
      </c>
    </row>
    <row r="3593" spans="2:7" ht="22.5" x14ac:dyDescent="0.25">
      <c r="B3593" s="68">
        <v>8014</v>
      </c>
      <c r="C3593" s="61" t="s">
        <v>220</v>
      </c>
      <c r="D3593" s="61" t="s">
        <v>498</v>
      </c>
      <c r="E3593" s="66">
        <v>606834.951</v>
      </c>
      <c r="G3593" s="67">
        <f t="shared" si="171"/>
        <v>606834.951</v>
      </c>
    </row>
    <row r="3594" spans="2:7" ht="22.5" x14ac:dyDescent="0.25">
      <c r="B3594" s="68">
        <v>8015</v>
      </c>
      <c r="C3594" s="61" t="s">
        <v>220</v>
      </c>
      <c r="D3594" s="61" t="s">
        <v>498</v>
      </c>
      <c r="E3594" s="66">
        <v>606834.951</v>
      </c>
      <c r="G3594" s="67">
        <f t="shared" si="171"/>
        <v>606834.951</v>
      </c>
    </row>
    <row r="3595" spans="2:7" ht="22.5" x14ac:dyDescent="0.25">
      <c r="B3595" s="68">
        <v>8016</v>
      </c>
      <c r="C3595" s="61" t="s">
        <v>220</v>
      </c>
      <c r="D3595" s="61" t="s">
        <v>498</v>
      </c>
      <c r="E3595" s="66">
        <v>606834.951</v>
      </c>
      <c r="G3595" s="67">
        <f t="shared" si="171"/>
        <v>606834.951</v>
      </c>
    </row>
    <row r="3596" spans="2:7" ht="22.5" x14ac:dyDescent="0.25">
      <c r="B3596" s="68">
        <v>8017</v>
      </c>
      <c r="C3596" s="61" t="s">
        <v>220</v>
      </c>
      <c r="D3596" s="61" t="s">
        <v>498</v>
      </c>
      <c r="E3596" s="66">
        <v>606834.951</v>
      </c>
      <c r="G3596" s="67">
        <f t="shared" si="171"/>
        <v>606834.951</v>
      </c>
    </row>
    <row r="3597" spans="2:7" ht="22.5" x14ac:dyDescent="0.25">
      <c r="B3597" s="68">
        <v>8018</v>
      </c>
      <c r="C3597" s="61" t="s">
        <v>220</v>
      </c>
      <c r="D3597" s="61" t="s">
        <v>498</v>
      </c>
      <c r="E3597" s="66">
        <v>606834.951</v>
      </c>
      <c r="G3597" s="67">
        <f t="shared" si="171"/>
        <v>606834.951</v>
      </c>
    </row>
    <row r="3598" spans="2:7" ht="22.5" x14ac:dyDescent="0.25">
      <c r="B3598" s="68">
        <v>8019</v>
      </c>
      <c r="C3598" s="61" t="s">
        <v>220</v>
      </c>
      <c r="D3598" s="61" t="s">
        <v>498</v>
      </c>
      <c r="E3598" s="66">
        <v>606834.951</v>
      </c>
      <c r="G3598" s="67">
        <f t="shared" si="171"/>
        <v>606834.951</v>
      </c>
    </row>
    <row r="3599" spans="2:7" ht="22.5" x14ac:dyDescent="0.25">
      <c r="B3599" s="68">
        <v>8020</v>
      </c>
      <c r="C3599" s="61" t="s">
        <v>220</v>
      </c>
      <c r="D3599" s="61" t="s">
        <v>498</v>
      </c>
      <c r="E3599" s="66">
        <v>606834.951</v>
      </c>
      <c r="G3599" s="67">
        <f t="shared" si="171"/>
        <v>606834.951</v>
      </c>
    </row>
    <row r="3600" spans="2:7" ht="22.5" x14ac:dyDescent="0.25">
      <c r="B3600" s="68">
        <v>8021</v>
      </c>
      <c r="C3600" s="61" t="s">
        <v>247</v>
      </c>
      <c r="D3600" s="61" t="s">
        <v>498</v>
      </c>
      <c r="E3600" s="66">
        <v>606834.951</v>
      </c>
      <c r="G3600" s="67">
        <f>+E3600</f>
        <v>606834.951</v>
      </c>
    </row>
    <row r="3601" spans="2:7" ht="22.5" x14ac:dyDescent="0.25">
      <c r="B3601" s="68">
        <v>8022</v>
      </c>
      <c r="C3601" s="61" t="s">
        <v>220</v>
      </c>
      <c r="D3601" s="61" t="s">
        <v>498</v>
      </c>
      <c r="E3601" s="66">
        <v>606834.951</v>
      </c>
      <c r="G3601" s="67">
        <f t="shared" ref="G3601:G3664" si="172">+E3601</f>
        <v>606834.951</v>
      </c>
    </row>
    <row r="3602" spans="2:7" ht="22.5" x14ac:dyDescent="0.25">
      <c r="B3602" s="68">
        <v>8023</v>
      </c>
      <c r="C3602" s="61" t="s">
        <v>220</v>
      </c>
      <c r="D3602" s="61" t="s">
        <v>498</v>
      </c>
      <c r="E3602" s="66">
        <v>606834.951</v>
      </c>
      <c r="G3602" s="67">
        <f t="shared" si="172"/>
        <v>606834.951</v>
      </c>
    </row>
    <row r="3603" spans="2:7" ht="22.5" x14ac:dyDescent="0.25">
      <c r="B3603" s="68">
        <v>8024</v>
      </c>
      <c r="C3603" s="61" t="s">
        <v>220</v>
      </c>
      <c r="D3603" s="61" t="s">
        <v>498</v>
      </c>
      <c r="E3603" s="66">
        <v>606834.951</v>
      </c>
      <c r="G3603" s="67">
        <f t="shared" si="172"/>
        <v>606834.951</v>
      </c>
    </row>
    <row r="3604" spans="2:7" ht="22.5" x14ac:dyDescent="0.25">
      <c r="B3604" s="68">
        <v>8025</v>
      </c>
      <c r="C3604" s="61" t="s">
        <v>220</v>
      </c>
      <c r="D3604" s="61" t="s">
        <v>498</v>
      </c>
      <c r="E3604" s="66">
        <v>606834.951</v>
      </c>
      <c r="G3604" s="67">
        <f t="shared" si="172"/>
        <v>606834.951</v>
      </c>
    </row>
    <row r="3605" spans="2:7" ht="22.5" x14ac:dyDescent="0.25">
      <c r="B3605" s="68">
        <v>8026</v>
      </c>
      <c r="C3605" s="61" t="s">
        <v>220</v>
      </c>
      <c r="D3605" s="61" t="s">
        <v>498</v>
      </c>
      <c r="E3605" s="66">
        <v>606834.951</v>
      </c>
      <c r="G3605" s="67">
        <f t="shared" si="172"/>
        <v>606834.951</v>
      </c>
    </row>
    <row r="3606" spans="2:7" ht="22.5" x14ac:dyDescent="0.25">
      <c r="B3606" s="68">
        <v>8027</v>
      </c>
      <c r="C3606" s="61" t="s">
        <v>220</v>
      </c>
      <c r="D3606" s="61" t="s">
        <v>498</v>
      </c>
      <c r="E3606" s="66">
        <v>606834.951</v>
      </c>
      <c r="G3606" s="67">
        <f t="shared" si="172"/>
        <v>606834.951</v>
      </c>
    </row>
    <row r="3607" spans="2:7" ht="22.5" x14ac:dyDescent="0.25">
      <c r="B3607" s="68">
        <v>8028</v>
      </c>
      <c r="C3607" s="61" t="s">
        <v>220</v>
      </c>
      <c r="D3607" s="61" t="s">
        <v>498</v>
      </c>
      <c r="E3607" s="66">
        <v>606834.951</v>
      </c>
      <c r="G3607" s="67">
        <f t="shared" si="172"/>
        <v>606834.951</v>
      </c>
    </row>
    <row r="3608" spans="2:7" ht="22.5" x14ac:dyDescent="0.25">
      <c r="B3608" s="68">
        <v>8029</v>
      </c>
      <c r="C3608" s="61" t="s">
        <v>220</v>
      </c>
      <c r="D3608" s="61" t="s">
        <v>498</v>
      </c>
      <c r="E3608" s="66">
        <v>606834.951</v>
      </c>
      <c r="G3608" s="67">
        <f t="shared" si="172"/>
        <v>606834.951</v>
      </c>
    </row>
    <row r="3609" spans="2:7" ht="22.5" x14ac:dyDescent="0.25">
      <c r="B3609" s="68">
        <v>8030</v>
      </c>
      <c r="C3609" s="61" t="s">
        <v>220</v>
      </c>
      <c r="D3609" s="61" t="s">
        <v>498</v>
      </c>
      <c r="E3609" s="66">
        <v>606834.951</v>
      </c>
      <c r="G3609" s="67">
        <f t="shared" si="172"/>
        <v>606834.951</v>
      </c>
    </row>
    <row r="3610" spans="2:7" ht="22.5" x14ac:dyDescent="0.25">
      <c r="B3610" s="68">
        <v>8031</v>
      </c>
      <c r="C3610" s="61" t="s">
        <v>220</v>
      </c>
      <c r="D3610" s="61" t="s">
        <v>498</v>
      </c>
      <c r="E3610" s="66">
        <v>606834.951</v>
      </c>
      <c r="G3610" s="67">
        <f t="shared" si="172"/>
        <v>606834.951</v>
      </c>
    </row>
    <row r="3611" spans="2:7" ht="22.5" x14ac:dyDescent="0.25">
      <c r="B3611" s="68">
        <v>8032</v>
      </c>
      <c r="C3611" s="61" t="s">
        <v>220</v>
      </c>
      <c r="D3611" s="61" t="s">
        <v>498</v>
      </c>
      <c r="E3611" s="66">
        <v>606834.951</v>
      </c>
      <c r="G3611" s="67">
        <f t="shared" si="172"/>
        <v>606834.951</v>
      </c>
    </row>
    <row r="3612" spans="2:7" ht="22.5" x14ac:dyDescent="0.25">
      <c r="B3612" s="68">
        <v>8033</v>
      </c>
      <c r="C3612" s="61" t="s">
        <v>220</v>
      </c>
      <c r="D3612" s="61" t="s">
        <v>498</v>
      </c>
      <c r="E3612" s="66">
        <v>606834.951</v>
      </c>
      <c r="G3612" s="67">
        <f t="shared" si="172"/>
        <v>606834.951</v>
      </c>
    </row>
    <row r="3613" spans="2:7" ht="22.5" x14ac:dyDescent="0.25">
      <c r="B3613" s="68">
        <v>8034</v>
      </c>
      <c r="C3613" s="61" t="s">
        <v>220</v>
      </c>
      <c r="D3613" s="61" t="s">
        <v>498</v>
      </c>
      <c r="E3613" s="66">
        <v>606834.951</v>
      </c>
      <c r="G3613" s="67">
        <f t="shared" si="172"/>
        <v>606834.951</v>
      </c>
    </row>
    <row r="3614" spans="2:7" ht="22.5" x14ac:dyDescent="0.25">
      <c r="B3614" s="68">
        <v>8035</v>
      </c>
      <c r="C3614" s="61" t="s">
        <v>220</v>
      </c>
      <c r="D3614" s="61" t="s">
        <v>498</v>
      </c>
      <c r="E3614" s="66">
        <v>606834.951</v>
      </c>
      <c r="G3614" s="67">
        <f t="shared" si="172"/>
        <v>606834.951</v>
      </c>
    </row>
    <row r="3615" spans="2:7" ht="22.5" x14ac:dyDescent="0.25">
      <c r="B3615" s="68">
        <v>8036</v>
      </c>
      <c r="C3615" s="61" t="s">
        <v>220</v>
      </c>
      <c r="D3615" s="61" t="s">
        <v>498</v>
      </c>
      <c r="E3615" s="66">
        <v>606834.951</v>
      </c>
      <c r="G3615" s="67">
        <f t="shared" si="172"/>
        <v>606834.951</v>
      </c>
    </row>
    <row r="3616" spans="2:7" ht="22.5" x14ac:dyDescent="0.25">
      <c r="B3616" s="68">
        <v>8037</v>
      </c>
      <c r="C3616" s="61" t="s">
        <v>220</v>
      </c>
      <c r="D3616" s="61" t="s">
        <v>498</v>
      </c>
      <c r="E3616" s="66">
        <v>606834.951</v>
      </c>
      <c r="G3616" s="67">
        <f t="shared" si="172"/>
        <v>606834.951</v>
      </c>
    </row>
    <row r="3617" spans="2:7" ht="22.5" x14ac:dyDescent="0.25">
      <c r="B3617" s="68">
        <v>8038</v>
      </c>
      <c r="C3617" s="61" t="s">
        <v>220</v>
      </c>
      <c r="D3617" s="61" t="s">
        <v>498</v>
      </c>
      <c r="E3617" s="66">
        <v>606834.951</v>
      </c>
      <c r="G3617" s="67">
        <f t="shared" si="172"/>
        <v>606834.951</v>
      </c>
    </row>
    <row r="3618" spans="2:7" ht="22.5" x14ac:dyDescent="0.25">
      <c r="B3618" s="68">
        <v>8039</v>
      </c>
      <c r="C3618" s="61" t="s">
        <v>220</v>
      </c>
      <c r="D3618" s="61" t="s">
        <v>498</v>
      </c>
      <c r="E3618" s="66">
        <v>606834.951</v>
      </c>
      <c r="G3618" s="67">
        <f t="shared" si="172"/>
        <v>606834.951</v>
      </c>
    </row>
    <row r="3619" spans="2:7" ht="22.5" x14ac:dyDescent="0.25">
      <c r="B3619" s="68">
        <v>8040</v>
      </c>
      <c r="C3619" s="61" t="s">
        <v>220</v>
      </c>
      <c r="D3619" s="61" t="s">
        <v>498</v>
      </c>
      <c r="E3619" s="66">
        <v>606834.951</v>
      </c>
      <c r="G3619" s="67">
        <f t="shared" si="172"/>
        <v>606834.951</v>
      </c>
    </row>
    <row r="3620" spans="2:7" ht="22.5" x14ac:dyDescent="0.25">
      <c r="B3620" s="68">
        <v>8041</v>
      </c>
      <c r="C3620" s="61" t="s">
        <v>220</v>
      </c>
      <c r="D3620" s="61" t="s">
        <v>498</v>
      </c>
      <c r="E3620" s="66">
        <v>606834.951</v>
      </c>
      <c r="G3620" s="67">
        <f t="shared" si="172"/>
        <v>606834.951</v>
      </c>
    </row>
    <row r="3621" spans="2:7" ht="22.5" x14ac:dyDescent="0.25">
      <c r="B3621" s="68">
        <v>8042</v>
      </c>
      <c r="C3621" s="61" t="s">
        <v>220</v>
      </c>
      <c r="D3621" s="61" t="s">
        <v>498</v>
      </c>
      <c r="E3621" s="66">
        <v>606834.951</v>
      </c>
      <c r="G3621" s="67">
        <f t="shared" si="172"/>
        <v>606834.951</v>
      </c>
    </row>
    <row r="3622" spans="2:7" ht="22.5" x14ac:dyDescent="0.25">
      <c r="B3622" s="68">
        <v>8043</v>
      </c>
      <c r="C3622" s="61" t="s">
        <v>220</v>
      </c>
      <c r="D3622" s="61" t="s">
        <v>498</v>
      </c>
      <c r="E3622" s="66">
        <v>606834.951</v>
      </c>
      <c r="G3622" s="67">
        <f t="shared" si="172"/>
        <v>606834.951</v>
      </c>
    </row>
    <row r="3623" spans="2:7" ht="22.5" x14ac:dyDescent="0.25">
      <c r="B3623" s="68">
        <v>8044</v>
      </c>
      <c r="C3623" s="61" t="s">
        <v>220</v>
      </c>
      <c r="D3623" s="61" t="s">
        <v>498</v>
      </c>
      <c r="E3623" s="66">
        <v>606834.951</v>
      </c>
      <c r="G3623" s="67">
        <f t="shared" si="172"/>
        <v>606834.951</v>
      </c>
    </row>
    <row r="3624" spans="2:7" ht="22.5" x14ac:dyDescent="0.25">
      <c r="B3624" s="68">
        <v>8045</v>
      </c>
      <c r="C3624" s="61" t="s">
        <v>220</v>
      </c>
      <c r="D3624" s="61" t="s">
        <v>498</v>
      </c>
      <c r="E3624" s="66">
        <v>606834.951</v>
      </c>
      <c r="G3624" s="67">
        <f t="shared" si="172"/>
        <v>606834.951</v>
      </c>
    </row>
    <row r="3625" spans="2:7" ht="22.5" x14ac:dyDescent="0.25">
      <c r="B3625" s="68">
        <v>8046</v>
      </c>
      <c r="C3625" s="61" t="s">
        <v>220</v>
      </c>
      <c r="D3625" s="61" t="s">
        <v>498</v>
      </c>
      <c r="E3625" s="66">
        <v>606834.951</v>
      </c>
      <c r="G3625" s="67">
        <f t="shared" si="172"/>
        <v>606834.951</v>
      </c>
    </row>
    <row r="3626" spans="2:7" ht="22.5" x14ac:dyDescent="0.25">
      <c r="B3626" s="68">
        <v>8047</v>
      </c>
      <c r="C3626" s="61" t="s">
        <v>220</v>
      </c>
      <c r="D3626" s="61" t="s">
        <v>498</v>
      </c>
      <c r="E3626" s="66">
        <v>606834.951</v>
      </c>
      <c r="G3626" s="67">
        <f t="shared" si="172"/>
        <v>606834.951</v>
      </c>
    </row>
    <row r="3627" spans="2:7" ht="22.5" x14ac:dyDescent="0.25">
      <c r="B3627" s="68">
        <v>8048</v>
      </c>
      <c r="C3627" s="61" t="s">
        <v>220</v>
      </c>
      <c r="D3627" s="61" t="s">
        <v>498</v>
      </c>
      <c r="E3627" s="66">
        <v>606834.951</v>
      </c>
      <c r="G3627" s="67">
        <f t="shared" si="172"/>
        <v>606834.951</v>
      </c>
    </row>
    <row r="3628" spans="2:7" ht="22.5" x14ac:dyDescent="0.25">
      <c r="B3628" s="68">
        <v>8049</v>
      </c>
      <c r="C3628" s="61" t="s">
        <v>220</v>
      </c>
      <c r="D3628" s="61" t="s">
        <v>498</v>
      </c>
      <c r="E3628" s="66">
        <v>606834.951</v>
      </c>
      <c r="G3628" s="67">
        <f t="shared" si="172"/>
        <v>606834.951</v>
      </c>
    </row>
    <row r="3629" spans="2:7" ht="22.5" x14ac:dyDescent="0.25">
      <c r="B3629" s="68">
        <v>8050</v>
      </c>
      <c r="C3629" s="61" t="s">
        <v>220</v>
      </c>
      <c r="D3629" s="61" t="s">
        <v>498</v>
      </c>
      <c r="E3629" s="66">
        <v>606834.951</v>
      </c>
      <c r="G3629" s="67">
        <f t="shared" si="172"/>
        <v>606834.951</v>
      </c>
    </row>
    <row r="3630" spans="2:7" ht="22.5" x14ac:dyDescent="0.25">
      <c r="B3630" s="68">
        <v>8051</v>
      </c>
      <c r="C3630" s="61" t="s">
        <v>220</v>
      </c>
      <c r="D3630" s="61" t="s">
        <v>498</v>
      </c>
      <c r="E3630" s="66">
        <v>606834.951</v>
      </c>
      <c r="G3630" s="67">
        <f t="shared" si="172"/>
        <v>606834.951</v>
      </c>
    </row>
    <row r="3631" spans="2:7" ht="22.5" x14ac:dyDescent="0.25">
      <c r="B3631" s="68">
        <v>8052</v>
      </c>
      <c r="C3631" s="61" t="s">
        <v>220</v>
      </c>
      <c r="D3631" s="61" t="s">
        <v>498</v>
      </c>
      <c r="E3631" s="66">
        <v>606834.951</v>
      </c>
      <c r="G3631" s="67">
        <f t="shared" si="172"/>
        <v>606834.951</v>
      </c>
    </row>
    <row r="3632" spans="2:7" ht="22.5" x14ac:dyDescent="0.25">
      <c r="B3632" s="68">
        <v>8053</v>
      </c>
      <c r="C3632" s="61" t="s">
        <v>220</v>
      </c>
      <c r="D3632" s="61" t="s">
        <v>498</v>
      </c>
      <c r="E3632" s="66">
        <v>606834.951</v>
      </c>
      <c r="G3632" s="67">
        <f t="shared" si="172"/>
        <v>606834.951</v>
      </c>
    </row>
    <row r="3633" spans="2:7" ht="22.5" x14ac:dyDescent="0.25">
      <c r="B3633" s="68">
        <v>8054</v>
      </c>
      <c r="C3633" s="61" t="s">
        <v>220</v>
      </c>
      <c r="D3633" s="61" t="s">
        <v>498</v>
      </c>
      <c r="E3633" s="66">
        <v>606834.951</v>
      </c>
      <c r="G3633" s="67">
        <f t="shared" si="172"/>
        <v>606834.951</v>
      </c>
    </row>
    <row r="3634" spans="2:7" ht="22.5" x14ac:dyDescent="0.25">
      <c r="B3634" s="68">
        <v>8055</v>
      </c>
      <c r="C3634" s="61" t="s">
        <v>220</v>
      </c>
      <c r="D3634" s="61" t="s">
        <v>498</v>
      </c>
      <c r="E3634" s="66">
        <v>606834.951</v>
      </c>
      <c r="G3634" s="67">
        <f t="shared" si="172"/>
        <v>606834.951</v>
      </c>
    </row>
    <row r="3635" spans="2:7" ht="22.5" x14ac:dyDescent="0.25">
      <c r="B3635" s="68">
        <v>8056</v>
      </c>
      <c r="C3635" s="61" t="s">
        <v>220</v>
      </c>
      <c r="D3635" s="61" t="s">
        <v>498</v>
      </c>
      <c r="E3635" s="66">
        <v>606834.951</v>
      </c>
      <c r="G3635" s="67">
        <f t="shared" si="172"/>
        <v>606834.951</v>
      </c>
    </row>
    <row r="3636" spans="2:7" ht="22.5" x14ac:dyDescent="0.25">
      <c r="B3636" s="68">
        <v>8057</v>
      </c>
      <c r="C3636" s="61" t="s">
        <v>220</v>
      </c>
      <c r="D3636" s="61" t="s">
        <v>498</v>
      </c>
      <c r="E3636" s="66">
        <v>606834.951</v>
      </c>
      <c r="G3636" s="67">
        <f t="shared" si="172"/>
        <v>606834.951</v>
      </c>
    </row>
    <row r="3637" spans="2:7" ht="22.5" x14ac:dyDescent="0.25">
      <c r="B3637" s="68">
        <v>8058</v>
      </c>
      <c r="C3637" s="61" t="s">
        <v>220</v>
      </c>
      <c r="D3637" s="61" t="s">
        <v>498</v>
      </c>
      <c r="E3637" s="66">
        <v>606834.951</v>
      </c>
      <c r="G3637" s="67">
        <f t="shared" si="172"/>
        <v>606834.951</v>
      </c>
    </row>
    <row r="3638" spans="2:7" ht="22.5" x14ac:dyDescent="0.25">
      <c r="B3638" s="68">
        <v>8059</v>
      </c>
      <c r="C3638" s="61" t="s">
        <v>220</v>
      </c>
      <c r="D3638" s="61" t="s">
        <v>498</v>
      </c>
      <c r="E3638" s="66">
        <v>606834.951</v>
      </c>
      <c r="G3638" s="67">
        <f t="shared" si="172"/>
        <v>606834.951</v>
      </c>
    </row>
    <row r="3639" spans="2:7" ht="22.5" x14ac:dyDescent="0.25">
      <c r="B3639" s="68">
        <v>8060</v>
      </c>
      <c r="C3639" s="61" t="s">
        <v>247</v>
      </c>
      <c r="D3639" s="61" t="s">
        <v>499</v>
      </c>
      <c r="E3639" s="66">
        <v>1415948.2189999998</v>
      </c>
      <c r="G3639" s="67">
        <f t="shared" si="172"/>
        <v>1415948.2189999998</v>
      </c>
    </row>
    <row r="3640" spans="2:7" ht="22.5" x14ac:dyDescent="0.25">
      <c r="B3640" s="68">
        <v>8061</v>
      </c>
      <c r="C3640" s="61" t="s">
        <v>247</v>
      </c>
      <c r="D3640" s="61" t="s">
        <v>499</v>
      </c>
      <c r="E3640" s="66">
        <v>1415948.2189999998</v>
      </c>
      <c r="G3640" s="67">
        <f t="shared" si="172"/>
        <v>1415948.2189999998</v>
      </c>
    </row>
    <row r="3641" spans="2:7" ht="22.5" x14ac:dyDescent="0.25">
      <c r="B3641" s="68">
        <v>8062</v>
      </c>
      <c r="C3641" s="61" t="s">
        <v>247</v>
      </c>
      <c r="D3641" s="61" t="s">
        <v>499</v>
      </c>
      <c r="E3641" s="66">
        <v>1415948.2189999998</v>
      </c>
      <c r="G3641" s="67">
        <f t="shared" si="172"/>
        <v>1415948.2189999998</v>
      </c>
    </row>
    <row r="3642" spans="2:7" ht="22.5" x14ac:dyDescent="0.25">
      <c r="B3642" s="68">
        <v>8063</v>
      </c>
      <c r="C3642" s="61" t="s">
        <v>247</v>
      </c>
      <c r="D3642" s="61" t="s">
        <v>499</v>
      </c>
      <c r="E3642" s="66">
        <v>1415948.2189999998</v>
      </c>
      <c r="G3642" s="67">
        <f t="shared" si="172"/>
        <v>1415948.2189999998</v>
      </c>
    </row>
    <row r="3643" spans="2:7" ht="22.5" x14ac:dyDescent="0.25">
      <c r="B3643" s="68">
        <v>8064</v>
      </c>
      <c r="C3643" s="61" t="s">
        <v>247</v>
      </c>
      <c r="D3643" s="61" t="s">
        <v>499</v>
      </c>
      <c r="E3643" s="66">
        <v>1415948.2189999998</v>
      </c>
      <c r="G3643" s="67">
        <f t="shared" si="172"/>
        <v>1415948.2189999998</v>
      </c>
    </row>
    <row r="3644" spans="2:7" ht="22.5" x14ac:dyDescent="0.25">
      <c r="B3644" s="68">
        <v>8065</v>
      </c>
      <c r="C3644" s="61" t="s">
        <v>247</v>
      </c>
      <c r="D3644" s="61" t="s">
        <v>499</v>
      </c>
      <c r="E3644" s="66">
        <v>1415948.2189999998</v>
      </c>
      <c r="G3644" s="67">
        <f t="shared" si="172"/>
        <v>1415948.2189999998</v>
      </c>
    </row>
    <row r="3645" spans="2:7" ht="22.5" x14ac:dyDescent="0.25">
      <c r="B3645" s="68">
        <v>8066</v>
      </c>
      <c r="C3645" s="61" t="s">
        <v>247</v>
      </c>
      <c r="D3645" s="61" t="s">
        <v>499</v>
      </c>
      <c r="E3645" s="66">
        <v>1415948.2189999998</v>
      </c>
      <c r="G3645" s="67">
        <f t="shared" si="172"/>
        <v>1415948.2189999998</v>
      </c>
    </row>
    <row r="3646" spans="2:7" ht="22.5" x14ac:dyDescent="0.25">
      <c r="B3646" s="68">
        <v>8067</v>
      </c>
      <c r="C3646" s="61" t="s">
        <v>247</v>
      </c>
      <c r="D3646" s="61" t="s">
        <v>499</v>
      </c>
      <c r="E3646" s="66">
        <v>1415948.2189999998</v>
      </c>
      <c r="G3646" s="67">
        <f t="shared" si="172"/>
        <v>1415948.2189999998</v>
      </c>
    </row>
    <row r="3647" spans="2:7" ht="22.5" x14ac:dyDescent="0.25">
      <c r="B3647" s="68">
        <v>8068</v>
      </c>
      <c r="C3647" s="61" t="s">
        <v>247</v>
      </c>
      <c r="D3647" s="61" t="s">
        <v>499</v>
      </c>
      <c r="E3647" s="66">
        <v>1415948.2189999998</v>
      </c>
      <c r="G3647" s="67">
        <f t="shared" si="172"/>
        <v>1415948.2189999998</v>
      </c>
    </row>
    <row r="3648" spans="2:7" ht="22.5" x14ac:dyDescent="0.25">
      <c r="B3648" s="68">
        <v>8069</v>
      </c>
      <c r="C3648" s="61" t="s">
        <v>247</v>
      </c>
      <c r="D3648" s="61" t="s">
        <v>499</v>
      </c>
      <c r="E3648" s="66">
        <v>1415948.2189999998</v>
      </c>
      <c r="G3648" s="67">
        <f t="shared" si="172"/>
        <v>1415948.2189999998</v>
      </c>
    </row>
    <row r="3649" spans="2:7" ht="22.5" x14ac:dyDescent="0.25">
      <c r="B3649" s="68">
        <v>8070</v>
      </c>
      <c r="C3649" s="61" t="s">
        <v>247</v>
      </c>
      <c r="D3649" s="61" t="s">
        <v>499</v>
      </c>
      <c r="E3649" s="66">
        <v>1415948.2189999998</v>
      </c>
      <c r="G3649" s="67">
        <f t="shared" si="172"/>
        <v>1415948.2189999998</v>
      </c>
    </row>
    <row r="3650" spans="2:7" ht="22.5" x14ac:dyDescent="0.25">
      <c r="B3650" s="68">
        <v>8071</v>
      </c>
      <c r="C3650" s="61" t="s">
        <v>247</v>
      </c>
      <c r="D3650" s="61" t="s">
        <v>499</v>
      </c>
      <c r="E3650" s="66">
        <v>1415948.2189999998</v>
      </c>
      <c r="G3650" s="67">
        <f t="shared" si="172"/>
        <v>1415948.2189999998</v>
      </c>
    </row>
    <row r="3651" spans="2:7" ht="22.5" x14ac:dyDescent="0.25">
      <c r="B3651" s="68">
        <v>8072</v>
      </c>
      <c r="C3651" s="61" t="s">
        <v>247</v>
      </c>
      <c r="D3651" s="61" t="s">
        <v>499</v>
      </c>
      <c r="E3651" s="66">
        <v>1415948.2189999998</v>
      </c>
      <c r="G3651" s="67">
        <f t="shared" si="172"/>
        <v>1415948.2189999998</v>
      </c>
    </row>
    <row r="3652" spans="2:7" ht="22.5" x14ac:dyDescent="0.25">
      <c r="B3652" s="68">
        <v>8073</v>
      </c>
      <c r="C3652" s="61" t="s">
        <v>247</v>
      </c>
      <c r="D3652" s="61" t="s">
        <v>499</v>
      </c>
      <c r="E3652" s="66">
        <v>1415948.2189999998</v>
      </c>
      <c r="G3652" s="67">
        <f t="shared" si="172"/>
        <v>1415948.2189999998</v>
      </c>
    </row>
    <row r="3653" spans="2:7" ht="22.5" x14ac:dyDescent="0.25">
      <c r="B3653" s="68">
        <v>8074</v>
      </c>
      <c r="C3653" s="61" t="s">
        <v>247</v>
      </c>
      <c r="D3653" s="61" t="s">
        <v>499</v>
      </c>
      <c r="E3653" s="66">
        <v>1415948.2189999998</v>
      </c>
      <c r="G3653" s="67">
        <f t="shared" si="172"/>
        <v>1415948.2189999998</v>
      </c>
    </row>
    <row r="3654" spans="2:7" ht="22.5" x14ac:dyDescent="0.25">
      <c r="B3654" s="68">
        <v>8075</v>
      </c>
      <c r="C3654" s="61" t="s">
        <v>247</v>
      </c>
      <c r="D3654" s="61" t="s">
        <v>499</v>
      </c>
      <c r="E3654" s="66">
        <v>1415948.2189999998</v>
      </c>
      <c r="G3654" s="67">
        <f t="shared" si="172"/>
        <v>1415948.2189999998</v>
      </c>
    </row>
    <row r="3655" spans="2:7" ht="22.5" x14ac:dyDescent="0.25">
      <c r="B3655" s="68">
        <v>8076</v>
      </c>
      <c r="C3655" s="61" t="s">
        <v>247</v>
      </c>
      <c r="D3655" s="61" t="s">
        <v>499</v>
      </c>
      <c r="E3655" s="66">
        <v>1415948.2189999998</v>
      </c>
      <c r="G3655" s="67">
        <f t="shared" si="172"/>
        <v>1415948.2189999998</v>
      </c>
    </row>
    <row r="3656" spans="2:7" ht="22.5" x14ac:dyDescent="0.25">
      <c r="B3656" s="68">
        <v>8077</v>
      </c>
      <c r="C3656" s="61" t="s">
        <v>247</v>
      </c>
      <c r="D3656" s="61" t="s">
        <v>499</v>
      </c>
      <c r="E3656" s="66">
        <v>1415948.2189999998</v>
      </c>
      <c r="G3656" s="67">
        <f t="shared" si="172"/>
        <v>1415948.2189999998</v>
      </c>
    </row>
    <row r="3657" spans="2:7" ht="22.5" x14ac:dyDescent="0.25">
      <c r="B3657" s="68">
        <v>8078</v>
      </c>
      <c r="C3657" s="61" t="s">
        <v>247</v>
      </c>
      <c r="D3657" s="61" t="s">
        <v>499</v>
      </c>
      <c r="E3657" s="66">
        <v>1415948.2189999998</v>
      </c>
      <c r="G3657" s="67">
        <f t="shared" si="172"/>
        <v>1415948.2189999998</v>
      </c>
    </row>
    <row r="3658" spans="2:7" ht="22.5" x14ac:dyDescent="0.25">
      <c r="B3658" s="68">
        <v>8079</v>
      </c>
      <c r="C3658" s="61" t="s">
        <v>247</v>
      </c>
      <c r="D3658" s="61" t="s">
        <v>499</v>
      </c>
      <c r="E3658" s="66">
        <v>1415948.2189999998</v>
      </c>
      <c r="G3658" s="67">
        <f t="shared" si="172"/>
        <v>1415948.2189999998</v>
      </c>
    </row>
    <row r="3659" spans="2:7" ht="22.5" x14ac:dyDescent="0.25">
      <c r="B3659" s="68">
        <v>8080</v>
      </c>
      <c r="C3659" s="61" t="s">
        <v>247</v>
      </c>
      <c r="D3659" s="61" t="s">
        <v>499</v>
      </c>
      <c r="E3659" s="66">
        <v>1415948.2189999998</v>
      </c>
      <c r="G3659" s="67">
        <f t="shared" si="172"/>
        <v>1415948.2189999998</v>
      </c>
    </row>
    <row r="3660" spans="2:7" ht="22.5" x14ac:dyDescent="0.25">
      <c r="B3660" s="68">
        <v>8081</v>
      </c>
      <c r="C3660" s="61" t="s">
        <v>247</v>
      </c>
      <c r="D3660" s="61" t="s">
        <v>499</v>
      </c>
      <c r="E3660" s="66">
        <v>1415948.2189999998</v>
      </c>
      <c r="G3660" s="67">
        <f t="shared" si="172"/>
        <v>1415948.2189999998</v>
      </c>
    </row>
    <row r="3661" spans="2:7" ht="22.5" x14ac:dyDescent="0.25">
      <c r="B3661" s="68">
        <v>8082</v>
      </c>
      <c r="C3661" s="61" t="s">
        <v>247</v>
      </c>
      <c r="D3661" s="61" t="s">
        <v>499</v>
      </c>
      <c r="E3661" s="66">
        <v>1415948.2189999998</v>
      </c>
      <c r="G3661" s="67">
        <f t="shared" si="172"/>
        <v>1415948.2189999998</v>
      </c>
    </row>
    <row r="3662" spans="2:7" ht="22.5" x14ac:dyDescent="0.25">
      <c r="B3662" s="68">
        <v>8083</v>
      </c>
      <c r="C3662" s="61" t="s">
        <v>247</v>
      </c>
      <c r="D3662" s="61" t="s">
        <v>499</v>
      </c>
      <c r="E3662" s="66">
        <v>1415948.2189999998</v>
      </c>
      <c r="G3662" s="67">
        <f t="shared" si="172"/>
        <v>1415948.2189999998</v>
      </c>
    </row>
    <row r="3663" spans="2:7" ht="22.5" x14ac:dyDescent="0.25">
      <c r="B3663" s="68">
        <v>8084</v>
      </c>
      <c r="C3663" s="61" t="s">
        <v>247</v>
      </c>
      <c r="D3663" s="61" t="s">
        <v>499</v>
      </c>
      <c r="E3663" s="66">
        <v>1415948.2189999998</v>
      </c>
      <c r="G3663" s="67">
        <f t="shared" si="172"/>
        <v>1415948.2189999998</v>
      </c>
    </row>
    <row r="3664" spans="2:7" ht="22.5" x14ac:dyDescent="0.25">
      <c r="B3664" s="68">
        <v>8085</v>
      </c>
      <c r="C3664" s="61" t="s">
        <v>247</v>
      </c>
      <c r="D3664" s="61" t="s">
        <v>499</v>
      </c>
      <c r="E3664" s="66">
        <v>1415948.2189999998</v>
      </c>
      <c r="G3664" s="67">
        <f t="shared" si="172"/>
        <v>1415948.2189999998</v>
      </c>
    </row>
    <row r="3665" spans="2:7" ht="22.5" x14ac:dyDescent="0.25">
      <c r="B3665" s="68">
        <v>8086</v>
      </c>
      <c r="C3665" s="61" t="s">
        <v>247</v>
      </c>
      <c r="D3665" s="61" t="s">
        <v>499</v>
      </c>
      <c r="E3665" s="66">
        <v>1415948.2189999998</v>
      </c>
      <c r="G3665" s="67">
        <f t="shared" ref="G3665:G3718" si="173">+E3665</f>
        <v>1415948.2189999998</v>
      </c>
    </row>
    <row r="3666" spans="2:7" ht="22.5" x14ac:dyDescent="0.25">
      <c r="B3666" s="68">
        <v>8087</v>
      </c>
      <c r="C3666" s="61" t="s">
        <v>247</v>
      </c>
      <c r="D3666" s="61" t="s">
        <v>499</v>
      </c>
      <c r="E3666" s="66">
        <v>1415948.2189999998</v>
      </c>
      <c r="G3666" s="67">
        <f t="shared" si="173"/>
        <v>1415948.2189999998</v>
      </c>
    </row>
    <row r="3667" spans="2:7" ht="22.5" x14ac:dyDescent="0.25">
      <c r="B3667" s="68">
        <v>8088</v>
      </c>
      <c r="C3667" s="61" t="s">
        <v>247</v>
      </c>
      <c r="D3667" s="61" t="s">
        <v>499</v>
      </c>
      <c r="E3667" s="66">
        <v>1415948.2189999998</v>
      </c>
      <c r="G3667" s="67">
        <f t="shared" si="173"/>
        <v>1415948.2189999998</v>
      </c>
    </row>
    <row r="3668" spans="2:7" ht="22.5" x14ac:dyDescent="0.25">
      <c r="B3668" s="68">
        <v>8089</v>
      </c>
      <c r="C3668" s="61" t="s">
        <v>247</v>
      </c>
      <c r="D3668" s="61" t="s">
        <v>499</v>
      </c>
      <c r="E3668" s="66">
        <v>1415948.2189999998</v>
      </c>
      <c r="G3668" s="67">
        <f t="shared" si="173"/>
        <v>1415948.2189999998</v>
      </c>
    </row>
    <row r="3669" spans="2:7" ht="22.5" x14ac:dyDescent="0.25">
      <c r="B3669" s="68">
        <v>8090</v>
      </c>
      <c r="C3669" s="61" t="s">
        <v>247</v>
      </c>
      <c r="D3669" s="61" t="s">
        <v>499</v>
      </c>
      <c r="E3669" s="66">
        <v>1415948.2189999998</v>
      </c>
      <c r="G3669" s="67">
        <f t="shared" si="173"/>
        <v>1415948.2189999998</v>
      </c>
    </row>
    <row r="3670" spans="2:7" ht="22.5" x14ac:dyDescent="0.25">
      <c r="B3670" s="68">
        <v>8091</v>
      </c>
      <c r="C3670" s="61" t="s">
        <v>247</v>
      </c>
      <c r="D3670" s="61" t="s">
        <v>499</v>
      </c>
      <c r="E3670" s="66">
        <v>1415948.2189999998</v>
      </c>
      <c r="G3670" s="67">
        <f t="shared" si="173"/>
        <v>1415948.2189999998</v>
      </c>
    </row>
    <row r="3671" spans="2:7" ht="22.5" x14ac:dyDescent="0.25">
      <c r="B3671" s="68">
        <v>8092</v>
      </c>
      <c r="C3671" s="61" t="s">
        <v>247</v>
      </c>
      <c r="D3671" s="61" t="s">
        <v>499</v>
      </c>
      <c r="E3671" s="66">
        <v>1415948.2189999998</v>
      </c>
      <c r="G3671" s="67">
        <f t="shared" si="173"/>
        <v>1415948.2189999998</v>
      </c>
    </row>
    <row r="3672" spans="2:7" ht="22.5" x14ac:dyDescent="0.25">
      <c r="B3672" s="68">
        <v>8093</v>
      </c>
      <c r="C3672" s="61" t="s">
        <v>247</v>
      </c>
      <c r="D3672" s="61" t="s">
        <v>499</v>
      </c>
      <c r="E3672" s="66">
        <v>1415948.2189999998</v>
      </c>
      <c r="G3672" s="67">
        <f t="shared" si="173"/>
        <v>1415948.2189999998</v>
      </c>
    </row>
    <row r="3673" spans="2:7" ht="22.5" x14ac:dyDescent="0.25">
      <c r="B3673" s="68">
        <v>8094</v>
      </c>
      <c r="C3673" s="61" t="s">
        <v>247</v>
      </c>
      <c r="D3673" s="61" t="s">
        <v>499</v>
      </c>
      <c r="E3673" s="66">
        <v>1415948.2189999998</v>
      </c>
      <c r="G3673" s="67">
        <f t="shared" si="173"/>
        <v>1415948.2189999998</v>
      </c>
    </row>
    <row r="3674" spans="2:7" ht="22.5" x14ac:dyDescent="0.25">
      <c r="B3674" s="68">
        <v>8095</v>
      </c>
      <c r="C3674" s="61" t="s">
        <v>247</v>
      </c>
      <c r="D3674" s="61" t="s">
        <v>499</v>
      </c>
      <c r="E3674" s="66">
        <v>1415948.2189999998</v>
      </c>
      <c r="G3674" s="67">
        <f t="shared" si="173"/>
        <v>1415948.2189999998</v>
      </c>
    </row>
    <row r="3675" spans="2:7" ht="22.5" x14ac:dyDescent="0.25">
      <c r="B3675" s="68">
        <v>8096</v>
      </c>
      <c r="C3675" s="61" t="s">
        <v>247</v>
      </c>
      <c r="D3675" s="61" t="s">
        <v>499</v>
      </c>
      <c r="E3675" s="66">
        <v>1415948.2189999998</v>
      </c>
      <c r="G3675" s="67">
        <f t="shared" si="173"/>
        <v>1415948.2189999998</v>
      </c>
    </row>
    <row r="3676" spans="2:7" ht="22.5" x14ac:dyDescent="0.25">
      <c r="B3676" s="68">
        <v>8097</v>
      </c>
      <c r="C3676" s="61" t="s">
        <v>247</v>
      </c>
      <c r="D3676" s="61" t="s">
        <v>499</v>
      </c>
      <c r="E3676" s="66">
        <v>1415948.2189999998</v>
      </c>
      <c r="G3676" s="67">
        <f t="shared" si="173"/>
        <v>1415948.2189999998</v>
      </c>
    </row>
    <row r="3677" spans="2:7" ht="22.5" x14ac:dyDescent="0.25">
      <c r="B3677" s="68">
        <v>8098</v>
      </c>
      <c r="C3677" s="61" t="s">
        <v>247</v>
      </c>
      <c r="D3677" s="61" t="s">
        <v>499</v>
      </c>
      <c r="E3677" s="66">
        <v>1415948.2189999998</v>
      </c>
      <c r="G3677" s="67">
        <f t="shared" si="173"/>
        <v>1415948.2189999998</v>
      </c>
    </row>
    <row r="3678" spans="2:7" ht="22.5" x14ac:dyDescent="0.25">
      <c r="B3678" s="68">
        <v>8099</v>
      </c>
      <c r="C3678" s="61" t="s">
        <v>247</v>
      </c>
      <c r="D3678" s="61" t="s">
        <v>499</v>
      </c>
      <c r="E3678" s="66">
        <v>1415948.2189999998</v>
      </c>
      <c r="G3678" s="67">
        <f t="shared" si="173"/>
        <v>1415948.2189999998</v>
      </c>
    </row>
    <row r="3679" spans="2:7" ht="22.5" x14ac:dyDescent="0.25">
      <c r="B3679" s="68">
        <v>8100</v>
      </c>
      <c r="C3679" s="61" t="s">
        <v>247</v>
      </c>
      <c r="D3679" s="61" t="s">
        <v>499</v>
      </c>
      <c r="E3679" s="66">
        <v>1415948.2189999998</v>
      </c>
      <c r="G3679" s="67">
        <f t="shared" si="173"/>
        <v>1415948.2189999998</v>
      </c>
    </row>
    <row r="3680" spans="2:7" ht="22.5" x14ac:dyDescent="0.25">
      <c r="B3680" s="68">
        <v>8101</v>
      </c>
      <c r="C3680" s="61" t="s">
        <v>247</v>
      </c>
      <c r="D3680" s="61" t="s">
        <v>499</v>
      </c>
      <c r="E3680" s="66">
        <v>1415948.2189999998</v>
      </c>
      <c r="G3680" s="67">
        <f t="shared" si="173"/>
        <v>1415948.2189999998</v>
      </c>
    </row>
    <row r="3681" spans="2:7" ht="22.5" x14ac:dyDescent="0.25">
      <c r="B3681" s="68">
        <v>8102</v>
      </c>
      <c r="C3681" s="61" t="s">
        <v>247</v>
      </c>
      <c r="D3681" s="61" t="s">
        <v>499</v>
      </c>
      <c r="E3681" s="66">
        <v>1415948.2189999998</v>
      </c>
      <c r="G3681" s="67">
        <f t="shared" si="173"/>
        <v>1415948.2189999998</v>
      </c>
    </row>
    <row r="3682" spans="2:7" ht="22.5" x14ac:dyDescent="0.25">
      <c r="B3682" s="68">
        <v>8103</v>
      </c>
      <c r="C3682" s="61" t="s">
        <v>247</v>
      </c>
      <c r="D3682" s="61" t="s">
        <v>499</v>
      </c>
      <c r="E3682" s="66">
        <v>1415948.2189999998</v>
      </c>
      <c r="G3682" s="67">
        <f t="shared" si="173"/>
        <v>1415948.2189999998</v>
      </c>
    </row>
    <row r="3683" spans="2:7" ht="22.5" x14ac:dyDescent="0.25">
      <c r="B3683" s="68">
        <v>8104</v>
      </c>
      <c r="C3683" s="61" t="s">
        <v>247</v>
      </c>
      <c r="D3683" s="61" t="s">
        <v>499</v>
      </c>
      <c r="E3683" s="66">
        <v>1415948.2189999998</v>
      </c>
      <c r="G3683" s="67">
        <f t="shared" si="173"/>
        <v>1415948.2189999998</v>
      </c>
    </row>
    <row r="3684" spans="2:7" ht="22.5" x14ac:dyDescent="0.25">
      <c r="B3684" s="68">
        <v>8105</v>
      </c>
      <c r="C3684" s="61" t="s">
        <v>247</v>
      </c>
      <c r="D3684" s="61" t="s">
        <v>499</v>
      </c>
      <c r="E3684" s="66">
        <v>1415948.2189999998</v>
      </c>
      <c r="G3684" s="67">
        <f t="shared" si="173"/>
        <v>1415948.2189999998</v>
      </c>
    </row>
    <row r="3685" spans="2:7" ht="22.5" x14ac:dyDescent="0.25">
      <c r="B3685" s="68">
        <v>8106</v>
      </c>
      <c r="C3685" s="61" t="s">
        <v>247</v>
      </c>
      <c r="D3685" s="61" t="s">
        <v>499</v>
      </c>
      <c r="E3685" s="66">
        <v>1415948.2189999998</v>
      </c>
      <c r="G3685" s="67">
        <f t="shared" si="173"/>
        <v>1415948.2189999998</v>
      </c>
    </row>
    <row r="3686" spans="2:7" ht="22.5" x14ac:dyDescent="0.25">
      <c r="B3686" s="68">
        <v>8107</v>
      </c>
      <c r="C3686" s="61" t="s">
        <v>247</v>
      </c>
      <c r="D3686" s="61" t="s">
        <v>499</v>
      </c>
      <c r="E3686" s="66">
        <v>1415948.2189999998</v>
      </c>
      <c r="G3686" s="67">
        <f t="shared" si="173"/>
        <v>1415948.2189999998</v>
      </c>
    </row>
    <row r="3687" spans="2:7" ht="22.5" x14ac:dyDescent="0.25">
      <c r="B3687" s="68">
        <v>8108</v>
      </c>
      <c r="C3687" s="61" t="s">
        <v>247</v>
      </c>
      <c r="D3687" s="61" t="s">
        <v>499</v>
      </c>
      <c r="E3687" s="66">
        <v>1415948.2189999998</v>
      </c>
      <c r="G3687" s="67">
        <f t="shared" si="173"/>
        <v>1415948.2189999998</v>
      </c>
    </row>
    <row r="3688" spans="2:7" ht="22.5" x14ac:dyDescent="0.25">
      <c r="B3688" s="68">
        <v>8109</v>
      </c>
      <c r="C3688" s="61" t="s">
        <v>247</v>
      </c>
      <c r="D3688" s="61" t="s">
        <v>499</v>
      </c>
      <c r="E3688" s="66">
        <v>1415948.2189999998</v>
      </c>
      <c r="G3688" s="67">
        <f t="shared" si="173"/>
        <v>1415948.2189999998</v>
      </c>
    </row>
    <row r="3689" spans="2:7" ht="22.5" x14ac:dyDescent="0.25">
      <c r="B3689" s="68">
        <v>8110</v>
      </c>
      <c r="C3689" s="61" t="s">
        <v>247</v>
      </c>
      <c r="D3689" s="61" t="s">
        <v>499</v>
      </c>
      <c r="E3689" s="66">
        <v>1415948.2189999998</v>
      </c>
      <c r="G3689" s="67">
        <f t="shared" si="173"/>
        <v>1415948.2189999998</v>
      </c>
    </row>
    <row r="3690" spans="2:7" ht="22.5" x14ac:dyDescent="0.25">
      <c r="B3690" s="68">
        <v>8111</v>
      </c>
      <c r="C3690" s="61" t="s">
        <v>247</v>
      </c>
      <c r="D3690" s="61" t="s">
        <v>499</v>
      </c>
      <c r="E3690" s="66">
        <v>1415948.2189999998</v>
      </c>
      <c r="G3690" s="67">
        <f t="shared" si="173"/>
        <v>1415948.2189999998</v>
      </c>
    </row>
    <row r="3691" spans="2:7" ht="22.5" x14ac:dyDescent="0.25">
      <c r="B3691" s="68">
        <v>8112</v>
      </c>
      <c r="C3691" s="61" t="s">
        <v>247</v>
      </c>
      <c r="D3691" s="61" t="s">
        <v>499</v>
      </c>
      <c r="E3691" s="66">
        <v>1415948.2189999998</v>
      </c>
      <c r="G3691" s="67">
        <f t="shared" si="173"/>
        <v>1415948.2189999998</v>
      </c>
    </row>
    <row r="3692" spans="2:7" ht="22.5" x14ac:dyDescent="0.25">
      <c r="B3692" s="68">
        <v>8113</v>
      </c>
      <c r="C3692" s="61" t="s">
        <v>247</v>
      </c>
      <c r="D3692" s="61" t="s">
        <v>499</v>
      </c>
      <c r="E3692" s="66">
        <v>1415948.2189999998</v>
      </c>
      <c r="G3692" s="67">
        <f t="shared" si="173"/>
        <v>1415948.2189999998</v>
      </c>
    </row>
    <row r="3693" spans="2:7" ht="22.5" x14ac:dyDescent="0.25">
      <c r="B3693" s="68">
        <v>8114</v>
      </c>
      <c r="C3693" s="61" t="s">
        <v>247</v>
      </c>
      <c r="D3693" s="61" t="s">
        <v>499</v>
      </c>
      <c r="E3693" s="66">
        <v>1415948.2189999998</v>
      </c>
      <c r="G3693" s="67">
        <f t="shared" si="173"/>
        <v>1415948.2189999998</v>
      </c>
    </row>
    <row r="3694" spans="2:7" ht="22.5" x14ac:dyDescent="0.25">
      <c r="B3694" s="68">
        <v>8115</v>
      </c>
      <c r="C3694" s="61" t="s">
        <v>247</v>
      </c>
      <c r="D3694" s="61" t="s">
        <v>499</v>
      </c>
      <c r="E3694" s="66">
        <v>1415948.2189999998</v>
      </c>
      <c r="G3694" s="67">
        <f t="shared" si="173"/>
        <v>1415948.2189999998</v>
      </c>
    </row>
    <row r="3695" spans="2:7" ht="22.5" x14ac:dyDescent="0.25">
      <c r="B3695" s="68">
        <v>8116</v>
      </c>
      <c r="C3695" s="61" t="s">
        <v>247</v>
      </c>
      <c r="D3695" s="61" t="s">
        <v>499</v>
      </c>
      <c r="E3695" s="66">
        <v>1415948.2189999998</v>
      </c>
      <c r="G3695" s="67">
        <f t="shared" si="173"/>
        <v>1415948.2189999998</v>
      </c>
    </row>
    <row r="3696" spans="2:7" ht="22.5" x14ac:dyDescent="0.25">
      <c r="B3696" s="68">
        <v>8117</v>
      </c>
      <c r="C3696" s="61" t="s">
        <v>247</v>
      </c>
      <c r="D3696" s="61" t="s">
        <v>499</v>
      </c>
      <c r="E3696" s="66">
        <v>1415948.2189999998</v>
      </c>
      <c r="G3696" s="67">
        <f t="shared" si="173"/>
        <v>1415948.2189999998</v>
      </c>
    </row>
    <row r="3697" spans="2:7" ht="22.5" x14ac:dyDescent="0.25">
      <c r="B3697" s="68">
        <v>8118</v>
      </c>
      <c r="C3697" s="61" t="s">
        <v>247</v>
      </c>
      <c r="D3697" s="61" t="s">
        <v>499</v>
      </c>
      <c r="E3697" s="66">
        <v>1415948.2189999998</v>
      </c>
      <c r="G3697" s="67">
        <f t="shared" si="173"/>
        <v>1415948.2189999998</v>
      </c>
    </row>
    <row r="3698" spans="2:7" ht="22.5" x14ac:dyDescent="0.25">
      <c r="B3698" s="68">
        <v>8119</v>
      </c>
      <c r="C3698" s="61" t="s">
        <v>247</v>
      </c>
      <c r="D3698" s="61" t="s">
        <v>499</v>
      </c>
      <c r="E3698" s="66">
        <v>1415948.2189999998</v>
      </c>
      <c r="G3698" s="67">
        <f t="shared" si="173"/>
        <v>1415948.2189999998</v>
      </c>
    </row>
    <row r="3699" spans="2:7" ht="22.5" x14ac:dyDescent="0.25">
      <c r="B3699" s="68">
        <v>8120</v>
      </c>
      <c r="C3699" s="61" t="s">
        <v>247</v>
      </c>
      <c r="D3699" s="61" t="s">
        <v>499</v>
      </c>
      <c r="E3699" s="66">
        <v>1415948.2189999998</v>
      </c>
      <c r="G3699" s="67">
        <f t="shared" si="173"/>
        <v>1415948.2189999998</v>
      </c>
    </row>
    <row r="3700" spans="2:7" ht="22.5" x14ac:dyDescent="0.25">
      <c r="B3700" s="68">
        <v>8121</v>
      </c>
      <c r="C3700" s="61" t="s">
        <v>247</v>
      </c>
      <c r="D3700" s="61" t="s">
        <v>499</v>
      </c>
      <c r="E3700" s="66">
        <v>1415948.2189999998</v>
      </c>
      <c r="G3700" s="67">
        <f t="shared" si="173"/>
        <v>1415948.2189999998</v>
      </c>
    </row>
    <row r="3701" spans="2:7" ht="22.5" x14ac:dyDescent="0.25">
      <c r="B3701" s="68">
        <v>8122</v>
      </c>
      <c r="C3701" s="61" t="s">
        <v>247</v>
      </c>
      <c r="D3701" s="61" t="s">
        <v>499</v>
      </c>
      <c r="E3701" s="66">
        <v>1415948.2189999998</v>
      </c>
      <c r="G3701" s="67">
        <f t="shared" si="173"/>
        <v>1415948.2189999998</v>
      </c>
    </row>
    <row r="3702" spans="2:7" ht="22.5" x14ac:dyDescent="0.25">
      <c r="B3702" s="68">
        <v>8123</v>
      </c>
      <c r="C3702" s="61" t="s">
        <v>247</v>
      </c>
      <c r="D3702" s="61" t="s">
        <v>499</v>
      </c>
      <c r="E3702" s="66">
        <v>1415948.2189999998</v>
      </c>
      <c r="G3702" s="67">
        <f t="shared" si="173"/>
        <v>1415948.2189999998</v>
      </c>
    </row>
    <row r="3703" spans="2:7" ht="22.5" x14ac:dyDescent="0.25">
      <c r="B3703" s="68">
        <v>8124</v>
      </c>
      <c r="C3703" s="61" t="s">
        <v>247</v>
      </c>
      <c r="D3703" s="61" t="s">
        <v>499</v>
      </c>
      <c r="E3703" s="66">
        <v>1415948.2189999998</v>
      </c>
      <c r="G3703" s="67">
        <f t="shared" si="173"/>
        <v>1415948.2189999998</v>
      </c>
    </row>
    <row r="3704" spans="2:7" ht="22.5" x14ac:dyDescent="0.25">
      <c r="B3704" s="68">
        <v>8125</v>
      </c>
      <c r="C3704" s="61" t="s">
        <v>247</v>
      </c>
      <c r="D3704" s="61" t="s">
        <v>499</v>
      </c>
      <c r="E3704" s="66">
        <v>1415948.2189999998</v>
      </c>
      <c r="G3704" s="67">
        <f t="shared" si="173"/>
        <v>1415948.2189999998</v>
      </c>
    </row>
    <row r="3705" spans="2:7" ht="22.5" x14ac:dyDescent="0.25">
      <c r="B3705" s="68">
        <v>8126</v>
      </c>
      <c r="C3705" s="61" t="s">
        <v>247</v>
      </c>
      <c r="D3705" s="61" t="s">
        <v>499</v>
      </c>
      <c r="E3705" s="66">
        <v>1415948.2189999998</v>
      </c>
      <c r="G3705" s="67">
        <f t="shared" si="173"/>
        <v>1415948.2189999998</v>
      </c>
    </row>
    <row r="3706" spans="2:7" ht="22.5" x14ac:dyDescent="0.25">
      <c r="B3706" s="68">
        <v>8127</v>
      </c>
      <c r="C3706" s="61" t="s">
        <v>247</v>
      </c>
      <c r="D3706" s="61" t="s">
        <v>499</v>
      </c>
      <c r="E3706" s="66">
        <v>1415948.2189999998</v>
      </c>
      <c r="G3706" s="67">
        <f t="shared" si="173"/>
        <v>1415948.2189999998</v>
      </c>
    </row>
    <row r="3707" spans="2:7" ht="22.5" x14ac:dyDescent="0.25">
      <c r="B3707" s="68">
        <v>8128</v>
      </c>
      <c r="C3707" s="61" t="s">
        <v>247</v>
      </c>
      <c r="D3707" s="61" t="s">
        <v>499</v>
      </c>
      <c r="E3707" s="66">
        <v>1415948.2189999998</v>
      </c>
      <c r="G3707" s="67">
        <f t="shared" si="173"/>
        <v>1415948.2189999998</v>
      </c>
    </row>
    <row r="3708" spans="2:7" ht="22.5" x14ac:dyDescent="0.25">
      <c r="B3708" s="68">
        <v>8129</v>
      </c>
      <c r="C3708" s="61" t="s">
        <v>247</v>
      </c>
      <c r="D3708" s="61" t="s">
        <v>499</v>
      </c>
      <c r="E3708" s="66">
        <v>1415948.2189999998</v>
      </c>
      <c r="G3708" s="67">
        <f t="shared" si="173"/>
        <v>1415948.2189999998</v>
      </c>
    </row>
    <row r="3709" spans="2:7" ht="22.5" x14ac:dyDescent="0.25">
      <c r="B3709" s="68">
        <v>8130</v>
      </c>
      <c r="C3709" s="61" t="s">
        <v>247</v>
      </c>
      <c r="D3709" s="61" t="s">
        <v>499</v>
      </c>
      <c r="E3709" s="66">
        <v>1415948.2189999998</v>
      </c>
      <c r="G3709" s="67">
        <f t="shared" si="173"/>
        <v>1415948.2189999998</v>
      </c>
    </row>
    <row r="3710" spans="2:7" ht="22.5" x14ac:dyDescent="0.25">
      <c r="B3710" s="68">
        <v>8131</v>
      </c>
      <c r="C3710" s="61" t="s">
        <v>247</v>
      </c>
      <c r="D3710" s="61" t="s">
        <v>499</v>
      </c>
      <c r="E3710" s="66">
        <v>1415948.2189999998</v>
      </c>
      <c r="G3710" s="67">
        <f t="shared" si="173"/>
        <v>1415948.2189999998</v>
      </c>
    </row>
    <row r="3711" spans="2:7" ht="22.5" x14ac:dyDescent="0.25">
      <c r="B3711" s="68">
        <v>8132</v>
      </c>
      <c r="C3711" s="61" t="s">
        <v>247</v>
      </c>
      <c r="D3711" s="61" t="s">
        <v>499</v>
      </c>
      <c r="E3711" s="66">
        <v>1415948.2189999998</v>
      </c>
      <c r="G3711" s="67">
        <f t="shared" si="173"/>
        <v>1415948.2189999998</v>
      </c>
    </row>
    <row r="3712" spans="2:7" ht="22.5" x14ac:dyDescent="0.25">
      <c r="B3712" s="68">
        <v>8133</v>
      </c>
      <c r="C3712" s="61" t="s">
        <v>247</v>
      </c>
      <c r="D3712" s="61" t="s">
        <v>499</v>
      </c>
      <c r="E3712" s="66">
        <v>1415948.2189999998</v>
      </c>
      <c r="G3712" s="67">
        <f t="shared" si="173"/>
        <v>1415948.2189999998</v>
      </c>
    </row>
    <row r="3713" spans="2:10" ht="22.5" x14ac:dyDescent="0.25">
      <c r="B3713" s="68">
        <v>8134</v>
      </c>
      <c r="C3713" s="61" t="s">
        <v>247</v>
      </c>
      <c r="D3713" s="61" t="s">
        <v>499</v>
      </c>
      <c r="E3713" s="66">
        <v>1415948.2189999998</v>
      </c>
      <c r="G3713" s="67">
        <f t="shared" si="173"/>
        <v>1415948.2189999998</v>
      </c>
    </row>
    <row r="3714" spans="2:10" ht="22.5" x14ac:dyDescent="0.25">
      <c r="B3714" s="68">
        <v>8135</v>
      </c>
      <c r="C3714" s="61" t="s">
        <v>247</v>
      </c>
      <c r="D3714" s="61" t="s">
        <v>499</v>
      </c>
      <c r="E3714" s="66">
        <v>1415948.2189999998</v>
      </c>
      <c r="G3714" s="67">
        <f t="shared" si="173"/>
        <v>1415948.2189999998</v>
      </c>
    </row>
    <row r="3715" spans="2:10" ht="22.5" x14ac:dyDescent="0.25">
      <c r="B3715" s="68">
        <v>8136</v>
      </c>
      <c r="C3715" s="61" t="s">
        <v>247</v>
      </c>
      <c r="D3715" s="61" t="s">
        <v>499</v>
      </c>
      <c r="E3715" s="66">
        <v>1415948.2189999998</v>
      </c>
      <c r="G3715" s="67">
        <f t="shared" si="173"/>
        <v>1415948.2189999998</v>
      </c>
    </row>
    <row r="3716" spans="2:10" ht="22.5" x14ac:dyDescent="0.25">
      <c r="B3716" s="68">
        <v>8137</v>
      </c>
      <c r="C3716" s="61" t="s">
        <v>247</v>
      </c>
      <c r="D3716" s="61" t="s">
        <v>499</v>
      </c>
      <c r="E3716" s="66">
        <v>1415948.2189999998</v>
      </c>
      <c r="G3716" s="67">
        <f t="shared" si="173"/>
        <v>1415948.2189999998</v>
      </c>
    </row>
    <row r="3717" spans="2:10" ht="22.5" x14ac:dyDescent="0.25">
      <c r="B3717" s="68">
        <v>8138</v>
      </c>
      <c r="C3717" s="61" t="s">
        <v>247</v>
      </c>
      <c r="D3717" s="61" t="s">
        <v>499</v>
      </c>
      <c r="E3717" s="66">
        <v>1415948.2189999998</v>
      </c>
      <c r="G3717" s="67">
        <f t="shared" si="173"/>
        <v>1415948.2189999998</v>
      </c>
    </row>
    <row r="3718" spans="2:10" ht="22.5" x14ac:dyDescent="0.25">
      <c r="B3718" s="68">
        <v>8139</v>
      </c>
      <c r="C3718" s="61" t="s">
        <v>247</v>
      </c>
      <c r="D3718" s="61" t="s">
        <v>499</v>
      </c>
      <c r="E3718" s="66">
        <v>1415948.2189999998</v>
      </c>
      <c r="G3718" s="67">
        <f t="shared" si="173"/>
        <v>1415948.2189999998</v>
      </c>
    </row>
    <row r="3719" spans="2:10" x14ac:dyDescent="0.25">
      <c r="B3719" s="68">
        <v>8140</v>
      </c>
      <c r="C3719" s="61" t="s">
        <v>208</v>
      </c>
      <c r="D3719" s="61" t="s">
        <v>480</v>
      </c>
      <c r="E3719" s="66">
        <v>1571905.51</v>
      </c>
      <c r="J3719" s="67">
        <f t="shared" ref="J3719:J3782" si="174">+E3719</f>
        <v>1571905.51</v>
      </c>
    </row>
    <row r="3720" spans="2:10" x14ac:dyDescent="0.25">
      <c r="B3720" s="68">
        <v>8141</v>
      </c>
      <c r="C3720" s="61" t="s">
        <v>208</v>
      </c>
      <c r="D3720" s="61" t="s">
        <v>480</v>
      </c>
      <c r="E3720" s="66">
        <v>1571905.51</v>
      </c>
      <c r="J3720" s="67">
        <f t="shared" si="174"/>
        <v>1571905.51</v>
      </c>
    </row>
    <row r="3721" spans="2:10" x14ac:dyDescent="0.25">
      <c r="B3721" s="68">
        <v>8142</v>
      </c>
      <c r="C3721" s="61" t="s">
        <v>208</v>
      </c>
      <c r="D3721" s="61" t="s">
        <v>480</v>
      </c>
      <c r="E3721" s="66">
        <v>1571905.51</v>
      </c>
      <c r="J3721" s="67">
        <f t="shared" si="174"/>
        <v>1571905.51</v>
      </c>
    </row>
    <row r="3722" spans="2:10" x14ac:dyDescent="0.25">
      <c r="B3722" s="68">
        <v>8143</v>
      </c>
      <c r="C3722" s="61" t="s">
        <v>208</v>
      </c>
      <c r="D3722" s="61" t="s">
        <v>480</v>
      </c>
      <c r="E3722" s="66">
        <v>1571905.51</v>
      </c>
      <c r="J3722" s="67">
        <f t="shared" si="174"/>
        <v>1571905.51</v>
      </c>
    </row>
    <row r="3723" spans="2:10" x14ac:dyDescent="0.25">
      <c r="B3723" s="68">
        <v>8144</v>
      </c>
      <c r="C3723" s="61" t="s">
        <v>208</v>
      </c>
      <c r="D3723" s="61" t="s">
        <v>480</v>
      </c>
      <c r="E3723" s="66">
        <v>1571905.51</v>
      </c>
      <c r="J3723" s="67">
        <f t="shared" si="174"/>
        <v>1571905.51</v>
      </c>
    </row>
    <row r="3724" spans="2:10" x14ac:dyDescent="0.25">
      <c r="B3724" s="68">
        <v>8145</v>
      </c>
      <c r="C3724" s="61" t="s">
        <v>208</v>
      </c>
      <c r="D3724" s="61" t="s">
        <v>480</v>
      </c>
      <c r="E3724" s="66">
        <v>1571905.51</v>
      </c>
      <c r="J3724" s="67">
        <f t="shared" si="174"/>
        <v>1571905.51</v>
      </c>
    </row>
    <row r="3725" spans="2:10" x14ac:dyDescent="0.25">
      <c r="B3725" s="68">
        <v>8146</v>
      </c>
      <c r="C3725" s="61" t="s">
        <v>208</v>
      </c>
      <c r="D3725" s="61" t="s">
        <v>480</v>
      </c>
      <c r="E3725" s="66">
        <v>1571905.51</v>
      </c>
      <c r="J3725" s="67">
        <f t="shared" si="174"/>
        <v>1571905.51</v>
      </c>
    </row>
    <row r="3726" spans="2:10" x14ac:dyDescent="0.25">
      <c r="B3726" s="68">
        <v>8147</v>
      </c>
      <c r="C3726" s="61" t="s">
        <v>208</v>
      </c>
      <c r="D3726" s="61" t="s">
        <v>480</v>
      </c>
      <c r="E3726" s="66">
        <v>1571905.51</v>
      </c>
      <c r="J3726" s="67">
        <f t="shared" si="174"/>
        <v>1571905.51</v>
      </c>
    </row>
    <row r="3727" spans="2:10" x14ac:dyDescent="0.25">
      <c r="B3727" s="68">
        <v>8148</v>
      </c>
      <c r="C3727" s="61" t="s">
        <v>208</v>
      </c>
      <c r="D3727" s="61" t="s">
        <v>480</v>
      </c>
      <c r="E3727" s="66">
        <v>1571905.51</v>
      </c>
      <c r="J3727" s="67">
        <f t="shared" si="174"/>
        <v>1571905.51</v>
      </c>
    </row>
    <row r="3728" spans="2:10" x14ac:dyDescent="0.25">
      <c r="B3728" s="68">
        <v>8149</v>
      </c>
      <c r="C3728" s="61" t="s">
        <v>208</v>
      </c>
      <c r="D3728" s="61" t="s">
        <v>480</v>
      </c>
      <c r="E3728" s="66">
        <v>1571905.51</v>
      </c>
      <c r="J3728" s="67">
        <f t="shared" si="174"/>
        <v>1571905.51</v>
      </c>
    </row>
    <row r="3729" spans="2:10" x14ac:dyDescent="0.25">
      <c r="B3729" s="68">
        <v>8150</v>
      </c>
      <c r="C3729" s="61" t="s">
        <v>208</v>
      </c>
      <c r="D3729" s="61" t="s">
        <v>480</v>
      </c>
      <c r="E3729" s="66">
        <v>1571905.51</v>
      </c>
      <c r="J3729" s="67">
        <f t="shared" si="174"/>
        <v>1571905.51</v>
      </c>
    </row>
    <row r="3730" spans="2:10" x14ac:dyDescent="0.25">
      <c r="B3730" s="68">
        <v>8151</v>
      </c>
      <c r="C3730" s="61" t="s">
        <v>208</v>
      </c>
      <c r="D3730" s="61" t="s">
        <v>480</v>
      </c>
      <c r="E3730" s="66">
        <v>1571905.51</v>
      </c>
      <c r="J3730" s="67">
        <f t="shared" si="174"/>
        <v>1571905.51</v>
      </c>
    </row>
    <row r="3731" spans="2:10" x14ac:dyDescent="0.25">
      <c r="B3731" s="68">
        <v>8152</v>
      </c>
      <c r="C3731" s="61" t="s">
        <v>208</v>
      </c>
      <c r="D3731" s="61" t="s">
        <v>480</v>
      </c>
      <c r="E3731" s="66">
        <v>1571905.51</v>
      </c>
      <c r="J3731" s="67">
        <f t="shared" si="174"/>
        <v>1571905.51</v>
      </c>
    </row>
    <row r="3732" spans="2:10" x14ac:dyDescent="0.25">
      <c r="B3732" s="68">
        <v>8153</v>
      </c>
      <c r="C3732" s="61" t="s">
        <v>208</v>
      </c>
      <c r="D3732" s="61" t="s">
        <v>480</v>
      </c>
      <c r="E3732" s="66">
        <v>1571905.51</v>
      </c>
      <c r="J3732" s="67">
        <f t="shared" si="174"/>
        <v>1571905.51</v>
      </c>
    </row>
    <row r="3733" spans="2:10" x14ac:dyDescent="0.25">
      <c r="B3733" s="68">
        <v>8154</v>
      </c>
      <c r="C3733" s="61" t="s">
        <v>208</v>
      </c>
      <c r="D3733" s="61" t="s">
        <v>480</v>
      </c>
      <c r="E3733" s="66">
        <v>1571905.51</v>
      </c>
      <c r="J3733" s="67">
        <f t="shared" si="174"/>
        <v>1571905.51</v>
      </c>
    </row>
    <row r="3734" spans="2:10" x14ac:dyDescent="0.25">
      <c r="B3734" s="68">
        <v>8155</v>
      </c>
      <c r="C3734" s="61" t="s">
        <v>208</v>
      </c>
      <c r="D3734" s="61" t="s">
        <v>480</v>
      </c>
      <c r="E3734" s="66">
        <v>1571905.51</v>
      </c>
      <c r="J3734" s="67">
        <f t="shared" si="174"/>
        <v>1571905.51</v>
      </c>
    </row>
    <row r="3735" spans="2:10" x14ac:dyDescent="0.25">
      <c r="B3735" s="68">
        <v>8156</v>
      </c>
      <c r="C3735" s="61" t="s">
        <v>208</v>
      </c>
      <c r="D3735" s="61" t="s">
        <v>480</v>
      </c>
      <c r="E3735" s="66">
        <v>1571905.51</v>
      </c>
      <c r="J3735" s="67">
        <f t="shared" si="174"/>
        <v>1571905.51</v>
      </c>
    </row>
    <row r="3736" spans="2:10" x14ac:dyDescent="0.25">
      <c r="B3736" s="68">
        <v>8157</v>
      </c>
      <c r="C3736" s="61" t="s">
        <v>208</v>
      </c>
      <c r="D3736" s="61" t="s">
        <v>480</v>
      </c>
      <c r="E3736" s="66">
        <v>1571905.51</v>
      </c>
      <c r="J3736" s="67">
        <f t="shared" si="174"/>
        <v>1571905.51</v>
      </c>
    </row>
    <row r="3737" spans="2:10" x14ac:dyDescent="0.25">
      <c r="B3737" s="68">
        <v>8158</v>
      </c>
      <c r="C3737" s="61" t="s">
        <v>208</v>
      </c>
      <c r="D3737" s="61" t="s">
        <v>480</v>
      </c>
      <c r="E3737" s="66">
        <v>1571905.51</v>
      </c>
      <c r="J3737" s="67">
        <f t="shared" si="174"/>
        <v>1571905.51</v>
      </c>
    </row>
    <row r="3738" spans="2:10" x14ac:dyDescent="0.25">
      <c r="B3738" s="68">
        <v>8159</v>
      </c>
      <c r="C3738" s="61" t="s">
        <v>208</v>
      </c>
      <c r="D3738" s="61" t="s">
        <v>480</v>
      </c>
      <c r="E3738" s="66">
        <v>1571905.51</v>
      </c>
      <c r="J3738" s="67">
        <f t="shared" si="174"/>
        <v>1571905.51</v>
      </c>
    </row>
    <row r="3739" spans="2:10" x14ac:dyDescent="0.25">
      <c r="B3739" s="68">
        <v>8160</v>
      </c>
      <c r="C3739" s="61" t="s">
        <v>208</v>
      </c>
      <c r="D3739" s="61" t="s">
        <v>480</v>
      </c>
      <c r="E3739" s="66">
        <v>1571905.51</v>
      </c>
      <c r="J3739" s="67">
        <f t="shared" si="174"/>
        <v>1571905.51</v>
      </c>
    </row>
    <row r="3740" spans="2:10" x14ac:dyDescent="0.25">
      <c r="B3740" s="68">
        <v>8161</v>
      </c>
      <c r="C3740" s="61" t="s">
        <v>208</v>
      </c>
      <c r="D3740" s="61" t="s">
        <v>480</v>
      </c>
      <c r="E3740" s="66">
        <v>1571905.51</v>
      </c>
      <c r="J3740" s="67">
        <f t="shared" si="174"/>
        <v>1571905.51</v>
      </c>
    </row>
    <row r="3741" spans="2:10" x14ac:dyDescent="0.25">
      <c r="B3741" s="68">
        <v>8162</v>
      </c>
      <c r="C3741" s="61" t="s">
        <v>208</v>
      </c>
      <c r="D3741" s="61" t="s">
        <v>480</v>
      </c>
      <c r="E3741" s="66">
        <v>1571905.51</v>
      </c>
      <c r="J3741" s="67">
        <f t="shared" si="174"/>
        <v>1571905.51</v>
      </c>
    </row>
    <row r="3742" spans="2:10" x14ac:dyDescent="0.25">
      <c r="B3742" s="68">
        <v>8163</v>
      </c>
      <c r="C3742" s="61" t="s">
        <v>208</v>
      </c>
      <c r="D3742" s="61" t="s">
        <v>480</v>
      </c>
      <c r="E3742" s="66">
        <v>1571905.51</v>
      </c>
      <c r="J3742" s="67">
        <f t="shared" si="174"/>
        <v>1571905.51</v>
      </c>
    </row>
    <row r="3743" spans="2:10" x14ac:dyDescent="0.25">
      <c r="B3743" s="68">
        <v>8164</v>
      </c>
      <c r="C3743" s="61" t="s">
        <v>208</v>
      </c>
      <c r="D3743" s="61" t="s">
        <v>480</v>
      </c>
      <c r="E3743" s="66">
        <v>1571905.51</v>
      </c>
      <c r="J3743" s="67">
        <f t="shared" si="174"/>
        <v>1571905.51</v>
      </c>
    </row>
    <row r="3744" spans="2:10" x14ac:dyDescent="0.25">
      <c r="B3744" s="68">
        <v>8165</v>
      </c>
      <c r="C3744" s="61" t="s">
        <v>208</v>
      </c>
      <c r="D3744" s="61" t="s">
        <v>480</v>
      </c>
      <c r="E3744" s="66">
        <v>1571905.51</v>
      </c>
      <c r="J3744" s="67">
        <f t="shared" si="174"/>
        <v>1571905.51</v>
      </c>
    </row>
    <row r="3745" spans="2:10" x14ac:dyDescent="0.25">
      <c r="B3745" s="68">
        <v>8166</v>
      </c>
      <c r="C3745" s="61" t="s">
        <v>208</v>
      </c>
      <c r="D3745" s="61" t="s">
        <v>480</v>
      </c>
      <c r="E3745" s="66">
        <v>1571905.51</v>
      </c>
      <c r="J3745" s="67">
        <f t="shared" si="174"/>
        <v>1571905.51</v>
      </c>
    </row>
    <row r="3746" spans="2:10" x14ac:dyDescent="0.25">
      <c r="B3746" s="68">
        <v>8167</v>
      </c>
      <c r="C3746" s="61" t="s">
        <v>208</v>
      </c>
      <c r="D3746" s="61" t="s">
        <v>480</v>
      </c>
      <c r="E3746" s="66">
        <v>1571905.51</v>
      </c>
      <c r="J3746" s="67">
        <f t="shared" si="174"/>
        <v>1571905.51</v>
      </c>
    </row>
    <row r="3747" spans="2:10" x14ac:dyDescent="0.25">
      <c r="B3747" s="68">
        <v>8168</v>
      </c>
      <c r="C3747" s="61" t="s">
        <v>208</v>
      </c>
      <c r="D3747" s="61" t="s">
        <v>480</v>
      </c>
      <c r="E3747" s="66">
        <v>1571905.51</v>
      </c>
      <c r="J3747" s="67">
        <f t="shared" si="174"/>
        <v>1571905.51</v>
      </c>
    </row>
    <row r="3748" spans="2:10" x14ac:dyDescent="0.25">
      <c r="B3748" s="68">
        <v>8169</v>
      </c>
      <c r="C3748" s="61" t="s">
        <v>208</v>
      </c>
      <c r="D3748" s="61" t="s">
        <v>480</v>
      </c>
      <c r="E3748" s="66">
        <v>1571905.51</v>
      </c>
      <c r="J3748" s="67">
        <f t="shared" si="174"/>
        <v>1571905.51</v>
      </c>
    </row>
    <row r="3749" spans="2:10" x14ac:dyDescent="0.25">
      <c r="B3749" s="68">
        <v>8170</v>
      </c>
      <c r="C3749" s="61" t="s">
        <v>208</v>
      </c>
      <c r="D3749" s="61" t="s">
        <v>480</v>
      </c>
      <c r="E3749" s="66">
        <v>1571905.51</v>
      </c>
      <c r="J3749" s="67">
        <f t="shared" si="174"/>
        <v>1571905.51</v>
      </c>
    </row>
    <row r="3750" spans="2:10" x14ac:dyDescent="0.25">
      <c r="B3750" s="68">
        <v>8171</v>
      </c>
      <c r="C3750" s="61" t="s">
        <v>208</v>
      </c>
      <c r="D3750" s="61" t="s">
        <v>480</v>
      </c>
      <c r="E3750" s="66">
        <v>1571905.51</v>
      </c>
      <c r="J3750" s="67">
        <f t="shared" si="174"/>
        <v>1571905.51</v>
      </c>
    </row>
    <row r="3751" spans="2:10" x14ac:dyDescent="0.25">
      <c r="B3751" s="68">
        <v>8172</v>
      </c>
      <c r="C3751" s="61" t="s">
        <v>208</v>
      </c>
      <c r="D3751" s="61" t="s">
        <v>480</v>
      </c>
      <c r="E3751" s="66">
        <v>1571905.51</v>
      </c>
      <c r="J3751" s="67">
        <f t="shared" si="174"/>
        <v>1571905.51</v>
      </c>
    </row>
    <row r="3752" spans="2:10" x14ac:dyDescent="0.25">
      <c r="B3752" s="68">
        <v>8173</v>
      </c>
      <c r="C3752" s="61" t="s">
        <v>208</v>
      </c>
      <c r="D3752" s="61" t="s">
        <v>480</v>
      </c>
      <c r="E3752" s="66">
        <v>1571905.51</v>
      </c>
      <c r="J3752" s="67">
        <f t="shared" si="174"/>
        <v>1571905.51</v>
      </c>
    </row>
    <row r="3753" spans="2:10" x14ac:dyDescent="0.25">
      <c r="B3753" s="68">
        <v>8174</v>
      </c>
      <c r="C3753" s="61" t="s">
        <v>208</v>
      </c>
      <c r="D3753" s="61" t="s">
        <v>480</v>
      </c>
      <c r="E3753" s="66">
        <v>1571905.51</v>
      </c>
      <c r="J3753" s="67">
        <f t="shared" si="174"/>
        <v>1571905.51</v>
      </c>
    </row>
    <row r="3754" spans="2:10" x14ac:dyDescent="0.25">
      <c r="B3754" s="68">
        <v>8175</v>
      </c>
      <c r="C3754" s="61" t="s">
        <v>208</v>
      </c>
      <c r="D3754" s="61" t="s">
        <v>480</v>
      </c>
      <c r="E3754" s="66">
        <v>1571905.51</v>
      </c>
      <c r="J3754" s="67">
        <f t="shared" si="174"/>
        <v>1571905.51</v>
      </c>
    </row>
    <row r="3755" spans="2:10" x14ac:dyDescent="0.25">
      <c r="B3755" s="68">
        <v>8176</v>
      </c>
      <c r="C3755" s="61" t="s">
        <v>208</v>
      </c>
      <c r="D3755" s="61" t="s">
        <v>480</v>
      </c>
      <c r="E3755" s="66">
        <v>1571905.51</v>
      </c>
      <c r="J3755" s="67">
        <f t="shared" si="174"/>
        <v>1571905.51</v>
      </c>
    </row>
    <row r="3756" spans="2:10" x14ac:dyDescent="0.25">
      <c r="B3756" s="68">
        <v>8177</v>
      </c>
      <c r="C3756" s="61" t="s">
        <v>208</v>
      </c>
      <c r="D3756" s="61" t="s">
        <v>480</v>
      </c>
      <c r="E3756" s="66">
        <v>1571905.51</v>
      </c>
      <c r="J3756" s="67">
        <f t="shared" si="174"/>
        <v>1571905.51</v>
      </c>
    </row>
    <row r="3757" spans="2:10" x14ac:dyDescent="0.25">
      <c r="B3757" s="68">
        <v>8178</v>
      </c>
      <c r="C3757" s="61" t="s">
        <v>208</v>
      </c>
      <c r="D3757" s="61" t="s">
        <v>480</v>
      </c>
      <c r="E3757" s="66">
        <v>1571905.51</v>
      </c>
      <c r="J3757" s="67">
        <f t="shared" si="174"/>
        <v>1571905.51</v>
      </c>
    </row>
    <row r="3758" spans="2:10" x14ac:dyDescent="0.25">
      <c r="B3758" s="68">
        <v>8179</v>
      </c>
      <c r="C3758" s="61" t="s">
        <v>208</v>
      </c>
      <c r="D3758" s="61" t="s">
        <v>480</v>
      </c>
      <c r="E3758" s="66">
        <v>1571905.51</v>
      </c>
      <c r="J3758" s="67">
        <f t="shared" si="174"/>
        <v>1571905.51</v>
      </c>
    </row>
    <row r="3759" spans="2:10" x14ac:dyDescent="0.25">
      <c r="B3759" s="68">
        <v>8180</v>
      </c>
      <c r="C3759" s="61" t="s">
        <v>208</v>
      </c>
      <c r="D3759" s="61" t="s">
        <v>480</v>
      </c>
      <c r="E3759" s="66">
        <v>1571905.51</v>
      </c>
      <c r="J3759" s="67">
        <f t="shared" si="174"/>
        <v>1571905.51</v>
      </c>
    </row>
    <row r="3760" spans="2:10" x14ac:dyDescent="0.25">
      <c r="B3760" s="68">
        <v>8181</v>
      </c>
      <c r="C3760" s="61" t="s">
        <v>208</v>
      </c>
      <c r="D3760" s="61" t="s">
        <v>480</v>
      </c>
      <c r="E3760" s="66">
        <v>1571905.51</v>
      </c>
      <c r="J3760" s="67">
        <f t="shared" si="174"/>
        <v>1571905.51</v>
      </c>
    </row>
    <row r="3761" spans="2:10" x14ac:dyDescent="0.25">
      <c r="B3761" s="68">
        <v>8182</v>
      </c>
      <c r="C3761" s="61" t="s">
        <v>208</v>
      </c>
      <c r="D3761" s="61" t="s">
        <v>480</v>
      </c>
      <c r="E3761" s="66">
        <v>1571905.51</v>
      </c>
      <c r="J3761" s="67">
        <f t="shared" si="174"/>
        <v>1571905.51</v>
      </c>
    </row>
    <row r="3762" spans="2:10" x14ac:dyDescent="0.25">
      <c r="B3762" s="68">
        <v>8183</v>
      </c>
      <c r="C3762" s="61" t="s">
        <v>208</v>
      </c>
      <c r="D3762" s="61" t="s">
        <v>480</v>
      </c>
      <c r="E3762" s="66">
        <v>1571905.51</v>
      </c>
      <c r="J3762" s="67">
        <f t="shared" si="174"/>
        <v>1571905.51</v>
      </c>
    </row>
    <row r="3763" spans="2:10" x14ac:dyDescent="0.25">
      <c r="B3763" s="68">
        <v>8184</v>
      </c>
      <c r="C3763" s="61" t="s">
        <v>208</v>
      </c>
      <c r="D3763" s="61" t="s">
        <v>480</v>
      </c>
      <c r="E3763" s="66">
        <v>1571905.51</v>
      </c>
      <c r="J3763" s="67">
        <f t="shared" si="174"/>
        <v>1571905.51</v>
      </c>
    </row>
    <row r="3764" spans="2:10" x14ac:dyDescent="0.25">
      <c r="B3764" s="68">
        <v>8185</v>
      </c>
      <c r="C3764" s="61" t="s">
        <v>208</v>
      </c>
      <c r="D3764" s="61" t="s">
        <v>480</v>
      </c>
      <c r="E3764" s="66">
        <v>1571905.51</v>
      </c>
      <c r="J3764" s="67">
        <f t="shared" si="174"/>
        <v>1571905.51</v>
      </c>
    </row>
    <row r="3765" spans="2:10" x14ac:dyDescent="0.25">
      <c r="B3765" s="68">
        <v>8186</v>
      </c>
      <c r="C3765" s="61" t="s">
        <v>208</v>
      </c>
      <c r="D3765" s="61" t="s">
        <v>480</v>
      </c>
      <c r="E3765" s="66">
        <v>1571905.51</v>
      </c>
      <c r="J3765" s="67">
        <f t="shared" si="174"/>
        <v>1571905.51</v>
      </c>
    </row>
    <row r="3766" spans="2:10" x14ac:dyDescent="0.25">
      <c r="B3766" s="68">
        <v>8187</v>
      </c>
      <c r="C3766" s="61" t="s">
        <v>208</v>
      </c>
      <c r="D3766" s="61" t="s">
        <v>480</v>
      </c>
      <c r="E3766" s="66">
        <v>1571905.51</v>
      </c>
      <c r="J3766" s="67">
        <f t="shared" si="174"/>
        <v>1571905.51</v>
      </c>
    </row>
    <row r="3767" spans="2:10" x14ac:dyDescent="0.25">
      <c r="B3767" s="68">
        <v>8188</v>
      </c>
      <c r="C3767" s="61" t="s">
        <v>208</v>
      </c>
      <c r="D3767" s="61" t="s">
        <v>480</v>
      </c>
      <c r="E3767" s="66">
        <v>1571905.51</v>
      </c>
      <c r="J3767" s="67">
        <f t="shared" si="174"/>
        <v>1571905.51</v>
      </c>
    </row>
    <row r="3768" spans="2:10" x14ac:dyDescent="0.25">
      <c r="B3768" s="68">
        <v>8189</v>
      </c>
      <c r="C3768" s="61" t="s">
        <v>208</v>
      </c>
      <c r="D3768" s="61" t="s">
        <v>480</v>
      </c>
      <c r="E3768" s="66">
        <v>1571905.51</v>
      </c>
      <c r="J3768" s="67">
        <f t="shared" si="174"/>
        <v>1571905.51</v>
      </c>
    </row>
    <row r="3769" spans="2:10" x14ac:dyDescent="0.25">
      <c r="B3769" s="68">
        <v>8190</v>
      </c>
      <c r="C3769" s="61" t="s">
        <v>208</v>
      </c>
      <c r="D3769" s="61" t="s">
        <v>480</v>
      </c>
      <c r="E3769" s="66">
        <v>1571905.51</v>
      </c>
      <c r="J3769" s="67">
        <f t="shared" si="174"/>
        <v>1571905.51</v>
      </c>
    </row>
    <row r="3770" spans="2:10" x14ac:dyDescent="0.25">
      <c r="B3770" s="68">
        <v>8191</v>
      </c>
      <c r="C3770" s="61" t="s">
        <v>208</v>
      </c>
      <c r="D3770" s="61" t="s">
        <v>480</v>
      </c>
      <c r="E3770" s="66">
        <v>1571905.51</v>
      </c>
      <c r="J3770" s="67">
        <f t="shared" si="174"/>
        <v>1571905.51</v>
      </c>
    </row>
    <row r="3771" spans="2:10" x14ac:dyDescent="0.25">
      <c r="B3771" s="68">
        <v>8192</v>
      </c>
      <c r="C3771" s="61" t="s">
        <v>208</v>
      </c>
      <c r="D3771" s="61" t="s">
        <v>480</v>
      </c>
      <c r="E3771" s="66">
        <v>1571905.51</v>
      </c>
      <c r="J3771" s="67">
        <f t="shared" si="174"/>
        <v>1571905.51</v>
      </c>
    </row>
    <row r="3772" spans="2:10" x14ac:dyDescent="0.25">
      <c r="B3772" s="68">
        <v>8193</v>
      </c>
      <c r="C3772" s="61" t="s">
        <v>208</v>
      </c>
      <c r="D3772" s="61" t="s">
        <v>480</v>
      </c>
      <c r="E3772" s="66">
        <v>1571905.51</v>
      </c>
      <c r="J3772" s="67">
        <f t="shared" si="174"/>
        <v>1571905.51</v>
      </c>
    </row>
    <row r="3773" spans="2:10" x14ac:dyDescent="0.25">
      <c r="B3773" s="68">
        <v>8194</v>
      </c>
      <c r="C3773" s="61" t="s">
        <v>208</v>
      </c>
      <c r="D3773" s="61" t="s">
        <v>480</v>
      </c>
      <c r="E3773" s="66">
        <v>1571905.51</v>
      </c>
      <c r="J3773" s="67">
        <f t="shared" si="174"/>
        <v>1571905.51</v>
      </c>
    </row>
    <row r="3774" spans="2:10" x14ac:dyDescent="0.25">
      <c r="B3774" s="68">
        <v>8195</v>
      </c>
      <c r="C3774" s="61" t="s">
        <v>208</v>
      </c>
      <c r="D3774" s="61" t="s">
        <v>480</v>
      </c>
      <c r="E3774" s="66">
        <v>1571905.51</v>
      </c>
      <c r="J3774" s="67">
        <f t="shared" si="174"/>
        <v>1571905.51</v>
      </c>
    </row>
    <row r="3775" spans="2:10" x14ac:dyDescent="0.25">
      <c r="B3775" s="68">
        <v>8196</v>
      </c>
      <c r="C3775" s="61" t="s">
        <v>208</v>
      </c>
      <c r="D3775" s="61" t="s">
        <v>480</v>
      </c>
      <c r="E3775" s="66">
        <v>1571905.51</v>
      </c>
      <c r="J3775" s="67">
        <f t="shared" si="174"/>
        <v>1571905.51</v>
      </c>
    </row>
    <row r="3776" spans="2:10" x14ac:dyDescent="0.25">
      <c r="B3776" s="68">
        <v>8197</v>
      </c>
      <c r="C3776" s="61" t="s">
        <v>208</v>
      </c>
      <c r="D3776" s="61" t="s">
        <v>480</v>
      </c>
      <c r="E3776" s="66">
        <v>1571905.51</v>
      </c>
      <c r="J3776" s="67">
        <f t="shared" si="174"/>
        <v>1571905.51</v>
      </c>
    </row>
    <row r="3777" spans="2:10" x14ac:dyDescent="0.25">
      <c r="B3777" s="68">
        <v>8198</v>
      </c>
      <c r="C3777" s="61" t="s">
        <v>208</v>
      </c>
      <c r="D3777" s="61" t="s">
        <v>480</v>
      </c>
      <c r="E3777" s="66">
        <v>1571905.51</v>
      </c>
      <c r="J3777" s="67">
        <f t="shared" si="174"/>
        <v>1571905.51</v>
      </c>
    </row>
    <row r="3778" spans="2:10" x14ac:dyDescent="0.25">
      <c r="B3778" s="68">
        <v>8199</v>
      </c>
      <c r="C3778" s="61" t="s">
        <v>208</v>
      </c>
      <c r="D3778" s="61" t="s">
        <v>480</v>
      </c>
      <c r="E3778" s="66">
        <v>1571905.51</v>
      </c>
      <c r="J3778" s="67">
        <f t="shared" si="174"/>
        <v>1571905.51</v>
      </c>
    </row>
    <row r="3779" spans="2:10" x14ac:dyDescent="0.25">
      <c r="B3779" s="68">
        <v>8200</v>
      </c>
      <c r="C3779" s="61" t="s">
        <v>208</v>
      </c>
      <c r="D3779" s="61" t="s">
        <v>480</v>
      </c>
      <c r="E3779" s="66">
        <v>1571905.51</v>
      </c>
      <c r="J3779" s="67">
        <f t="shared" si="174"/>
        <v>1571905.51</v>
      </c>
    </row>
    <row r="3780" spans="2:10" x14ac:dyDescent="0.25">
      <c r="B3780" s="68">
        <v>8201</v>
      </c>
      <c r="C3780" s="61" t="s">
        <v>208</v>
      </c>
      <c r="D3780" s="61" t="s">
        <v>480</v>
      </c>
      <c r="E3780" s="66">
        <v>1571905.51</v>
      </c>
      <c r="J3780" s="67">
        <f t="shared" si="174"/>
        <v>1571905.51</v>
      </c>
    </row>
    <row r="3781" spans="2:10" x14ac:dyDescent="0.25">
      <c r="B3781" s="68">
        <v>8202</v>
      </c>
      <c r="C3781" s="61" t="s">
        <v>208</v>
      </c>
      <c r="D3781" s="61" t="s">
        <v>480</v>
      </c>
      <c r="E3781" s="66">
        <v>1571905.51</v>
      </c>
      <c r="J3781" s="67">
        <f t="shared" si="174"/>
        <v>1571905.51</v>
      </c>
    </row>
    <row r="3782" spans="2:10" x14ac:dyDescent="0.25">
      <c r="B3782" s="68">
        <v>8203</v>
      </c>
      <c r="C3782" s="61" t="s">
        <v>208</v>
      </c>
      <c r="D3782" s="61" t="s">
        <v>480</v>
      </c>
      <c r="E3782" s="66">
        <v>1571905.51</v>
      </c>
      <c r="J3782" s="67">
        <f t="shared" si="174"/>
        <v>1571905.51</v>
      </c>
    </row>
    <row r="3783" spans="2:10" x14ac:dyDescent="0.25">
      <c r="B3783" s="68">
        <v>8204</v>
      </c>
      <c r="C3783" s="61" t="s">
        <v>208</v>
      </c>
      <c r="D3783" s="61" t="s">
        <v>480</v>
      </c>
      <c r="E3783" s="66">
        <v>1571905.51</v>
      </c>
      <c r="J3783" s="67">
        <f t="shared" ref="J3783:J3846" si="175">+E3783</f>
        <v>1571905.51</v>
      </c>
    </row>
    <row r="3784" spans="2:10" x14ac:dyDescent="0.25">
      <c r="B3784" s="68">
        <v>8205</v>
      </c>
      <c r="C3784" s="61" t="s">
        <v>208</v>
      </c>
      <c r="D3784" s="61" t="s">
        <v>480</v>
      </c>
      <c r="E3784" s="66">
        <v>1571905.51</v>
      </c>
      <c r="J3784" s="67">
        <f t="shared" si="175"/>
        <v>1571905.51</v>
      </c>
    </row>
    <row r="3785" spans="2:10" x14ac:dyDescent="0.25">
      <c r="B3785" s="68">
        <v>8206</v>
      </c>
      <c r="C3785" s="61" t="s">
        <v>208</v>
      </c>
      <c r="D3785" s="61" t="s">
        <v>480</v>
      </c>
      <c r="E3785" s="66">
        <v>1571905.51</v>
      </c>
      <c r="J3785" s="67">
        <f t="shared" si="175"/>
        <v>1571905.51</v>
      </c>
    </row>
    <row r="3786" spans="2:10" x14ac:dyDescent="0.25">
      <c r="B3786" s="68">
        <v>8207</v>
      </c>
      <c r="C3786" s="61" t="s">
        <v>208</v>
      </c>
      <c r="D3786" s="61" t="s">
        <v>480</v>
      </c>
      <c r="E3786" s="66">
        <v>1571905.51</v>
      </c>
      <c r="J3786" s="67">
        <f t="shared" si="175"/>
        <v>1571905.51</v>
      </c>
    </row>
    <row r="3787" spans="2:10" x14ac:dyDescent="0.25">
      <c r="B3787" s="68">
        <v>8208</v>
      </c>
      <c r="C3787" s="61" t="s">
        <v>208</v>
      </c>
      <c r="D3787" s="61" t="s">
        <v>480</v>
      </c>
      <c r="E3787" s="66">
        <v>1571905.51</v>
      </c>
      <c r="J3787" s="67">
        <f t="shared" si="175"/>
        <v>1571905.51</v>
      </c>
    </row>
    <row r="3788" spans="2:10" x14ac:dyDescent="0.25">
      <c r="B3788" s="68">
        <v>8209</v>
      </c>
      <c r="C3788" s="61" t="s">
        <v>208</v>
      </c>
      <c r="D3788" s="61" t="s">
        <v>480</v>
      </c>
      <c r="E3788" s="66">
        <v>1571905.51</v>
      </c>
      <c r="J3788" s="67">
        <f t="shared" si="175"/>
        <v>1571905.51</v>
      </c>
    </row>
    <row r="3789" spans="2:10" x14ac:dyDescent="0.25">
      <c r="B3789" s="68">
        <v>8210</v>
      </c>
      <c r="C3789" s="61" t="s">
        <v>208</v>
      </c>
      <c r="D3789" s="61" t="s">
        <v>480</v>
      </c>
      <c r="E3789" s="66">
        <v>1571905.51</v>
      </c>
      <c r="J3789" s="67">
        <f t="shared" si="175"/>
        <v>1571905.51</v>
      </c>
    </row>
    <row r="3790" spans="2:10" x14ac:dyDescent="0.25">
      <c r="B3790" s="68">
        <v>8211</v>
      </c>
      <c r="C3790" s="61" t="s">
        <v>208</v>
      </c>
      <c r="D3790" s="61" t="s">
        <v>480</v>
      </c>
      <c r="E3790" s="66">
        <v>1571905.51</v>
      </c>
      <c r="J3790" s="67">
        <f t="shared" si="175"/>
        <v>1571905.51</v>
      </c>
    </row>
    <row r="3791" spans="2:10" x14ac:dyDescent="0.25">
      <c r="B3791" s="68">
        <v>8212</v>
      </c>
      <c r="C3791" s="61" t="s">
        <v>208</v>
      </c>
      <c r="D3791" s="61" t="s">
        <v>480</v>
      </c>
      <c r="E3791" s="66">
        <v>1571905.51</v>
      </c>
      <c r="J3791" s="67">
        <f t="shared" si="175"/>
        <v>1571905.51</v>
      </c>
    </row>
    <row r="3792" spans="2:10" x14ac:dyDescent="0.25">
      <c r="B3792" s="68">
        <v>8213</v>
      </c>
      <c r="C3792" s="61" t="s">
        <v>208</v>
      </c>
      <c r="D3792" s="61" t="s">
        <v>480</v>
      </c>
      <c r="E3792" s="66">
        <v>1571905.51</v>
      </c>
      <c r="J3792" s="67">
        <f t="shared" si="175"/>
        <v>1571905.51</v>
      </c>
    </row>
    <row r="3793" spans="2:10" x14ac:dyDescent="0.25">
      <c r="B3793" s="68">
        <v>8214</v>
      </c>
      <c r="C3793" s="61" t="s">
        <v>208</v>
      </c>
      <c r="D3793" s="61" t="s">
        <v>480</v>
      </c>
      <c r="E3793" s="66">
        <v>1571905.51</v>
      </c>
      <c r="J3793" s="67">
        <f t="shared" si="175"/>
        <v>1571905.51</v>
      </c>
    </row>
    <row r="3794" spans="2:10" x14ac:dyDescent="0.25">
      <c r="B3794" s="68">
        <v>8215</v>
      </c>
      <c r="C3794" s="61" t="s">
        <v>208</v>
      </c>
      <c r="D3794" s="61" t="s">
        <v>480</v>
      </c>
      <c r="E3794" s="66">
        <v>1571905.51</v>
      </c>
      <c r="J3794" s="67">
        <f t="shared" si="175"/>
        <v>1571905.51</v>
      </c>
    </row>
    <row r="3795" spans="2:10" x14ac:dyDescent="0.25">
      <c r="B3795" s="68">
        <v>8216</v>
      </c>
      <c r="C3795" s="61" t="s">
        <v>208</v>
      </c>
      <c r="D3795" s="61" t="s">
        <v>480</v>
      </c>
      <c r="E3795" s="66">
        <v>1571905.51</v>
      </c>
      <c r="J3795" s="67">
        <f t="shared" si="175"/>
        <v>1571905.51</v>
      </c>
    </row>
    <row r="3796" spans="2:10" x14ac:dyDescent="0.25">
      <c r="B3796" s="68">
        <v>8217</v>
      </c>
      <c r="C3796" s="61" t="s">
        <v>208</v>
      </c>
      <c r="D3796" s="61" t="s">
        <v>480</v>
      </c>
      <c r="E3796" s="66">
        <v>1571905.51</v>
      </c>
      <c r="J3796" s="67">
        <f t="shared" si="175"/>
        <v>1571905.51</v>
      </c>
    </row>
    <row r="3797" spans="2:10" x14ac:dyDescent="0.25">
      <c r="B3797" s="68">
        <v>8218</v>
      </c>
      <c r="C3797" s="61" t="s">
        <v>208</v>
      </c>
      <c r="D3797" s="61" t="s">
        <v>480</v>
      </c>
      <c r="E3797" s="66">
        <v>1571905.51</v>
      </c>
      <c r="J3797" s="67">
        <f t="shared" si="175"/>
        <v>1571905.51</v>
      </c>
    </row>
    <row r="3798" spans="2:10" x14ac:dyDescent="0.25">
      <c r="B3798" s="68">
        <v>8219</v>
      </c>
      <c r="C3798" s="61" t="s">
        <v>208</v>
      </c>
      <c r="D3798" s="61" t="s">
        <v>480</v>
      </c>
      <c r="E3798" s="66">
        <v>1571905.51</v>
      </c>
      <c r="J3798" s="67">
        <f t="shared" si="175"/>
        <v>1571905.51</v>
      </c>
    </row>
    <row r="3799" spans="2:10" x14ac:dyDescent="0.25">
      <c r="B3799" s="68">
        <v>8220</v>
      </c>
      <c r="C3799" s="61" t="s">
        <v>208</v>
      </c>
      <c r="D3799" s="61" t="s">
        <v>480</v>
      </c>
      <c r="E3799" s="66">
        <v>1571905.51</v>
      </c>
      <c r="J3799" s="67">
        <f t="shared" si="175"/>
        <v>1571905.51</v>
      </c>
    </row>
    <row r="3800" spans="2:10" x14ac:dyDescent="0.25">
      <c r="B3800" s="68">
        <v>8221</v>
      </c>
      <c r="C3800" s="61" t="s">
        <v>208</v>
      </c>
      <c r="D3800" s="61" t="s">
        <v>480</v>
      </c>
      <c r="E3800" s="66">
        <v>1571905.51</v>
      </c>
      <c r="J3800" s="67">
        <f t="shared" si="175"/>
        <v>1571905.51</v>
      </c>
    </row>
    <row r="3801" spans="2:10" x14ac:dyDescent="0.25">
      <c r="B3801" s="68">
        <v>8222</v>
      </c>
      <c r="C3801" s="61" t="s">
        <v>208</v>
      </c>
      <c r="D3801" s="61" t="s">
        <v>480</v>
      </c>
      <c r="E3801" s="66">
        <v>1571905.51</v>
      </c>
      <c r="J3801" s="67">
        <f t="shared" si="175"/>
        <v>1571905.51</v>
      </c>
    </row>
    <row r="3802" spans="2:10" x14ac:dyDescent="0.25">
      <c r="B3802" s="68">
        <v>8223</v>
      </c>
      <c r="C3802" s="61" t="s">
        <v>208</v>
      </c>
      <c r="D3802" s="61" t="s">
        <v>480</v>
      </c>
      <c r="E3802" s="66">
        <v>1571905.51</v>
      </c>
      <c r="J3802" s="67">
        <f t="shared" si="175"/>
        <v>1571905.51</v>
      </c>
    </row>
    <row r="3803" spans="2:10" x14ac:dyDescent="0.25">
      <c r="B3803" s="68">
        <v>8224</v>
      </c>
      <c r="C3803" s="61" t="s">
        <v>208</v>
      </c>
      <c r="D3803" s="61" t="s">
        <v>480</v>
      </c>
      <c r="E3803" s="66">
        <v>1571905.51</v>
      </c>
      <c r="J3803" s="67">
        <f t="shared" si="175"/>
        <v>1571905.51</v>
      </c>
    </row>
    <row r="3804" spans="2:10" x14ac:dyDescent="0.25">
      <c r="B3804" s="68">
        <v>8225</v>
      </c>
      <c r="C3804" s="61" t="s">
        <v>208</v>
      </c>
      <c r="D3804" s="61" t="s">
        <v>480</v>
      </c>
      <c r="E3804" s="66">
        <v>1571905.51</v>
      </c>
      <c r="J3804" s="67">
        <f t="shared" si="175"/>
        <v>1571905.51</v>
      </c>
    </row>
    <row r="3805" spans="2:10" x14ac:dyDescent="0.25">
      <c r="B3805" s="68">
        <v>8226</v>
      </c>
      <c r="C3805" s="61" t="s">
        <v>208</v>
      </c>
      <c r="D3805" s="61" t="s">
        <v>480</v>
      </c>
      <c r="E3805" s="66">
        <v>1571905.51</v>
      </c>
      <c r="J3805" s="67">
        <f t="shared" si="175"/>
        <v>1571905.51</v>
      </c>
    </row>
    <row r="3806" spans="2:10" x14ac:dyDescent="0.25">
      <c r="B3806" s="68">
        <v>8227</v>
      </c>
      <c r="C3806" s="61" t="s">
        <v>208</v>
      </c>
      <c r="D3806" s="61" t="s">
        <v>480</v>
      </c>
      <c r="E3806" s="66">
        <v>1571905.51</v>
      </c>
      <c r="J3806" s="67">
        <f t="shared" si="175"/>
        <v>1571905.51</v>
      </c>
    </row>
    <row r="3807" spans="2:10" x14ac:dyDescent="0.25">
      <c r="B3807" s="68">
        <v>8228</v>
      </c>
      <c r="C3807" s="61" t="s">
        <v>208</v>
      </c>
      <c r="D3807" s="61" t="s">
        <v>480</v>
      </c>
      <c r="E3807" s="66">
        <v>1571905.51</v>
      </c>
      <c r="J3807" s="67">
        <f t="shared" si="175"/>
        <v>1571905.51</v>
      </c>
    </row>
    <row r="3808" spans="2:10" x14ac:dyDescent="0.25">
      <c r="B3808" s="68">
        <v>8229</v>
      </c>
      <c r="C3808" s="61" t="s">
        <v>208</v>
      </c>
      <c r="D3808" s="61" t="s">
        <v>480</v>
      </c>
      <c r="E3808" s="66">
        <v>1571905.51</v>
      </c>
      <c r="J3808" s="67">
        <f t="shared" si="175"/>
        <v>1571905.51</v>
      </c>
    </row>
    <row r="3809" spans="2:10" x14ac:dyDescent="0.25">
      <c r="B3809" s="68">
        <v>8230</v>
      </c>
      <c r="C3809" s="61" t="s">
        <v>208</v>
      </c>
      <c r="D3809" s="61" t="s">
        <v>480</v>
      </c>
      <c r="E3809" s="66">
        <v>1571905.51</v>
      </c>
      <c r="J3809" s="67">
        <f t="shared" si="175"/>
        <v>1571905.51</v>
      </c>
    </row>
    <row r="3810" spans="2:10" x14ac:dyDescent="0.25">
      <c r="B3810" s="68">
        <v>8231</v>
      </c>
      <c r="C3810" s="61" t="s">
        <v>208</v>
      </c>
      <c r="D3810" s="61" t="s">
        <v>480</v>
      </c>
      <c r="E3810" s="66">
        <v>1571905.51</v>
      </c>
      <c r="J3810" s="67">
        <f t="shared" si="175"/>
        <v>1571905.51</v>
      </c>
    </row>
    <row r="3811" spans="2:10" x14ac:dyDescent="0.25">
      <c r="B3811" s="68">
        <v>8232</v>
      </c>
      <c r="C3811" s="61" t="s">
        <v>208</v>
      </c>
      <c r="D3811" s="61" t="s">
        <v>480</v>
      </c>
      <c r="E3811" s="66">
        <v>1571905.51</v>
      </c>
      <c r="J3811" s="67">
        <f t="shared" si="175"/>
        <v>1571905.51</v>
      </c>
    </row>
    <row r="3812" spans="2:10" x14ac:dyDescent="0.25">
      <c r="B3812" s="68">
        <v>8233</v>
      </c>
      <c r="C3812" s="61" t="s">
        <v>208</v>
      </c>
      <c r="D3812" s="61" t="s">
        <v>480</v>
      </c>
      <c r="E3812" s="66">
        <v>1571905.51</v>
      </c>
      <c r="J3812" s="67">
        <f t="shared" si="175"/>
        <v>1571905.51</v>
      </c>
    </row>
    <row r="3813" spans="2:10" x14ac:dyDescent="0.25">
      <c r="B3813" s="68">
        <v>8234</v>
      </c>
      <c r="C3813" s="61" t="s">
        <v>208</v>
      </c>
      <c r="D3813" s="61" t="s">
        <v>480</v>
      </c>
      <c r="E3813" s="66">
        <v>1571905.51</v>
      </c>
      <c r="J3813" s="67">
        <f t="shared" si="175"/>
        <v>1571905.51</v>
      </c>
    </row>
    <row r="3814" spans="2:10" x14ac:dyDescent="0.25">
      <c r="B3814" s="68">
        <v>8235</v>
      </c>
      <c r="C3814" s="61" t="s">
        <v>208</v>
      </c>
      <c r="D3814" s="61" t="s">
        <v>480</v>
      </c>
      <c r="E3814" s="66">
        <v>1571905.51</v>
      </c>
      <c r="J3814" s="67">
        <f t="shared" si="175"/>
        <v>1571905.51</v>
      </c>
    </row>
    <row r="3815" spans="2:10" x14ac:dyDescent="0.25">
      <c r="B3815" s="68">
        <v>8236</v>
      </c>
      <c r="C3815" s="61" t="s">
        <v>208</v>
      </c>
      <c r="D3815" s="61" t="s">
        <v>480</v>
      </c>
      <c r="E3815" s="66">
        <v>1571905.51</v>
      </c>
      <c r="J3815" s="67">
        <f t="shared" si="175"/>
        <v>1571905.51</v>
      </c>
    </row>
    <row r="3816" spans="2:10" x14ac:dyDescent="0.25">
      <c r="B3816" s="68">
        <v>8237</v>
      </c>
      <c r="C3816" s="61" t="s">
        <v>208</v>
      </c>
      <c r="D3816" s="61" t="s">
        <v>480</v>
      </c>
      <c r="E3816" s="66">
        <v>1571905.51</v>
      </c>
      <c r="J3816" s="67">
        <f t="shared" si="175"/>
        <v>1571905.51</v>
      </c>
    </row>
    <row r="3817" spans="2:10" x14ac:dyDescent="0.25">
      <c r="B3817" s="68">
        <v>8238</v>
      </c>
      <c r="C3817" s="61" t="s">
        <v>208</v>
      </c>
      <c r="D3817" s="61" t="s">
        <v>480</v>
      </c>
      <c r="E3817" s="66">
        <v>1571905.51</v>
      </c>
      <c r="J3817" s="67">
        <f t="shared" si="175"/>
        <v>1571905.51</v>
      </c>
    </row>
    <row r="3818" spans="2:10" x14ac:dyDescent="0.25">
      <c r="B3818" s="68">
        <v>8239</v>
      </c>
      <c r="C3818" s="61" t="s">
        <v>208</v>
      </c>
      <c r="D3818" s="61" t="s">
        <v>480</v>
      </c>
      <c r="E3818" s="66">
        <v>1571905.51</v>
      </c>
      <c r="J3818" s="67">
        <f t="shared" si="175"/>
        <v>1571905.51</v>
      </c>
    </row>
    <row r="3819" spans="2:10" x14ac:dyDescent="0.25">
      <c r="B3819" s="68">
        <v>8240</v>
      </c>
      <c r="C3819" s="61" t="s">
        <v>208</v>
      </c>
      <c r="D3819" s="61" t="s">
        <v>480</v>
      </c>
      <c r="E3819" s="66">
        <v>1571905.51</v>
      </c>
      <c r="J3819" s="67">
        <f t="shared" si="175"/>
        <v>1571905.51</v>
      </c>
    </row>
    <row r="3820" spans="2:10" x14ac:dyDescent="0.25">
      <c r="B3820" s="68">
        <v>8241</v>
      </c>
      <c r="C3820" s="61" t="s">
        <v>208</v>
      </c>
      <c r="D3820" s="61" t="s">
        <v>480</v>
      </c>
      <c r="E3820" s="66">
        <v>1571905.51</v>
      </c>
      <c r="J3820" s="67">
        <f t="shared" si="175"/>
        <v>1571905.51</v>
      </c>
    </row>
    <row r="3821" spans="2:10" x14ac:dyDescent="0.25">
      <c r="B3821" s="68">
        <v>8242</v>
      </c>
      <c r="C3821" s="61" t="s">
        <v>208</v>
      </c>
      <c r="D3821" s="61" t="s">
        <v>480</v>
      </c>
      <c r="E3821" s="66">
        <v>1571905.51</v>
      </c>
      <c r="J3821" s="67">
        <f t="shared" si="175"/>
        <v>1571905.51</v>
      </c>
    </row>
    <row r="3822" spans="2:10" x14ac:dyDescent="0.25">
      <c r="B3822" s="68">
        <v>8243</v>
      </c>
      <c r="C3822" s="61" t="s">
        <v>208</v>
      </c>
      <c r="D3822" s="61" t="s">
        <v>480</v>
      </c>
      <c r="E3822" s="66">
        <v>1571905.51</v>
      </c>
      <c r="J3822" s="67">
        <f t="shared" si="175"/>
        <v>1571905.51</v>
      </c>
    </row>
    <row r="3823" spans="2:10" x14ac:dyDescent="0.25">
      <c r="B3823" s="68">
        <v>8244</v>
      </c>
      <c r="C3823" s="61" t="s">
        <v>208</v>
      </c>
      <c r="D3823" s="61" t="s">
        <v>480</v>
      </c>
      <c r="E3823" s="66">
        <v>1571905.51</v>
      </c>
      <c r="J3823" s="67">
        <f t="shared" si="175"/>
        <v>1571905.51</v>
      </c>
    </row>
    <row r="3824" spans="2:10" x14ac:dyDescent="0.25">
      <c r="B3824" s="68">
        <v>8245</v>
      </c>
      <c r="C3824" s="61" t="s">
        <v>208</v>
      </c>
      <c r="D3824" s="61" t="s">
        <v>480</v>
      </c>
      <c r="E3824" s="66">
        <v>1571905.51</v>
      </c>
      <c r="J3824" s="67">
        <f t="shared" si="175"/>
        <v>1571905.51</v>
      </c>
    </row>
    <row r="3825" spans="2:10" x14ac:dyDescent="0.25">
      <c r="B3825" s="68">
        <v>8246</v>
      </c>
      <c r="C3825" s="61" t="s">
        <v>208</v>
      </c>
      <c r="D3825" s="61" t="s">
        <v>480</v>
      </c>
      <c r="E3825" s="66">
        <v>1571905.51</v>
      </c>
      <c r="J3825" s="67">
        <f t="shared" si="175"/>
        <v>1571905.51</v>
      </c>
    </row>
    <row r="3826" spans="2:10" x14ac:dyDescent="0.25">
      <c r="B3826" s="68">
        <v>8247</v>
      </c>
      <c r="C3826" s="61" t="s">
        <v>208</v>
      </c>
      <c r="D3826" s="61" t="s">
        <v>480</v>
      </c>
      <c r="E3826" s="66">
        <v>1571905.51</v>
      </c>
      <c r="J3826" s="67">
        <f t="shared" si="175"/>
        <v>1571905.51</v>
      </c>
    </row>
    <row r="3827" spans="2:10" x14ac:dyDescent="0.25">
      <c r="B3827" s="68">
        <v>8248</v>
      </c>
      <c r="C3827" s="61" t="s">
        <v>208</v>
      </c>
      <c r="D3827" s="61" t="s">
        <v>480</v>
      </c>
      <c r="E3827" s="66">
        <v>1571905.51</v>
      </c>
      <c r="J3827" s="67">
        <f t="shared" si="175"/>
        <v>1571905.51</v>
      </c>
    </row>
    <row r="3828" spans="2:10" x14ac:dyDescent="0.25">
      <c r="B3828" s="68">
        <v>8249</v>
      </c>
      <c r="C3828" s="61" t="s">
        <v>208</v>
      </c>
      <c r="D3828" s="61" t="s">
        <v>480</v>
      </c>
      <c r="E3828" s="66">
        <v>1571905.51</v>
      </c>
      <c r="J3828" s="67">
        <f t="shared" si="175"/>
        <v>1571905.51</v>
      </c>
    </row>
    <row r="3829" spans="2:10" x14ac:dyDescent="0.25">
      <c r="B3829" s="68">
        <v>8250</v>
      </c>
      <c r="C3829" s="61" t="s">
        <v>208</v>
      </c>
      <c r="D3829" s="61" t="s">
        <v>480</v>
      </c>
      <c r="E3829" s="66">
        <v>1571905.51</v>
      </c>
      <c r="J3829" s="67">
        <f t="shared" si="175"/>
        <v>1571905.51</v>
      </c>
    </row>
    <row r="3830" spans="2:10" x14ac:dyDescent="0.25">
      <c r="B3830" s="68">
        <v>8251</v>
      </c>
      <c r="C3830" s="61" t="s">
        <v>208</v>
      </c>
      <c r="D3830" s="61" t="s">
        <v>480</v>
      </c>
      <c r="E3830" s="66">
        <v>1571905.51</v>
      </c>
      <c r="J3830" s="67">
        <f t="shared" si="175"/>
        <v>1571905.51</v>
      </c>
    </row>
    <row r="3831" spans="2:10" x14ac:dyDescent="0.25">
      <c r="B3831" s="68">
        <v>8252</v>
      </c>
      <c r="C3831" s="61" t="s">
        <v>208</v>
      </c>
      <c r="D3831" s="61" t="s">
        <v>480</v>
      </c>
      <c r="E3831" s="66">
        <v>1571905.51</v>
      </c>
      <c r="J3831" s="67">
        <f t="shared" si="175"/>
        <v>1571905.51</v>
      </c>
    </row>
    <row r="3832" spans="2:10" x14ac:dyDescent="0.25">
      <c r="B3832" s="68">
        <v>8253</v>
      </c>
      <c r="C3832" s="61" t="s">
        <v>208</v>
      </c>
      <c r="D3832" s="61" t="s">
        <v>480</v>
      </c>
      <c r="E3832" s="66">
        <v>1571905.51</v>
      </c>
      <c r="J3832" s="67">
        <f t="shared" si="175"/>
        <v>1571905.51</v>
      </c>
    </row>
    <row r="3833" spans="2:10" x14ac:dyDescent="0.25">
      <c r="B3833" s="68">
        <v>8254</v>
      </c>
      <c r="C3833" s="61" t="s">
        <v>208</v>
      </c>
      <c r="D3833" s="61" t="s">
        <v>480</v>
      </c>
      <c r="E3833" s="66">
        <v>1571905.51</v>
      </c>
      <c r="J3833" s="67">
        <f t="shared" si="175"/>
        <v>1571905.51</v>
      </c>
    </row>
    <row r="3834" spans="2:10" x14ac:dyDescent="0.25">
      <c r="B3834" s="68">
        <v>8255</v>
      </c>
      <c r="C3834" s="61" t="s">
        <v>208</v>
      </c>
      <c r="D3834" s="61" t="s">
        <v>480</v>
      </c>
      <c r="E3834" s="66">
        <v>1571905.51</v>
      </c>
      <c r="J3834" s="67">
        <f t="shared" si="175"/>
        <v>1571905.51</v>
      </c>
    </row>
    <row r="3835" spans="2:10" x14ac:dyDescent="0.25">
      <c r="B3835" s="68">
        <v>8256</v>
      </c>
      <c r="C3835" s="61" t="s">
        <v>208</v>
      </c>
      <c r="D3835" s="61" t="s">
        <v>480</v>
      </c>
      <c r="E3835" s="66">
        <v>1571905.51</v>
      </c>
      <c r="J3835" s="67">
        <f t="shared" si="175"/>
        <v>1571905.51</v>
      </c>
    </row>
    <row r="3836" spans="2:10" x14ac:dyDescent="0.25">
      <c r="B3836" s="68">
        <v>8257</v>
      </c>
      <c r="C3836" s="61" t="s">
        <v>208</v>
      </c>
      <c r="D3836" s="61" t="s">
        <v>480</v>
      </c>
      <c r="E3836" s="66">
        <v>1571905.51</v>
      </c>
      <c r="J3836" s="67">
        <f t="shared" si="175"/>
        <v>1571905.51</v>
      </c>
    </row>
    <row r="3837" spans="2:10" x14ac:dyDescent="0.25">
      <c r="B3837" s="68">
        <v>8258</v>
      </c>
      <c r="C3837" s="61" t="s">
        <v>208</v>
      </c>
      <c r="D3837" s="61" t="s">
        <v>480</v>
      </c>
      <c r="E3837" s="66">
        <v>1571905.51</v>
      </c>
      <c r="J3837" s="67">
        <f t="shared" si="175"/>
        <v>1571905.51</v>
      </c>
    </row>
    <row r="3838" spans="2:10" x14ac:dyDescent="0.25">
      <c r="B3838" s="68">
        <v>8259</v>
      </c>
      <c r="C3838" s="61" t="s">
        <v>208</v>
      </c>
      <c r="D3838" s="61" t="s">
        <v>480</v>
      </c>
      <c r="E3838" s="66">
        <v>1571905.51</v>
      </c>
      <c r="J3838" s="67">
        <f t="shared" si="175"/>
        <v>1571905.51</v>
      </c>
    </row>
    <row r="3839" spans="2:10" x14ac:dyDescent="0.25">
      <c r="B3839" s="68">
        <v>8260</v>
      </c>
      <c r="C3839" s="61" t="s">
        <v>208</v>
      </c>
      <c r="D3839" s="61" t="s">
        <v>480</v>
      </c>
      <c r="E3839" s="66">
        <v>1571905.51</v>
      </c>
      <c r="J3839" s="67">
        <f t="shared" si="175"/>
        <v>1571905.51</v>
      </c>
    </row>
    <row r="3840" spans="2:10" x14ac:dyDescent="0.25">
      <c r="B3840" s="68">
        <v>8261</v>
      </c>
      <c r="C3840" s="61" t="s">
        <v>208</v>
      </c>
      <c r="D3840" s="61" t="s">
        <v>480</v>
      </c>
      <c r="E3840" s="66">
        <v>1571905.51</v>
      </c>
      <c r="J3840" s="67">
        <f t="shared" si="175"/>
        <v>1571905.51</v>
      </c>
    </row>
    <row r="3841" spans="2:10" x14ac:dyDescent="0.25">
      <c r="B3841" s="68">
        <v>8262</v>
      </c>
      <c r="C3841" s="61" t="s">
        <v>208</v>
      </c>
      <c r="D3841" s="61" t="s">
        <v>480</v>
      </c>
      <c r="E3841" s="66">
        <v>1571905.51</v>
      </c>
      <c r="J3841" s="67">
        <f t="shared" si="175"/>
        <v>1571905.51</v>
      </c>
    </row>
    <row r="3842" spans="2:10" x14ac:dyDescent="0.25">
      <c r="B3842" s="68">
        <v>8263</v>
      </c>
      <c r="C3842" s="61" t="s">
        <v>208</v>
      </c>
      <c r="D3842" s="61" t="s">
        <v>480</v>
      </c>
      <c r="E3842" s="66">
        <v>1571905.51</v>
      </c>
      <c r="J3842" s="67">
        <f t="shared" si="175"/>
        <v>1571905.51</v>
      </c>
    </row>
    <row r="3843" spans="2:10" x14ac:dyDescent="0.25">
      <c r="B3843" s="68">
        <v>8264</v>
      </c>
      <c r="C3843" s="61" t="s">
        <v>208</v>
      </c>
      <c r="D3843" s="61" t="s">
        <v>480</v>
      </c>
      <c r="E3843" s="66">
        <v>1571905.51</v>
      </c>
      <c r="J3843" s="67">
        <f t="shared" si="175"/>
        <v>1571905.51</v>
      </c>
    </row>
    <row r="3844" spans="2:10" x14ac:dyDescent="0.25">
      <c r="B3844" s="68">
        <v>8265</v>
      </c>
      <c r="C3844" s="61" t="s">
        <v>208</v>
      </c>
      <c r="D3844" s="61" t="s">
        <v>480</v>
      </c>
      <c r="E3844" s="66">
        <v>1571905.51</v>
      </c>
      <c r="J3844" s="67">
        <f t="shared" si="175"/>
        <v>1571905.51</v>
      </c>
    </row>
    <row r="3845" spans="2:10" x14ac:dyDescent="0.25">
      <c r="B3845" s="68">
        <v>8266</v>
      </c>
      <c r="C3845" s="61" t="s">
        <v>208</v>
      </c>
      <c r="D3845" s="61" t="s">
        <v>480</v>
      </c>
      <c r="E3845" s="66">
        <v>1571905.51</v>
      </c>
      <c r="J3845" s="67">
        <f t="shared" si="175"/>
        <v>1571905.51</v>
      </c>
    </row>
    <row r="3846" spans="2:10" x14ac:dyDescent="0.25">
      <c r="B3846" s="68">
        <v>8267</v>
      </c>
      <c r="C3846" s="61" t="s">
        <v>208</v>
      </c>
      <c r="D3846" s="61" t="s">
        <v>480</v>
      </c>
      <c r="E3846" s="66">
        <v>1571905.51</v>
      </c>
      <c r="J3846" s="67">
        <f t="shared" si="175"/>
        <v>1571905.51</v>
      </c>
    </row>
    <row r="3847" spans="2:10" x14ac:dyDescent="0.25">
      <c r="B3847" s="68">
        <v>8268</v>
      </c>
      <c r="C3847" s="61" t="s">
        <v>208</v>
      </c>
      <c r="D3847" s="61" t="s">
        <v>480</v>
      </c>
      <c r="E3847" s="66">
        <v>1571905.51</v>
      </c>
      <c r="J3847" s="67">
        <f t="shared" ref="J3847:J3910" si="176">+E3847</f>
        <v>1571905.51</v>
      </c>
    </row>
    <row r="3848" spans="2:10" x14ac:dyDescent="0.25">
      <c r="B3848" s="68">
        <v>8269</v>
      </c>
      <c r="C3848" s="61" t="s">
        <v>208</v>
      </c>
      <c r="D3848" s="61" t="s">
        <v>480</v>
      </c>
      <c r="E3848" s="66">
        <v>1571905.51</v>
      </c>
      <c r="J3848" s="67">
        <f t="shared" si="176"/>
        <v>1571905.51</v>
      </c>
    </row>
    <row r="3849" spans="2:10" x14ac:dyDescent="0.25">
      <c r="B3849" s="68">
        <v>8270</v>
      </c>
      <c r="C3849" s="61" t="s">
        <v>208</v>
      </c>
      <c r="D3849" s="61" t="s">
        <v>480</v>
      </c>
      <c r="E3849" s="66">
        <v>1571905.51</v>
      </c>
      <c r="J3849" s="67">
        <f t="shared" si="176"/>
        <v>1571905.51</v>
      </c>
    </row>
    <row r="3850" spans="2:10" x14ac:dyDescent="0.25">
      <c r="B3850" s="68">
        <v>8271</v>
      </c>
      <c r="C3850" s="61" t="s">
        <v>208</v>
      </c>
      <c r="D3850" s="61" t="s">
        <v>480</v>
      </c>
      <c r="E3850" s="66">
        <v>1571905.51</v>
      </c>
      <c r="J3850" s="67">
        <f t="shared" si="176"/>
        <v>1571905.51</v>
      </c>
    </row>
    <row r="3851" spans="2:10" x14ac:dyDescent="0.25">
      <c r="B3851" s="68">
        <v>8272</v>
      </c>
      <c r="C3851" s="61" t="s">
        <v>208</v>
      </c>
      <c r="D3851" s="61" t="s">
        <v>480</v>
      </c>
      <c r="E3851" s="66">
        <v>1571905.51</v>
      </c>
      <c r="J3851" s="67">
        <f t="shared" si="176"/>
        <v>1571905.51</v>
      </c>
    </row>
    <row r="3852" spans="2:10" x14ac:dyDescent="0.25">
      <c r="B3852" s="68">
        <v>8273</v>
      </c>
      <c r="C3852" s="61" t="s">
        <v>208</v>
      </c>
      <c r="D3852" s="61" t="s">
        <v>480</v>
      </c>
      <c r="E3852" s="66">
        <v>1571905.51</v>
      </c>
      <c r="J3852" s="67">
        <f t="shared" si="176"/>
        <v>1571905.51</v>
      </c>
    </row>
    <row r="3853" spans="2:10" x14ac:dyDescent="0.25">
      <c r="B3853" s="68">
        <v>8274</v>
      </c>
      <c r="C3853" s="61" t="s">
        <v>208</v>
      </c>
      <c r="D3853" s="61" t="s">
        <v>480</v>
      </c>
      <c r="E3853" s="66">
        <v>1571905.51</v>
      </c>
      <c r="J3853" s="67">
        <f t="shared" si="176"/>
        <v>1571905.51</v>
      </c>
    </row>
    <row r="3854" spans="2:10" x14ac:dyDescent="0.25">
      <c r="B3854" s="68">
        <v>8275</v>
      </c>
      <c r="C3854" s="61" t="s">
        <v>208</v>
      </c>
      <c r="D3854" s="61" t="s">
        <v>480</v>
      </c>
      <c r="E3854" s="66">
        <v>1571905.51</v>
      </c>
      <c r="J3854" s="67">
        <f t="shared" si="176"/>
        <v>1571905.51</v>
      </c>
    </row>
    <row r="3855" spans="2:10" x14ac:dyDescent="0.25">
      <c r="B3855" s="68">
        <v>8276</v>
      </c>
      <c r="C3855" s="61" t="s">
        <v>208</v>
      </c>
      <c r="D3855" s="61" t="s">
        <v>480</v>
      </c>
      <c r="E3855" s="66">
        <v>1571905.51</v>
      </c>
      <c r="J3855" s="67">
        <f t="shared" si="176"/>
        <v>1571905.51</v>
      </c>
    </row>
    <row r="3856" spans="2:10" x14ac:dyDescent="0.25">
      <c r="B3856" s="68">
        <v>8277</v>
      </c>
      <c r="C3856" s="61" t="s">
        <v>208</v>
      </c>
      <c r="D3856" s="61" t="s">
        <v>480</v>
      </c>
      <c r="E3856" s="66">
        <v>1571905.51</v>
      </c>
      <c r="J3856" s="67">
        <f t="shared" si="176"/>
        <v>1571905.51</v>
      </c>
    </row>
    <row r="3857" spans="2:10" x14ac:dyDescent="0.25">
      <c r="B3857" s="68">
        <v>8278</v>
      </c>
      <c r="C3857" s="61" t="s">
        <v>208</v>
      </c>
      <c r="D3857" s="61" t="s">
        <v>480</v>
      </c>
      <c r="E3857" s="66">
        <v>1571905.51</v>
      </c>
      <c r="J3857" s="67">
        <f t="shared" si="176"/>
        <v>1571905.51</v>
      </c>
    </row>
    <row r="3858" spans="2:10" x14ac:dyDescent="0.25">
      <c r="B3858" s="68">
        <v>8279</v>
      </c>
      <c r="C3858" s="61" t="s">
        <v>208</v>
      </c>
      <c r="D3858" s="61" t="s">
        <v>480</v>
      </c>
      <c r="E3858" s="66">
        <v>1571905.51</v>
      </c>
      <c r="J3858" s="67">
        <f t="shared" si="176"/>
        <v>1571905.51</v>
      </c>
    </row>
    <row r="3859" spans="2:10" x14ac:dyDescent="0.25">
      <c r="B3859" s="68">
        <v>8280</v>
      </c>
      <c r="C3859" s="61" t="s">
        <v>208</v>
      </c>
      <c r="D3859" s="61" t="s">
        <v>480</v>
      </c>
      <c r="E3859" s="66">
        <v>1571905.51</v>
      </c>
      <c r="J3859" s="67">
        <f t="shared" si="176"/>
        <v>1571905.51</v>
      </c>
    </row>
    <row r="3860" spans="2:10" x14ac:dyDescent="0.25">
      <c r="B3860" s="68">
        <v>8281</v>
      </c>
      <c r="C3860" s="61" t="s">
        <v>208</v>
      </c>
      <c r="D3860" s="61" t="s">
        <v>480</v>
      </c>
      <c r="E3860" s="66">
        <v>1571905.51</v>
      </c>
      <c r="J3860" s="67">
        <f t="shared" si="176"/>
        <v>1571905.51</v>
      </c>
    </row>
    <row r="3861" spans="2:10" x14ac:dyDescent="0.25">
      <c r="B3861" s="68">
        <v>8282</v>
      </c>
      <c r="C3861" s="61" t="s">
        <v>208</v>
      </c>
      <c r="D3861" s="61" t="s">
        <v>480</v>
      </c>
      <c r="E3861" s="66">
        <v>1571905.51</v>
      </c>
      <c r="J3861" s="67">
        <f t="shared" si="176"/>
        <v>1571905.51</v>
      </c>
    </row>
    <row r="3862" spans="2:10" x14ac:dyDescent="0.25">
      <c r="B3862" s="68">
        <v>8283</v>
      </c>
      <c r="C3862" s="61" t="s">
        <v>208</v>
      </c>
      <c r="D3862" s="61" t="s">
        <v>480</v>
      </c>
      <c r="E3862" s="66">
        <v>1571905.51</v>
      </c>
      <c r="J3862" s="67">
        <f t="shared" si="176"/>
        <v>1571905.51</v>
      </c>
    </row>
    <row r="3863" spans="2:10" x14ac:dyDescent="0.25">
      <c r="B3863" s="68">
        <v>8284</v>
      </c>
      <c r="C3863" s="61" t="s">
        <v>208</v>
      </c>
      <c r="D3863" s="61" t="s">
        <v>480</v>
      </c>
      <c r="E3863" s="66">
        <v>1571905.51</v>
      </c>
      <c r="J3863" s="67">
        <f t="shared" si="176"/>
        <v>1571905.51</v>
      </c>
    </row>
    <row r="3864" spans="2:10" x14ac:dyDescent="0.25">
      <c r="B3864" s="68">
        <v>8285</v>
      </c>
      <c r="C3864" s="61" t="s">
        <v>208</v>
      </c>
      <c r="D3864" s="61" t="s">
        <v>480</v>
      </c>
      <c r="E3864" s="66">
        <v>1571905.51</v>
      </c>
      <c r="J3864" s="67">
        <f t="shared" si="176"/>
        <v>1571905.51</v>
      </c>
    </row>
    <row r="3865" spans="2:10" x14ac:dyDescent="0.25">
      <c r="B3865" s="68">
        <v>8286</v>
      </c>
      <c r="C3865" s="61" t="s">
        <v>208</v>
      </c>
      <c r="D3865" s="61" t="s">
        <v>480</v>
      </c>
      <c r="E3865" s="66">
        <v>1571905.51</v>
      </c>
      <c r="J3865" s="67">
        <f t="shared" si="176"/>
        <v>1571905.51</v>
      </c>
    </row>
    <row r="3866" spans="2:10" x14ac:dyDescent="0.25">
      <c r="B3866" s="68">
        <v>8287</v>
      </c>
      <c r="C3866" s="61" t="s">
        <v>208</v>
      </c>
      <c r="D3866" s="61" t="s">
        <v>480</v>
      </c>
      <c r="E3866" s="66">
        <v>1571905.51</v>
      </c>
      <c r="J3866" s="67">
        <f t="shared" si="176"/>
        <v>1571905.51</v>
      </c>
    </row>
    <row r="3867" spans="2:10" x14ac:dyDescent="0.25">
      <c r="B3867" s="68">
        <v>8288</v>
      </c>
      <c r="C3867" s="61" t="s">
        <v>208</v>
      </c>
      <c r="D3867" s="61" t="s">
        <v>480</v>
      </c>
      <c r="E3867" s="66">
        <v>1571905.51</v>
      </c>
      <c r="J3867" s="67">
        <f t="shared" si="176"/>
        <v>1571905.51</v>
      </c>
    </row>
    <row r="3868" spans="2:10" x14ac:dyDescent="0.25">
      <c r="B3868" s="68">
        <v>8289</v>
      </c>
      <c r="C3868" s="61" t="s">
        <v>208</v>
      </c>
      <c r="D3868" s="61" t="s">
        <v>480</v>
      </c>
      <c r="E3868" s="66">
        <v>1571905.51</v>
      </c>
      <c r="J3868" s="67">
        <f t="shared" si="176"/>
        <v>1571905.51</v>
      </c>
    </row>
    <row r="3869" spans="2:10" x14ac:dyDescent="0.25">
      <c r="B3869" s="68">
        <v>8290</v>
      </c>
      <c r="C3869" s="61" t="s">
        <v>208</v>
      </c>
      <c r="D3869" s="61" t="s">
        <v>480</v>
      </c>
      <c r="E3869" s="66">
        <v>1571905.51</v>
      </c>
      <c r="J3869" s="67">
        <f t="shared" si="176"/>
        <v>1571905.51</v>
      </c>
    </row>
    <row r="3870" spans="2:10" x14ac:dyDescent="0.25">
      <c r="B3870" s="68">
        <v>8291</v>
      </c>
      <c r="C3870" s="61" t="s">
        <v>208</v>
      </c>
      <c r="D3870" s="61" t="s">
        <v>480</v>
      </c>
      <c r="E3870" s="66">
        <v>1571905.51</v>
      </c>
      <c r="J3870" s="67">
        <f t="shared" si="176"/>
        <v>1571905.51</v>
      </c>
    </row>
    <row r="3871" spans="2:10" x14ac:dyDescent="0.25">
      <c r="B3871" s="68">
        <v>8292</v>
      </c>
      <c r="C3871" s="61" t="s">
        <v>208</v>
      </c>
      <c r="D3871" s="61" t="s">
        <v>480</v>
      </c>
      <c r="E3871" s="66">
        <v>1571905.51</v>
      </c>
      <c r="J3871" s="67">
        <f t="shared" si="176"/>
        <v>1571905.51</v>
      </c>
    </row>
    <row r="3872" spans="2:10" x14ac:dyDescent="0.25">
      <c r="B3872" s="68">
        <v>8293</v>
      </c>
      <c r="C3872" s="61" t="s">
        <v>208</v>
      </c>
      <c r="D3872" s="61" t="s">
        <v>480</v>
      </c>
      <c r="E3872" s="66">
        <v>1571905.51</v>
      </c>
      <c r="J3872" s="67">
        <f t="shared" si="176"/>
        <v>1571905.51</v>
      </c>
    </row>
    <row r="3873" spans="2:10" x14ac:dyDescent="0.25">
      <c r="B3873" s="68">
        <v>8294</v>
      </c>
      <c r="C3873" s="61" t="s">
        <v>208</v>
      </c>
      <c r="D3873" s="61" t="s">
        <v>480</v>
      </c>
      <c r="E3873" s="66">
        <v>1571905.51</v>
      </c>
      <c r="J3873" s="67">
        <f t="shared" si="176"/>
        <v>1571905.51</v>
      </c>
    </row>
    <row r="3874" spans="2:10" x14ac:dyDescent="0.25">
      <c r="B3874" s="68">
        <v>8295</v>
      </c>
      <c r="C3874" s="61" t="s">
        <v>208</v>
      </c>
      <c r="D3874" s="61" t="s">
        <v>480</v>
      </c>
      <c r="E3874" s="66">
        <v>1571905.51</v>
      </c>
      <c r="J3874" s="67">
        <f t="shared" si="176"/>
        <v>1571905.51</v>
      </c>
    </row>
    <row r="3875" spans="2:10" x14ac:dyDescent="0.25">
      <c r="B3875" s="68">
        <v>8296</v>
      </c>
      <c r="C3875" s="61" t="s">
        <v>208</v>
      </c>
      <c r="D3875" s="61" t="s">
        <v>480</v>
      </c>
      <c r="E3875" s="66">
        <v>1571905.51</v>
      </c>
      <c r="J3875" s="67">
        <f t="shared" si="176"/>
        <v>1571905.51</v>
      </c>
    </row>
    <row r="3876" spans="2:10" x14ac:dyDescent="0.25">
      <c r="B3876" s="68">
        <v>8297</v>
      </c>
      <c r="C3876" s="61" t="s">
        <v>208</v>
      </c>
      <c r="D3876" s="61" t="s">
        <v>480</v>
      </c>
      <c r="E3876" s="66">
        <v>1571905.51</v>
      </c>
      <c r="J3876" s="67">
        <f t="shared" si="176"/>
        <v>1571905.51</v>
      </c>
    </row>
    <row r="3877" spans="2:10" x14ac:dyDescent="0.25">
      <c r="B3877" s="68">
        <v>8298</v>
      </c>
      <c r="C3877" s="61" t="s">
        <v>208</v>
      </c>
      <c r="D3877" s="61" t="s">
        <v>480</v>
      </c>
      <c r="E3877" s="66">
        <v>1571905.51</v>
      </c>
      <c r="J3877" s="67">
        <f t="shared" si="176"/>
        <v>1571905.51</v>
      </c>
    </row>
    <row r="3878" spans="2:10" x14ac:dyDescent="0.25">
      <c r="B3878" s="68">
        <v>8299</v>
      </c>
      <c r="C3878" s="61" t="s">
        <v>208</v>
      </c>
      <c r="D3878" s="61" t="s">
        <v>480</v>
      </c>
      <c r="E3878" s="66">
        <v>1571905.51</v>
      </c>
      <c r="J3878" s="67">
        <f t="shared" si="176"/>
        <v>1571905.51</v>
      </c>
    </row>
    <row r="3879" spans="2:10" x14ac:dyDescent="0.25">
      <c r="B3879" s="68">
        <v>8300</v>
      </c>
      <c r="C3879" s="61" t="s">
        <v>208</v>
      </c>
      <c r="D3879" s="61" t="s">
        <v>480</v>
      </c>
      <c r="E3879" s="66">
        <v>1571905.51</v>
      </c>
      <c r="J3879" s="67">
        <f t="shared" si="176"/>
        <v>1571905.51</v>
      </c>
    </row>
    <row r="3880" spans="2:10" x14ac:dyDescent="0.25">
      <c r="B3880" s="68">
        <v>8301</v>
      </c>
      <c r="C3880" s="61" t="s">
        <v>208</v>
      </c>
      <c r="D3880" s="61" t="s">
        <v>480</v>
      </c>
      <c r="E3880" s="66">
        <v>1571905.51</v>
      </c>
      <c r="J3880" s="67">
        <f t="shared" si="176"/>
        <v>1571905.51</v>
      </c>
    </row>
    <row r="3881" spans="2:10" x14ac:dyDescent="0.25">
      <c r="B3881" s="68">
        <v>8302</v>
      </c>
      <c r="C3881" s="61" t="s">
        <v>208</v>
      </c>
      <c r="D3881" s="61" t="s">
        <v>480</v>
      </c>
      <c r="E3881" s="66">
        <v>1571905.51</v>
      </c>
      <c r="J3881" s="67">
        <f t="shared" si="176"/>
        <v>1571905.51</v>
      </c>
    </row>
    <row r="3882" spans="2:10" x14ac:dyDescent="0.25">
      <c r="B3882" s="68">
        <v>8303</v>
      </c>
      <c r="C3882" s="61" t="s">
        <v>208</v>
      </c>
      <c r="D3882" s="61" t="s">
        <v>480</v>
      </c>
      <c r="E3882" s="66">
        <v>1571905.51</v>
      </c>
      <c r="J3882" s="67">
        <f t="shared" si="176"/>
        <v>1571905.51</v>
      </c>
    </row>
    <row r="3883" spans="2:10" x14ac:dyDescent="0.25">
      <c r="B3883" s="68">
        <v>8304</v>
      </c>
      <c r="C3883" s="61" t="s">
        <v>208</v>
      </c>
      <c r="D3883" s="61" t="s">
        <v>480</v>
      </c>
      <c r="E3883" s="66">
        <v>1571905.51</v>
      </c>
      <c r="J3883" s="67">
        <f t="shared" si="176"/>
        <v>1571905.51</v>
      </c>
    </row>
    <row r="3884" spans="2:10" x14ac:dyDescent="0.25">
      <c r="B3884" s="68">
        <v>8305</v>
      </c>
      <c r="C3884" s="61" t="s">
        <v>208</v>
      </c>
      <c r="D3884" s="61" t="s">
        <v>480</v>
      </c>
      <c r="E3884" s="66">
        <v>1571905.51</v>
      </c>
      <c r="J3884" s="67">
        <f t="shared" si="176"/>
        <v>1571905.51</v>
      </c>
    </row>
    <row r="3885" spans="2:10" x14ac:dyDescent="0.25">
      <c r="B3885" s="68">
        <v>8306</v>
      </c>
      <c r="C3885" s="61" t="s">
        <v>208</v>
      </c>
      <c r="D3885" s="61" t="s">
        <v>480</v>
      </c>
      <c r="E3885" s="66">
        <v>1571905.51</v>
      </c>
      <c r="J3885" s="67">
        <f t="shared" si="176"/>
        <v>1571905.51</v>
      </c>
    </row>
    <row r="3886" spans="2:10" x14ac:dyDescent="0.25">
      <c r="B3886" s="68">
        <v>8307</v>
      </c>
      <c r="C3886" s="61" t="s">
        <v>208</v>
      </c>
      <c r="D3886" s="61" t="s">
        <v>480</v>
      </c>
      <c r="E3886" s="66">
        <v>1571905.51</v>
      </c>
      <c r="J3886" s="67">
        <f t="shared" si="176"/>
        <v>1571905.51</v>
      </c>
    </row>
    <row r="3887" spans="2:10" x14ac:dyDescent="0.25">
      <c r="B3887" s="68">
        <v>8308</v>
      </c>
      <c r="C3887" s="61" t="s">
        <v>208</v>
      </c>
      <c r="D3887" s="61" t="s">
        <v>480</v>
      </c>
      <c r="E3887" s="66">
        <v>1571905.51</v>
      </c>
      <c r="J3887" s="67">
        <f t="shared" si="176"/>
        <v>1571905.51</v>
      </c>
    </row>
    <row r="3888" spans="2:10" x14ac:dyDescent="0.25">
      <c r="B3888" s="68">
        <v>8309</v>
      </c>
      <c r="C3888" s="61" t="s">
        <v>208</v>
      </c>
      <c r="D3888" s="61" t="s">
        <v>480</v>
      </c>
      <c r="E3888" s="66">
        <v>1571905.51</v>
      </c>
      <c r="J3888" s="67">
        <f t="shared" si="176"/>
        <v>1571905.51</v>
      </c>
    </row>
    <row r="3889" spans="2:10" x14ac:dyDescent="0.25">
      <c r="B3889" s="68">
        <v>8310</v>
      </c>
      <c r="C3889" s="61" t="s">
        <v>208</v>
      </c>
      <c r="D3889" s="61" t="s">
        <v>480</v>
      </c>
      <c r="E3889" s="66">
        <v>1571905.51</v>
      </c>
      <c r="J3889" s="67">
        <f t="shared" si="176"/>
        <v>1571905.51</v>
      </c>
    </row>
    <row r="3890" spans="2:10" x14ac:dyDescent="0.25">
      <c r="B3890" s="68">
        <v>8311</v>
      </c>
      <c r="C3890" s="61" t="s">
        <v>208</v>
      </c>
      <c r="D3890" s="61" t="s">
        <v>480</v>
      </c>
      <c r="E3890" s="66">
        <v>1571905.51</v>
      </c>
      <c r="J3890" s="67">
        <f t="shared" si="176"/>
        <v>1571905.51</v>
      </c>
    </row>
    <row r="3891" spans="2:10" x14ac:dyDescent="0.25">
      <c r="B3891" s="68">
        <v>8312</v>
      </c>
      <c r="C3891" s="61" t="s">
        <v>208</v>
      </c>
      <c r="D3891" s="61" t="s">
        <v>480</v>
      </c>
      <c r="E3891" s="66">
        <v>1571905.51</v>
      </c>
      <c r="J3891" s="67">
        <f t="shared" si="176"/>
        <v>1571905.51</v>
      </c>
    </row>
    <row r="3892" spans="2:10" x14ac:dyDescent="0.25">
      <c r="B3892" s="68">
        <v>8313</v>
      </c>
      <c r="C3892" s="61" t="s">
        <v>208</v>
      </c>
      <c r="D3892" s="61" t="s">
        <v>480</v>
      </c>
      <c r="E3892" s="66">
        <v>1571905.51</v>
      </c>
      <c r="J3892" s="67">
        <f t="shared" si="176"/>
        <v>1571905.51</v>
      </c>
    </row>
    <row r="3893" spans="2:10" x14ac:dyDescent="0.25">
      <c r="B3893" s="68">
        <v>8314</v>
      </c>
      <c r="C3893" s="61" t="s">
        <v>208</v>
      </c>
      <c r="D3893" s="61" t="s">
        <v>480</v>
      </c>
      <c r="E3893" s="66">
        <v>1571905.51</v>
      </c>
      <c r="J3893" s="67">
        <f t="shared" si="176"/>
        <v>1571905.51</v>
      </c>
    </row>
    <row r="3894" spans="2:10" x14ac:dyDescent="0.25">
      <c r="B3894" s="68">
        <v>8315</v>
      </c>
      <c r="C3894" s="61" t="s">
        <v>208</v>
      </c>
      <c r="D3894" s="61" t="s">
        <v>480</v>
      </c>
      <c r="E3894" s="66">
        <v>1571905.51</v>
      </c>
      <c r="J3894" s="67">
        <f t="shared" si="176"/>
        <v>1571905.51</v>
      </c>
    </row>
    <row r="3895" spans="2:10" x14ac:dyDescent="0.25">
      <c r="B3895" s="68">
        <v>8316</v>
      </c>
      <c r="C3895" s="61" t="s">
        <v>208</v>
      </c>
      <c r="D3895" s="61" t="s">
        <v>480</v>
      </c>
      <c r="E3895" s="66">
        <v>1571905.51</v>
      </c>
      <c r="J3895" s="67">
        <f t="shared" si="176"/>
        <v>1571905.51</v>
      </c>
    </row>
    <row r="3896" spans="2:10" x14ac:dyDescent="0.25">
      <c r="B3896" s="68">
        <v>8317</v>
      </c>
      <c r="C3896" s="61" t="s">
        <v>208</v>
      </c>
      <c r="D3896" s="61" t="s">
        <v>480</v>
      </c>
      <c r="E3896" s="66">
        <v>1571905.51</v>
      </c>
      <c r="J3896" s="67">
        <f t="shared" si="176"/>
        <v>1571905.51</v>
      </c>
    </row>
    <row r="3897" spans="2:10" x14ac:dyDescent="0.25">
      <c r="B3897" s="68">
        <v>8318</v>
      </c>
      <c r="C3897" s="61" t="s">
        <v>208</v>
      </c>
      <c r="D3897" s="61" t="s">
        <v>480</v>
      </c>
      <c r="E3897" s="66">
        <v>1571905.51</v>
      </c>
      <c r="J3897" s="67">
        <f t="shared" si="176"/>
        <v>1571905.51</v>
      </c>
    </row>
    <row r="3898" spans="2:10" x14ac:dyDescent="0.25">
      <c r="B3898" s="68">
        <v>8319</v>
      </c>
      <c r="C3898" s="61" t="s">
        <v>208</v>
      </c>
      <c r="D3898" s="61" t="s">
        <v>480</v>
      </c>
      <c r="E3898" s="66">
        <v>1571905.51</v>
      </c>
      <c r="J3898" s="67">
        <f t="shared" si="176"/>
        <v>1571905.51</v>
      </c>
    </row>
    <row r="3899" spans="2:10" x14ac:dyDescent="0.25">
      <c r="B3899" s="68">
        <v>8320</v>
      </c>
      <c r="C3899" s="61" t="s">
        <v>208</v>
      </c>
      <c r="D3899" s="61" t="s">
        <v>480</v>
      </c>
      <c r="E3899" s="66">
        <v>1571905.51</v>
      </c>
      <c r="J3899" s="67">
        <f t="shared" si="176"/>
        <v>1571905.51</v>
      </c>
    </row>
    <row r="3900" spans="2:10" x14ac:dyDescent="0.25">
      <c r="B3900" s="68">
        <v>8321</v>
      </c>
      <c r="C3900" s="61" t="s">
        <v>208</v>
      </c>
      <c r="D3900" s="61" t="s">
        <v>480</v>
      </c>
      <c r="E3900" s="66">
        <v>1571905.51</v>
      </c>
      <c r="J3900" s="67">
        <f t="shared" si="176"/>
        <v>1571905.51</v>
      </c>
    </row>
    <row r="3901" spans="2:10" x14ac:dyDescent="0.25">
      <c r="B3901" s="68">
        <v>8322</v>
      </c>
      <c r="C3901" s="61" t="s">
        <v>208</v>
      </c>
      <c r="D3901" s="61" t="s">
        <v>480</v>
      </c>
      <c r="E3901" s="66">
        <v>1571905.51</v>
      </c>
      <c r="J3901" s="67">
        <f t="shared" si="176"/>
        <v>1571905.51</v>
      </c>
    </row>
    <row r="3902" spans="2:10" x14ac:dyDescent="0.25">
      <c r="B3902" s="68">
        <v>8323</v>
      </c>
      <c r="C3902" s="61" t="s">
        <v>208</v>
      </c>
      <c r="D3902" s="61" t="s">
        <v>480</v>
      </c>
      <c r="E3902" s="66">
        <v>1571905.51</v>
      </c>
      <c r="J3902" s="67">
        <f t="shared" si="176"/>
        <v>1571905.51</v>
      </c>
    </row>
    <row r="3903" spans="2:10" x14ac:dyDescent="0.25">
      <c r="B3903" s="68">
        <v>8324</v>
      </c>
      <c r="C3903" s="61" t="s">
        <v>208</v>
      </c>
      <c r="D3903" s="61" t="s">
        <v>480</v>
      </c>
      <c r="E3903" s="66">
        <v>1571905.51</v>
      </c>
      <c r="J3903" s="67">
        <f t="shared" si="176"/>
        <v>1571905.51</v>
      </c>
    </row>
    <row r="3904" spans="2:10" x14ac:dyDescent="0.25">
      <c r="B3904" s="68">
        <v>8325</v>
      </c>
      <c r="C3904" s="61" t="s">
        <v>208</v>
      </c>
      <c r="D3904" s="61" t="s">
        <v>480</v>
      </c>
      <c r="E3904" s="66">
        <v>1571905.51</v>
      </c>
      <c r="J3904" s="67">
        <f t="shared" si="176"/>
        <v>1571905.51</v>
      </c>
    </row>
    <row r="3905" spans="2:10" x14ac:dyDescent="0.25">
      <c r="B3905" s="68">
        <v>8326</v>
      </c>
      <c r="C3905" s="61" t="s">
        <v>208</v>
      </c>
      <c r="D3905" s="61" t="s">
        <v>480</v>
      </c>
      <c r="E3905" s="66">
        <v>1571905.51</v>
      </c>
      <c r="J3905" s="67">
        <f t="shared" si="176"/>
        <v>1571905.51</v>
      </c>
    </row>
    <row r="3906" spans="2:10" x14ac:dyDescent="0.25">
      <c r="B3906" s="68">
        <v>8327</v>
      </c>
      <c r="C3906" s="61" t="s">
        <v>208</v>
      </c>
      <c r="D3906" s="61" t="s">
        <v>480</v>
      </c>
      <c r="E3906" s="66">
        <v>1571905.51</v>
      </c>
      <c r="J3906" s="67">
        <f t="shared" si="176"/>
        <v>1571905.51</v>
      </c>
    </row>
    <row r="3907" spans="2:10" x14ac:dyDescent="0.25">
      <c r="B3907" s="68">
        <v>8328</v>
      </c>
      <c r="C3907" s="61" t="s">
        <v>208</v>
      </c>
      <c r="D3907" s="61" t="s">
        <v>480</v>
      </c>
      <c r="E3907" s="66">
        <v>1571905.51</v>
      </c>
      <c r="J3907" s="67">
        <f t="shared" si="176"/>
        <v>1571905.51</v>
      </c>
    </row>
    <row r="3908" spans="2:10" x14ac:dyDescent="0.25">
      <c r="B3908" s="68">
        <v>8329</v>
      </c>
      <c r="C3908" s="61" t="s">
        <v>208</v>
      </c>
      <c r="D3908" s="61" t="s">
        <v>480</v>
      </c>
      <c r="E3908" s="66">
        <v>1571905.51</v>
      </c>
      <c r="J3908" s="67">
        <f t="shared" si="176"/>
        <v>1571905.51</v>
      </c>
    </row>
    <row r="3909" spans="2:10" x14ac:dyDescent="0.25">
      <c r="B3909" s="68">
        <v>8330</v>
      </c>
      <c r="C3909" s="61" t="s">
        <v>208</v>
      </c>
      <c r="D3909" s="61" t="s">
        <v>480</v>
      </c>
      <c r="E3909" s="66">
        <v>1571905.51</v>
      </c>
      <c r="J3909" s="67">
        <f t="shared" si="176"/>
        <v>1571905.51</v>
      </c>
    </row>
    <row r="3910" spans="2:10" x14ac:dyDescent="0.25">
      <c r="B3910" s="68">
        <v>8331</v>
      </c>
      <c r="C3910" s="61" t="s">
        <v>208</v>
      </c>
      <c r="D3910" s="61" t="s">
        <v>480</v>
      </c>
      <c r="E3910" s="66">
        <v>1571905.51</v>
      </c>
      <c r="J3910" s="67">
        <f t="shared" si="176"/>
        <v>1571905.51</v>
      </c>
    </row>
    <row r="3911" spans="2:10" x14ac:dyDescent="0.25">
      <c r="B3911" s="68">
        <v>8332</v>
      </c>
      <c r="C3911" s="61" t="s">
        <v>208</v>
      </c>
      <c r="D3911" s="61" t="s">
        <v>480</v>
      </c>
      <c r="E3911" s="66">
        <v>1571905.51</v>
      </c>
      <c r="J3911" s="67">
        <f t="shared" ref="J3911:J3974" si="177">+E3911</f>
        <v>1571905.51</v>
      </c>
    </row>
    <row r="3912" spans="2:10" x14ac:dyDescent="0.25">
      <c r="B3912" s="68">
        <v>8333</v>
      </c>
      <c r="C3912" s="61" t="s">
        <v>208</v>
      </c>
      <c r="D3912" s="61" t="s">
        <v>480</v>
      </c>
      <c r="E3912" s="66">
        <v>1571905.51</v>
      </c>
      <c r="J3912" s="67">
        <f t="shared" si="177"/>
        <v>1571905.51</v>
      </c>
    </row>
    <row r="3913" spans="2:10" x14ac:dyDescent="0.25">
      <c r="B3913" s="68">
        <v>8334</v>
      </c>
      <c r="C3913" s="61" t="s">
        <v>208</v>
      </c>
      <c r="D3913" s="61" t="s">
        <v>480</v>
      </c>
      <c r="E3913" s="66">
        <v>1571905.51</v>
      </c>
      <c r="J3913" s="67">
        <f t="shared" si="177"/>
        <v>1571905.51</v>
      </c>
    </row>
    <row r="3914" spans="2:10" x14ac:dyDescent="0.25">
      <c r="B3914" s="68">
        <v>8335</v>
      </c>
      <c r="C3914" s="61" t="s">
        <v>208</v>
      </c>
      <c r="D3914" s="61" t="s">
        <v>480</v>
      </c>
      <c r="E3914" s="66">
        <v>1571905.51</v>
      </c>
      <c r="J3914" s="67">
        <f t="shared" si="177"/>
        <v>1571905.51</v>
      </c>
    </row>
    <row r="3915" spans="2:10" x14ac:dyDescent="0.25">
      <c r="B3915" s="68">
        <v>8336</v>
      </c>
      <c r="C3915" s="61" t="s">
        <v>208</v>
      </c>
      <c r="D3915" s="61" t="s">
        <v>480</v>
      </c>
      <c r="E3915" s="66">
        <v>1571905.51</v>
      </c>
      <c r="J3915" s="67">
        <f t="shared" si="177"/>
        <v>1571905.51</v>
      </c>
    </row>
    <row r="3916" spans="2:10" x14ac:dyDescent="0.25">
      <c r="B3916" s="68">
        <v>8337</v>
      </c>
      <c r="C3916" s="61" t="s">
        <v>208</v>
      </c>
      <c r="D3916" s="61" t="s">
        <v>480</v>
      </c>
      <c r="E3916" s="66">
        <v>1571905.51</v>
      </c>
      <c r="J3916" s="67">
        <f t="shared" si="177"/>
        <v>1571905.51</v>
      </c>
    </row>
    <row r="3917" spans="2:10" x14ac:dyDescent="0.25">
      <c r="B3917" s="68">
        <v>8338</v>
      </c>
      <c r="C3917" s="61" t="s">
        <v>208</v>
      </c>
      <c r="D3917" s="61" t="s">
        <v>480</v>
      </c>
      <c r="E3917" s="66">
        <v>1571905.51</v>
      </c>
      <c r="J3917" s="67">
        <f t="shared" si="177"/>
        <v>1571905.51</v>
      </c>
    </row>
    <row r="3918" spans="2:10" x14ac:dyDescent="0.25">
      <c r="B3918" s="68">
        <v>8339</v>
      </c>
      <c r="C3918" s="61" t="s">
        <v>208</v>
      </c>
      <c r="D3918" s="61" t="s">
        <v>480</v>
      </c>
      <c r="E3918" s="66">
        <v>1571905.51</v>
      </c>
      <c r="J3918" s="67">
        <f t="shared" si="177"/>
        <v>1571905.51</v>
      </c>
    </row>
    <row r="3919" spans="2:10" x14ac:dyDescent="0.25">
      <c r="B3919" s="68">
        <v>8340</v>
      </c>
      <c r="C3919" s="61" t="s">
        <v>208</v>
      </c>
      <c r="D3919" s="61" t="s">
        <v>480</v>
      </c>
      <c r="E3919" s="66">
        <v>1571905.51</v>
      </c>
      <c r="J3919" s="67">
        <f t="shared" si="177"/>
        <v>1571905.51</v>
      </c>
    </row>
    <row r="3920" spans="2:10" x14ac:dyDescent="0.25">
      <c r="B3920" s="68">
        <v>8341</v>
      </c>
      <c r="C3920" s="61" t="s">
        <v>208</v>
      </c>
      <c r="D3920" s="61" t="s">
        <v>480</v>
      </c>
      <c r="E3920" s="66">
        <v>1571905.51</v>
      </c>
      <c r="J3920" s="67">
        <f t="shared" si="177"/>
        <v>1571905.51</v>
      </c>
    </row>
    <row r="3921" spans="2:10" x14ac:dyDescent="0.25">
      <c r="B3921" s="68">
        <v>8342</v>
      </c>
      <c r="C3921" s="61" t="s">
        <v>208</v>
      </c>
      <c r="D3921" s="61" t="s">
        <v>480</v>
      </c>
      <c r="E3921" s="66">
        <v>1571905.51</v>
      </c>
      <c r="J3921" s="67">
        <f t="shared" si="177"/>
        <v>1571905.51</v>
      </c>
    </row>
    <row r="3922" spans="2:10" x14ac:dyDescent="0.25">
      <c r="B3922" s="68">
        <v>8343</v>
      </c>
      <c r="C3922" s="61" t="s">
        <v>208</v>
      </c>
      <c r="D3922" s="61" t="s">
        <v>480</v>
      </c>
      <c r="E3922" s="66">
        <v>1571905.51</v>
      </c>
      <c r="J3922" s="67">
        <f t="shared" si="177"/>
        <v>1571905.51</v>
      </c>
    </row>
    <row r="3923" spans="2:10" x14ac:dyDescent="0.25">
      <c r="B3923" s="68">
        <v>8344</v>
      </c>
      <c r="C3923" s="61" t="s">
        <v>208</v>
      </c>
      <c r="D3923" s="61" t="s">
        <v>480</v>
      </c>
      <c r="E3923" s="66">
        <v>1571905.51</v>
      </c>
      <c r="J3923" s="67">
        <f t="shared" si="177"/>
        <v>1571905.51</v>
      </c>
    </row>
    <row r="3924" spans="2:10" x14ac:dyDescent="0.25">
      <c r="B3924" s="68">
        <v>8345</v>
      </c>
      <c r="C3924" s="61" t="s">
        <v>208</v>
      </c>
      <c r="D3924" s="61" t="s">
        <v>480</v>
      </c>
      <c r="E3924" s="66">
        <v>1571905.51</v>
      </c>
      <c r="J3924" s="67">
        <f t="shared" si="177"/>
        <v>1571905.51</v>
      </c>
    </row>
    <row r="3925" spans="2:10" x14ac:dyDescent="0.25">
      <c r="B3925" s="68">
        <v>8346</v>
      </c>
      <c r="C3925" s="61" t="s">
        <v>208</v>
      </c>
      <c r="D3925" s="61" t="s">
        <v>480</v>
      </c>
      <c r="E3925" s="66">
        <v>1571905.51</v>
      </c>
      <c r="J3925" s="67">
        <f t="shared" si="177"/>
        <v>1571905.51</v>
      </c>
    </row>
    <row r="3926" spans="2:10" x14ac:dyDescent="0.25">
      <c r="B3926" s="68">
        <v>8347</v>
      </c>
      <c r="C3926" s="61" t="s">
        <v>208</v>
      </c>
      <c r="D3926" s="61" t="s">
        <v>480</v>
      </c>
      <c r="E3926" s="66">
        <v>1571905.51</v>
      </c>
      <c r="J3926" s="67">
        <f t="shared" si="177"/>
        <v>1571905.51</v>
      </c>
    </row>
    <row r="3927" spans="2:10" x14ac:dyDescent="0.25">
      <c r="B3927" s="68">
        <v>8348</v>
      </c>
      <c r="C3927" s="61" t="s">
        <v>208</v>
      </c>
      <c r="D3927" s="61" t="s">
        <v>480</v>
      </c>
      <c r="E3927" s="66">
        <v>1571905.51</v>
      </c>
      <c r="J3927" s="67">
        <f t="shared" si="177"/>
        <v>1571905.51</v>
      </c>
    </row>
    <row r="3928" spans="2:10" x14ac:dyDescent="0.25">
      <c r="B3928" s="68">
        <v>8349</v>
      </c>
      <c r="C3928" s="61" t="s">
        <v>208</v>
      </c>
      <c r="D3928" s="61" t="s">
        <v>480</v>
      </c>
      <c r="E3928" s="66">
        <v>1571905.51</v>
      </c>
      <c r="J3928" s="67">
        <f t="shared" si="177"/>
        <v>1571905.51</v>
      </c>
    </row>
    <row r="3929" spans="2:10" x14ac:dyDescent="0.25">
      <c r="B3929" s="68">
        <v>8350</v>
      </c>
      <c r="C3929" s="61" t="s">
        <v>208</v>
      </c>
      <c r="D3929" s="61" t="s">
        <v>480</v>
      </c>
      <c r="E3929" s="66">
        <v>1571905.51</v>
      </c>
      <c r="J3929" s="67">
        <f t="shared" si="177"/>
        <v>1571905.51</v>
      </c>
    </row>
    <row r="3930" spans="2:10" x14ac:dyDescent="0.25">
      <c r="B3930" s="68">
        <v>8351</v>
      </c>
      <c r="C3930" s="61" t="s">
        <v>208</v>
      </c>
      <c r="D3930" s="61" t="s">
        <v>480</v>
      </c>
      <c r="E3930" s="66">
        <v>1571905.51</v>
      </c>
      <c r="J3930" s="67">
        <f t="shared" si="177"/>
        <v>1571905.51</v>
      </c>
    </row>
    <row r="3931" spans="2:10" x14ac:dyDescent="0.25">
      <c r="B3931" s="68">
        <v>8352</v>
      </c>
      <c r="C3931" s="61" t="s">
        <v>208</v>
      </c>
      <c r="D3931" s="61" t="s">
        <v>480</v>
      </c>
      <c r="E3931" s="66">
        <v>1571905.51</v>
      </c>
      <c r="J3931" s="67">
        <f t="shared" si="177"/>
        <v>1571905.51</v>
      </c>
    </row>
    <row r="3932" spans="2:10" x14ac:dyDescent="0.25">
      <c r="B3932" s="68">
        <v>8353</v>
      </c>
      <c r="C3932" s="61" t="s">
        <v>208</v>
      </c>
      <c r="D3932" s="61" t="s">
        <v>480</v>
      </c>
      <c r="E3932" s="66">
        <v>1571905.51</v>
      </c>
      <c r="J3932" s="67">
        <f t="shared" si="177"/>
        <v>1571905.51</v>
      </c>
    </row>
    <row r="3933" spans="2:10" x14ac:dyDescent="0.25">
      <c r="B3933" s="68">
        <v>8354</v>
      </c>
      <c r="C3933" s="61" t="s">
        <v>208</v>
      </c>
      <c r="D3933" s="61" t="s">
        <v>480</v>
      </c>
      <c r="E3933" s="66">
        <v>1571905.51</v>
      </c>
      <c r="J3933" s="67">
        <f t="shared" si="177"/>
        <v>1571905.51</v>
      </c>
    </row>
    <row r="3934" spans="2:10" x14ac:dyDescent="0.25">
      <c r="B3934" s="68">
        <v>8355</v>
      </c>
      <c r="C3934" s="61" t="s">
        <v>208</v>
      </c>
      <c r="D3934" s="61" t="s">
        <v>480</v>
      </c>
      <c r="E3934" s="66">
        <v>1571905.51</v>
      </c>
      <c r="J3934" s="67">
        <f t="shared" si="177"/>
        <v>1571905.51</v>
      </c>
    </row>
    <row r="3935" spans="2:10" x14ac:dyDescent="0.25">
      <c r="B3935" s="68">
        <v>8356</v>
      </c>
      <c r="C3935" s="61" t="s">
        <v>208</v>
      </c>
      <c r="D3935" s="61" t="s">
        <v>480</v>
      </c>
      <c r="E3935" s="66">
        <v>1571905.51</v>
      </c>
      <c r="J3935" s="67">
        <f t="shared" si="177"/>
        <v>1571905.51</v>
      </c>
    </row>
    <row r="3936" spans="2:10" x14ac:dyDescent="0.25">
      <c r="B3936" s="68">
        <v>8357</v>
      </c>
      <c r="C3936" s="61" t="s">
        <v>208</v>
      </c>
      <c r="D3936" s="61" t="s">
        <v>480</v>
      </c>
      <c r="E3936" s="66">
        <v>1571905.51</v>
      </c>
      <c r="J3936" s="67">
        <f t="shared" si="177"/>
        <v>1571905.51</v>
      </c>
    </row>
    <row r="3937" spans="2:10" x14ac:dyDescent="0.25">
      <c r="B3937" s="68">
        <v>8358</v>
      </c>
      <c r="C3937" s="61" t="s">
        <v>208</v>
      </c>
      <c r="D3937" s="61" t="s">
        <v>480</v>
      </c>
      <c r="E3937" s="66">
        <v>1571905.51</v>
      </c>
      <c r="J3937" s="67">
        <f t="shared" si="177"/>
        <v>1571905.51</v>
      </c>
    </row>
    <row r="3938" spans="2:10" x14ac:dyDescent="0.25">
      <c r="B3938" s="68">
        <v>8359</v>
      </c>
      <c r="C3938" s="61" t="s">
        <v>208</v>
      </c>
      <c r="D3938" s="61" t="s">
        <v>480</v>
      </c>
      <c r="E3938" s="66">
        <v>1571905.51</v>
      </c>
      <c r="J3938" s="67">
        <f t="shared" si="177"/>
        <v>1571905.51</v>
      </c>
    </row>
    <row r="3939" spans="2:10" x14ac:dyDescent="0.25">
      <c r="B3939" s="68">
        <v>8360</v>
      </c>
      <c r="C3939" s="61" t="s">
        <v>208</v>
      </c>
      <c r="D3939" s="61" t="s">
        <v>480</v>
      </c>
      <c r="E3939" s="66">
        <v>1571905.51</v>
      </c>
      <c r="J3939" s="67">
        <f t="shared" si="177"/>
        <v>1571905.51</v>
      </c>
    </row>
    <row r="3940" spans="2:10" x14ac:dyDescent="0.25">
      <c r="B3940" s="68">
        <v>8361</v>
      </c>
      <c r="C3940" s="61" t="s">
        <v>208</v>
      </c>
      <c r="D3940" s="61" t="s">
        <v>480</v>
      </c>
      <c r="E3940" s="66">
        <v>1571905.51</v>
      </c>
      <c r="J3940" s="67">
        <f t="shared" si="177"/>
        <v>1571905.51</v>
      </c>
    </row>
    <row r="3941" spans="2:10" x14ac:dyDescent="0.25">
      <c r="B3941" s="68">
        <v>8362</v>
      </c>
      <c r="C3941" s="61" t="s">
        <v>208</v>
      </c>
      <c r="D3941" s="61" t="s">
        <v>480</v>
      </c>
      <c r="E3941" s="66">
        <v>1571905.51</v>
      </c>
      <c r="J3941" s="67">
        <f t="shared" si="177"/>
        <v>1571905.51</v>
      </c>
    </row>
    <row r="3942" spans="2:10" x14ac:dyDescent="0.25">
      <c r="B3942" s="68">
        <v>8363</v>
      </c>
      <c r="C3942" s="61" t="s">
        <v>208</v>
      </c>
      <c r="D3942" s="61" t="s">
        <v>480</v>
      </c>
      <c r="E3942" s="66">
        <v>1571905.51</v>
      </c>
      <c r="J3942" s="67">
        <f t="shared" si="177"/>
        <v>1571905.51</v>
      </c>
    </row>
    <row r="3943" spans="2:10" x14ac:dyDescent="0.25">
      <c r="B3943" s="68">
        <v>8364</v>
      </c>
      <c r="C3943" s="61" t="s">
        <v>208</v>
      </c>
      <c r="D3943" s="61" t="s">
        <v>480</v>
      </c>
      <c r="E3943" s="66">
        <v>1571905.51</v>
      </c>
      <c r="J3943" s="67">
        <f t="shared" si="177"/>
        <v>1571905.51</v>
      </c>
    </row>
    <row r="3944" spans="2:10" x14ac:dyDescent="0.25">
      <c r="B3944" s="68">
        <v>8365</v>
      </c>
      <c r="C3944" s="61" t="s">
        <v>208</v>
      </c>
      <c r="D3944" s="61" t="s">
        <v>480</v>
      </c>
      <c r="E3944" s="66">
        <v>1571905.51</v>
      </c>
      <c r="J3944" s="67">
        <f t="shared" si="177"/>
        <v>1571905.51</v>
      </c>
    </row>
    <row r="3945" spans="2:10" x14ac:dyDescent="0.25">
      <c r="B3945" s="68">
        <v>8366</v>
      </c>
      <c r="C3945" s="61" t="s">
        <v>208</v>
      </c>
      <c r="D3945" s="61" t="s">
        <v>480</v>
      </c>
      <c r="E3945" s="66">
        <v>1571905.51</v>
      </c>
      <c r="J3945" s="67">
        <f t="shared" si="177"/>
        <v>1571905.51</v>
      </c>
    </row>
    <row r="3946" spans="2:10" x14ac:dyDescent="0.25">
      <c r="B3946" s="68">
        <v>8367</v>
      </c>
      <c r="C3946" s="61" t="s">
        <v>208</v>
      </c>
      <c r="D3946" s="61" t="s">
        <v>480</v>
      </c>
      <c r="E3946" s="66">
        <v>1571905.51</v>
      </c>
      <c r="J3946" s="67">
        <f t="shared" si="177"/>
        <v>1571905.51</v>
      </c>
    </row>
    <row r="3947" spans="2:10" x14ac:dyDescent="0.25">
      <c r="B3947" s="68">
        <v>8368</v>
      </c>
      <c r="C3947" s="61" t="s">
        <v>208</v>
      </c>
      <c r="D3947" s="61" t="s">
        <v>480</v>
      </c>
      <c r="E3947" s="66">
        <v>1571905.51</v>
      </c>
      <c r="J3947" s="67">
        <f t="shared" si="177"/>
        <v>1571905.51</v>
      </c>
    </row>
    <row r="3948" spans="2:10" x14ac:dyDescent="0.25">
      <c r="B3948" s="68">
        <v>8369</v>
      </c>
      <c r="C3948" s="61" t="s">
        <v>208</v>
      </c>
      <c r="D3948" s="61" t="s">
        <v>480</v>
      </c>
      <c r="E3948" s="66">
        <v>1571905.51</v>
      </c>
      <c r="J3948" s="67">
        <f t="shared" si="177"/>
        <v>1571905.51</v>
      </c>
    </row>
    <row r="3949" spans="2:10" x14ac:dyDescent="0.25">
      <c r="B3949" s="68">
        <v>8370</v>
      </c>
      <c r="C3949" s="61" t="s">
        <v>208</v>
      </c>
      <c r="D3949" s="61" t="s">
        <v>480</v>
      </c>
      <c r="E3949" s="66">
        <v>1571905.51</v>
      </c>
      <c r="J3949" s="67">
        <f t="shared" si="177"/>
        <v>1571905.51</v>
      </c>
    </row>
    <row r="3950" spans="2:10" x14ac:dyDescent="0.25">
      <c r="B3950" s="68">
        <v>8371</v>
      </c>
      <c r="C3950" s="61" t="s">
        <v>208</v>
      </c>
      <c r="D3950" s="61" t="s">
        <v>480</v>
      </c>
      <c r="E3950" s="66">
        <v>1571905.51</v>
      </c>
      <c r="J3950" s="67">
        <f t="shared" si="177"/>
        <v>1571905.51</v>
      </c>
    </row>
    <row r="3951" spans="2:10" x14ac:dyDescent="0.25">
      <c r="B3951" s="68">
        <v>8372</v>
      </c>
      <c r="C3951" s="61" t="s">
        <v>208</v>
      </c>
      <c r="D3951" s="61" t="s">
        <v>480</v>
      </c>
      <c r="E3951" s="66">
        <v>1571905.51</v>
      </c>
      <c r="J3951" s="67">
        <f t="shared" si="177"/>
        <v>1571905.51</v>
      </c>
    </row>
    <row r="3952" spans="2:10" x14ac:dyDescent="0.25">
      <c r="B3952" s="68">
        <v>8373</v>
      </c>
      <c r="C3952" s="61" t="s">
        <v>208</v>
      </c>
      <c r="D3952" s="61" t="s">
        <v>480</v>
      </c>
      <c r="E3952" s="66">
        <v>1571905.51</v>
      </c>
      <c r="J3952" s="67">
        <f t="shared" si="177"/>
        <v>1571905.51</v>
      </c>
    </row>
    <row r="3953" spans="2:10" x14ac:dyDescent="0.25">
      <c r="B3953" s="68">
        <v>8374</v>
      </c>
      <c r="C3953" s="61" t="s">
        <v>208</v>
      </c>
      <c r="D3953" s="61" t="s">
        <v>480</v>
      </c>
      <c r="E3953" s="66">
        <v>1571905.51</v>
      </c>
      <c r="J3953" s="67">
        <f t="shared" si="177"/>
        <v>1571905.51</v>
      </c>
    </row>
    <row r="3954" spans="2:10" x14ac:dyDescent="0.25">
      <c r="B3954" s="68">
        <v>8375</v>
      </c>
      <c r="C3954" s="61" t="s">
        <v>208</v>
      </c>
      <c r="D3954" s="61" t="s">
        <v>480</v>
      </c>
      <c r="E3954" s="66">
        <v>1571905.51</v>
      </c>
      <c r="J3954" s="67">
        <f t="shared" si="177"/>
        <v>1571905.51</v>
      </c>
    </row>
    <row r="3955" spans="2:10" x14ac:dyDescent="0.25">
      <c r="B3955" s="68">
        <v>8376</v>
      </c>
      <c r="C3955" s="61" t="s">
        <v>208</v>
      </c>
      <c r="D3955" s="61" t="s">
        <v>480</v>
      </c>
      <c r="E3955" s="66">
        <v>1571905.51</v>
      </c>
      <c r="J3955" s="67">
        <f t="shared" si="177"/>
        <v>1571905.51</v>
      </c>
    </row>
    <row r="3956" spans="2:10" x14ac:dyDescent="0.25">
      <c r="B3956" s="68">
        <v>8377</v>
      </c>
      <c r="C3956" s="61" t="s">
        <v>208</v>
      </c>
      <c r="D3956" s="61" t="s">
        <v>480</v>
      </c>
      <c r="E3956" s="66">
        <v>1571905.51</v>
      </c>
      <c r="J3956" s="67">
        <f t="shared" si="177"/>
        <v>1571905.51</v>
      </c>
    </row>
    <row r="3957" spans="2:10" x14ac:dyDescent="0.25">
      <c r="B3957" s="68">
        <v>8378</v>
      </c>
      <c r="C3957" s="61" t="s">
        <v>208</v>
      </c>
      <c r="D3957" s="61" t="s">
        <v>480</v>
      </c>
      <c r="E3957" s="66">
        <v>1571905.51</v>
      </c>
      <c r="J3957" s="67">
        <f t="shared" si="177"/>
        <v>1571905.51</v>
      </c>
    </row>
    <row r="3958" spans="2:10" x14ac:dyDescent="0.25">
      <c r="B3958" s="68">
        <v>8379</v>
      </c>
      <c r="C3958" s="61" t="s">
        <v>208</v>
      </c>
      <c r="D3958" s="61" t="s">
        <v>480</v>
      </c>
      <c r="E3958" s="66">
        <v>1571905.51</v>
      </c>
      <c r="J3958" s="67">
        <f t="shared" si="177"/>
        <v>1571905.51</v>
      </c>
    </row>
    <row r="3959" spans="2:10" x14ac:dyDescent="0.25">
      <c r="B3959" s="68">
        <v>8380</v>
      </c>
      <c r="C3959" s="61" t="s">
        <v>208</v>
      </c>
      <c r="D3959" s="61" t="s">
        <v>480</v>
      </c>
      <c r="E3959" s="66">
        <v>1571905.51</v>
      </c>
      <c r="J3959" s="67">
        <f t="shared" si="177"/>
        <v>1571905.51</v>
      </c>
    </row>
    <row r="3960" spans="2:10" x14ac:dyDescent="0.25">
      <c r="B3960" s="68">
        <v>8381</v>
      </c>
      <c r="C3960" s="61" t="s">
        <v>208</v>
      </c>
      <c r="D3960" s="61" t="s">
        <v>480</v>
      </c>
      <c r="E3960" s="66">
        <v>1571905.51</v>
      </c>
      <c r="J3960" s="67">
        <f t="shared" si="177"/>
        <v>1571905.51</v>
      </c>
    </row>
    <row r="3961" spans="2:10" x14ac:dyDescent="0.25">
      <c r="B3961" s="68">
        <v>8382</v>
      </c>
      <c r="C3961" s="61" t="s">
        <v>208</v>
      </c>
      <c r="D3961" s="61" t="s">
        <v>480</v>
      </c>
      <c r="E3961" s="66">
        <v>1571905.51</v>
      </c>
      <c r="J3961" s="67">
        <f t="shared" si="177"/>
        <v>1571905.51</v>
      </c>
    </row>
    <row r="3962" spans="2:10" x14ac:dyDescent="0.25">
      <c r="B3962" s="68">
        <v>8383</v>
      </c>
      <c r="C3962" s="61" t="s">
        <v>208</v>
      </c>
      <c r="D3962" s="61" t="s">
        <v>480</v>
      </c>
      <c r="E3962" s="66">
        <v>1571905.51</v>
      </c>
      <c r="J3962" s="67">
        <f t="shared" si="177"/>
        <v>1571905.51</v>
      </c>
    </row>
    <row r="3963" spans="2:10" x14ac:dyDescent="0.25">
      <c r="B3963" s="68">
        <v>8384</v>
      </c>
      <c r="C3963" s="61" t="s">
        <v>208</v>
      </c>
      <c r="D3963" s="61" t="s">
        <v>480</v>
      </c>
      <c r="E3963" s="66">
        <v>1571905.51</v>
      </c>
      <c r="J3963" s="67">
        <f t="shared" si="177"/>
        <v>1571905.51</v>
      </c>
    </row>
    <row r="3964" spans="2:10" x14ac:dyDescent="0.25">
      <c r="B3964" s="68">
        <v>8385</v>
      </c>
      <c r="C3964" s="61" t="s">
        <v>208</v>
      </c>
      <c r="D3964" s="61" t="s">
        <v>480</v>
      </c>
      <c r="E3964" s="66">
        <v>1571905.51</v>
      </c>
      <c r="J3964" s="67">
        <f t="shared" si="177"/>
        <v>1571905.51</v>
      </c>
    </row>
    <row r="3965" spans="2:10" x14ac:dyDescent="0.25">
      <c r="B3965" s="68">
        <v>8386</v>
      </c>
      <c r="C3965" s="61" t="s">
        <v>208</v>
      </c>
      <c r="D3965" s="61" t="s">
        <v>480</v>
      </c>
      <c r="E3965" s="66">
        <v>1571905.51</v>
      </c>
      <c r="J3965" s="67">
        <f t="shared" si="177"/>
        <v>1571905.51</v>
      </c>
    </row>
    <row r="3966" spans="2:10" x14ac:dyDescent="0.25">
      <c r="B3966" s="68">
        <v>8387</v>
      </c>
      <c r="C3966" s="61" t="s">
        <v>208</v>
      </c>
      <c r="D3966" s="61" t="s">
        <v>480</v>
      </c>
      <c r="E3966" s="66">
        <v>1571905.51</v>
      </c>
      <c r="J3966" s="67">
        <f t="shared" si="177"/>
        <v>1571905.51</v>
      </c>
    </row>
    <row r="3967" spans="2:10" x14ac:dyDescent="0.25">
      <c r="B3967" s="68">
        <v>8388</v>
      </c>
      <c r="C3967" s="61" t="s">
        <v>208</v>
      </c>
      <c r="D3967" s="61" t="s">
        <v>480</v>
      </c>
      <c r="E3967" s="66">
        <v>1571905.51</v>
      </c>
      <c r="J3967" s="67">
        <f t="shared" si="177"/>
        <v>1571905.51</v>
      </c>
    </row>
    <row r="3968" spans="2:10" x14ac:dyDescent="0.25">
      <c r="B3968" s="68">
        <v>8389</v>
      </c>
      <c r="C3968" s="61" t="s">
        <v>208</v>
      </c>
      <c r="D3968" s="61" t="s">
        <v>480</v>
      </c>
      <c r="E3968" s="66">
        <v>1571905.51</v>
      </c>
      <c r="J3968" s="67">
        <f t="shared" si="177"/>
        <v>1571905.51</v>
      </c>
    </row>
    <row r="3969" spans="2:10" x14ac:dyDescent="0.25">
      <c r="B3969" s="68">
        <v>8390</v>
      </c>
      <c r="C3969" s="61" t="s">
        <v>208</v>
      </c>
      <c r="D3969" s="61" t="s">
        <v>480</v>
      </c>
      <c r="E3969" s="66">
        <v>1571905.51</v>
      </c>
      <c r="J3969" s="67">
        <f t="shared" si="177"/>
        <v>1571905.51</v>
      </c>
    </row>
    <row r="3970" spans="2:10" x14ac:dyDescent="0.25">
      <c r="B3970" s="68">
        <v>8391</v>
      </c>
      <c r="C3970" s="61" t="s">
        <v>208</v>
      </c>
      <c r="D3970" s="61" t="s">
        <v>480</v>
      </c>
      <c r="E3970" s="66">
        <v>1571905.51</v>
      </c>
      <c r="J3970" s="67">
        <f t="shared" si="177"/>
        <v>1571905.51</v>
      </c>
    </row>
    <row r="3971" spans="2:10" x14ac:dyDescent="0.25">
      <c r="B3971" s="68">
        <v>8392</v>
      </c>
      <c r="C3971" s="61" t="s">
        <v>208</v>
      </c>
      <c r="D3971" s="61" t="s">
        <v>480</v>
      </c>
      <c r="E3971" s="66">
        <v>1571905.51</v>
      </c>
      <c r="J3971" s="67">
        <f t="shared" si="177"/>
        <v>1571905.51</v>
      </c>
    </row>
    <row r="3972" spans="2:10" x14ac:dyDescent="0.25">
      <c r="B3972" s="68">
        <v>8393</v>
      </c>
      <c r="C3972" s="61" t="s">
        <v>208</v>
      </c>
      <c r="D3972" s="61" t="s">
        <v>480</v>
      </c>
      <c r="E3972" s="66">
        <v>1571905.51</v>
      </c>
      <c r="J3972" s="67">
        <f t="shared" si="177"/>
        <v>1571905.51</v>
      </c>
    </row>
    <row r="3973" spans="2:10" x14ac:dyDescent="0.25">
      <c r="B3973" s="68">
        <v>8394</v>
      </c>
      <c r="C3973" s="61" t="s">
        <v>208</v>
      </c>
      <c r="D3973" s="61" t="s">
        <v>480</v>
      </c>
      <c r="E3973" s="66">
        <v>1571905.51</v>
      </c>
      <c r="J3973" s="67">
        <f t="shared" si="177"/>
        <v>1571905.51</v>
      </c>
    </row>
    <row r="3974" spans="2:10" x14ac:dyDescent="0.25">
      <c r="B3974" s="68">
        <v>8395</v>
      </c>
      <c r="C3974" s="61" t="s">
        <v>208</v>
      </c>
      <c r="D3974" s="61" t="s">
        <v>480</v>
      </c>
      <c r="E3974" s="66">
        <v>1571905.51</v>
      </c>
      <c r="J3974" s="67">
        <f t="shared" si="177"/>
        <v>1571905.51</v>
      </c>
    </row>
    <row r="3975" spans="2:10" x14ac:dyDescent="0.25">
      <c r="B3975" s="68">
        <v>8396</v>
      </c>
      <c r="C3975" s="61" t="s">
        <v>208</v>
      </c>
      <c r="D3975" s="61" t="s">
        <v>480</v>
      </c>
      <c r="E3975" s="66">
        <v>1571905.51</v>
      </c>
      <c r="J3975" s="67">
        <f t="shared" ref="J3975:J3998" si="178">+E3975</f>
        <v>1571905.51</v>
      </c>
    </row>
    <row r="3976" spans="2:10" x14ac:dyDescent="0.25">
      <c r="B3976" s="68">
        <v>8397</v>
      </c>
      <c r="C3976" s="61" t="s">
        <v>208</v>
      </c>
      <c r="D3976" s="61" t="s">
        <v>480</v>
      </c>
      <c r="E3976" s="66">
        <v>1571905.51</v>
      </c>
      <c r="J3976" s="67">
        <f t="shared" si="178"/>
        <v>1571905.51</v>
      </c>
    </row>
    <row r="3977" spans="2:10" x14ac:dyDescent="0.25">
      <c r="B3977" s="68">
        <v>8398</v>
      </c>
      <c r="C3977" s="61" t="s">
        <v>208</v>
      </c>
      <c r="D3977" s="61" t="s">
        <v>480</v>
      </c>
      <c r="E3977" s="66">
        <v>1571905.51</v>
      </c>
      <c r="J3977" s="67">
        <f t="shared" si="178"/>
        <v>1571905.51</v>
      </c>
    </row>
    <row r="3978" spans="2:10" x14ac:dyDescent="0.25">
      <c r="B3978" s="68">
        <v>8399</v>
      </c>
      <c r="C3978" s="61" t="s">
        <v>208</v>
      </c>
      <c r="D3978" s="61" t="s">
        <v>480</v>
      </c>
      <c r="E3978" s="66">
        <v>1571905.51</v>
      </c>
      <c r="J3978" s="67">
        <f t="shared" si="178"/>
        <v>1571905.51</v>
      </c>
    </row>
    <row r="3979" spans="2:10" x14ac:dyDescent="0.25">
      <c r="B3979" s="68">
        <v>8400</v>
      </c>
      <c r="C3979" s="61" t="s">
        <v>208</v>
      </c>
      <c r="D3979" s="61" t="s">
        <v>480</v>
      </c>
      <c r="E3979" s="66">
        <v>1571905.51</v>
      </c>
      <c r="J3979" s="67">
        <f t="shared" si="178"/>
        <v>1571905.51</v>
      </c>
    </row>
    <row r="3980" spans="2:10" x14ac:dyDescent="0.25">
      <c r="B3980" s="68">
        <v>8401</v>
      </c>
      <c r="C3980" s="61" t="s">
        <v>208</v>
      </c>
      <c r="D3980" s="61" t="s">
        <v>480</v>
      </c>
      <c r="E3980" s="66">
        <v>1571905.51</v>
      </c>
      <c r="J3980" s="67">
        <f t="shared" si="178"/>
        <v>1571905.51</v>
      </c>
    </row>
    <row r="3981" spans="2:10" x14ac:dyDescent="0.25">
      <c r="B3981" s="68">
        <v>8402</v>
      </c>
      <c r="C3981" s="61" t="s">
        <v>208</v>
      </c>
      <c r="D3981" s="61" t="s">
        <v>480</v>
      </c>
      <c r="E3981" s="66">
        <v>1571905.51</v>
      </c>
      <c r="J3981" s="67">
        <f t="shared" si="178"/>
        <v>1571905.51</v>
      </c>
    </row>
    <row r="3982" spans="2:10" x14ac:dyDescent="0.25">
      <c r="B3982" s="68">
        <v>8403</v>
      </c>
      <c r="C3982" s="61" t="s">
        <v>208</v>
      </c>
      <c r="D3982" s="61" t="s">
        <v>480</v>
      </c>
      <c r="E3982" s="66">
        <v>1571905.51</v>
      </c>
      <c r="J3982" s="67">
        <f t="shared" si="178"/>
        <v>1571905.51</v>
      </c>
    </row>
    <row r="3983" spans="2:10" x14ac:dyDescent="0.25">
      <c r="B3983" s="68">
        <v>8404</v>
      </c>
      <c r="C3983" s="61" t="s">
        <v>208</v>
      </c>
      <c r="D3983" s="61" t="s">
        <v>480</v>
      </c>
      <c r="E3983" s="66">
        <v>1571905.51</v>
      </c>
      <c r="J3983" s="67">
        <f t="shared" si="178"/>
        <v>1571905.51</v>
      </c>
    </row>
    <row r="3984" spans="2:10" x14ac:dyDescent="0.25">
      <c r="B3984" s="68">
        <v>8405</v>
      </c>
      <c r="C3984" s="61" t="s">
        <v>208</v>
      </c>
      <c r="D3984" s="61" t="s">
        <v>480</v>
      </c>
      <c r="E3984" s="66">
        <v>1571905.51</v>
      </c>
      <c r="J3984" s="67">
        <f t="shared" si="178"/>
        <v>1571905.51</v>
      </c>
    </row>
    <row r="3985" spans="2:10" x14ac:dyDescent="0.25">
      <c r="B3985" s="68">
        <v>8406</v>
      </c>
      <c r="C3985" s="61" t="s">
        <v>208</v>
      </c>
      <c r="D3985" s="61" t="s">
        <v>480</v>
      </c>
      <c r="E3985" s="66">
        <v>1571905.51</v>
      </c>
      <c r="J3985" s="67">
        <f t="shared" si="178"/>
        <v>1571905.51</v>
      </c>
    </row>
    <row r="3986" spans="2:10" x14ac:dyDescent="0.25">
      <c r="B3986" s="68">
        <v>8407</v>
      </c>
      <c r="C3986" s="61" t="s">
        <v>208</v>
      </c>
      <c r="D3986" s="61" t="s">
        <v>480</v>
      </c>
      <c r="E3986" s="66">
        <v>1571905.51</v>
      </c>
      <c r="J3986" s="67">
        <f t="shared" si="178"/>
        <v>1571905.51</v>
      </c>
    </row>
    <row r="3987" spans="2:10" x14ac:dyDescent="0.25">
      <c r="B3987" s="68">
        <v>8408</v>
      </c>
      <c r="C3987" s="61" t="s">
        <v>208</v>
      </c>
      <c r="D3987" s="61" t="s">
        <v>480</v>
      </c>
      <c r="E3987" s="66">
        <v>1571905.51</v>
      </c>
      <c r="J3987" s="67">
        <f t="shared" si="178"/>
        <v>1571905.51</v>
      </c>
    </row>
    <row r="3988" spans="2:10" x14ac:dyDescent="0.25">
      <c r="B3988" s="68">
        <v>8409</v>
      </c>
      <c r="C3988" s="61" t="s">
        <v>208</v>
      </c>
      <c r="D3988" s="61" t="s">
        <v>480</v>
      </c>
      <c r="E3988" s="66">
        <v>1571905.51</v>
      </c>
      <c r="J3988" s="67">
        <f t="shared" si="178"/>
        <v>1571905.51</v>
      </c>
    </row>
    <row r="3989" spans="2:10" x14ac:dyDescent="0.25">
      <c r="B3989" s="68">
        <v>8410</v>
      </c>
      <c r="C3989" s="61" t="s">
        <v>208</v>
      </c>
      <c r="D3989" s="61" t="s">
        <v>480</v>
      </c>
      <c r="E3989" s="66">
        <v>1571905.51</v>
      </c>
      <c r="J3989" s="67">
        <f t="shared" si="178"/>
        <v>1571905.51</v>
      </c>
    </row>
    <row r="3990" spans="2:10" x14ac:dyDescent="0.25">
      <c r="B3990" s="68">
        <v>8411</v>
      </c>
      <c r="C3990" s="61" t="s">
        <v>208</v>
      </c>
      <c r="D3990" s="61" t="s">
        <v>480</v>
      </c>
      <c r="E3990" s="66">
        <v>1571905.51</v>
      </c>
      <c r="J3990" s="67">
        <f t="shared" si="178"/>
        <v>1571905.51</v>
      </c>
    </row>
    <row r="3991" spans="2:10" x14ac:dyDescent="0.25">
      <c r="B3991" s="68">
        <v>8412</v>
      </c>
      <c r="C3991" s="61" t="s">
        <v>208</v>
      </c>
      <c r="D3991" s="61" t="s">
        <v>480</v>
      </c>
      <c r="E3991" s="66">
        <v>1571905.51</v>
      </c>
      <c r="J3991" s="67">
        <f t="shared" si="178"/>
        <v>1571905.51</v>
      </c>
    </row>
    <row r="3992" spans="2:10" x14ac:dyDescent="0.25">
      <c r="B3992" s="68">
        <v>8413</v>
      </c>
      <c r="C3992" s="61" t="s">
        <v>208</v>
      </c>
      <c r="D3992" s="61" t="s">
        <v>480</v>
      </c>
      <c r="E3992" s="66">
        <v>1571905.51</v>
      </c>
      <c r="J3992" s="67">
        <f t="shared" si="178"/>
        <v>1571905.51</v>
      </c>
    </row>
    <row r="3993" spans="2:10" x14ac:dyDescent="0.25">
      <c r="B3993" s="68">
        <v>8414</v>
      </c>
      <c r="C3993" s="61" t="s">
        <v>208</v>
      </c>
      <c r="D3993" s="61" t="s">
        <v>480</v>
      </c>
      <c r="E3993" s="66">
        <v>1571905.51</v>
      </c>
      <c r="J3993" s="67">
        <f t="shared" si="178"/>
        <v>1571905.51</v>
      </c>
    </row>
    <row r="3994" spans="2:10" x14ac:dyDescent="0.25">
      <c r="B3994" s="68">
        <v>8415</v>
      </c>
      <c r="C3994" s="61" t="s">
        <v>208</v>
      </c>
      <c r="D3994" s="61" t="s">
        <v>480</v>
      </c>
      <c r="E3994" s="66">
        <v>1571905.51</v>
      </c>
      <c r="J3994" s="67">
        <f t="shared" si="178"/>
        <v>1571905.51</v>
      </c>
    </row>
    <row r="3995" spans="2:10" x14ac:dyDescent="0.25">
      <c r="B3995" s="68">
        <v>8416</v>
      </c>
      <c r="C3995" s="61" t="s">
        <v>208</v>
      </c>
      <c r="D3995" s="61" t="s">
        <v>480</v>
      </c>
      <c r="E3995" s="66">
        <v>1571905.51</v>
      </c>
      <c r="J3995" s="67">
        <f t="shared" si="178"/>
        <v>1571905.51</v>
      </c>
    </row>
    <row r="3996" spans="2:10" x14ac:dyDescent="0.25">
      <c r="B3996" s="68">
        <v>8417</v>
      </c>
      <c r="C3996" s="61" t="s">
        <v>208</v>
      </c>
      <c r="D3996" s="61" t="s">
        <v>480</v>
      </c>
      <c r="E3996" s="66">
        <v>1571905.51</v>
      </c>
      <c r="J3996" s="67">
        <f t="shared" si="178"/>
        <v>1571905.51</v>
      </c>
    </row>
    <row r="3997" spans="2:10" x14ac:dyDescent="0.25">
      <c r="B3997" s="68">
        <v>8418</v>
      </c>
      <c r="C3997" s="61" t="s">
        <v>208</v>
      </c>
      <c r="D3997" s="61" t="s">
        <v>480</v>
      </c>
      <c r="E3997" s="66">
        <v>1571905.51</v>
      </c>
      <c r="J3997" s="67">
        <f t="shared" si="178"/>
        <v>1571905.51</v>
      </c>
    </row>
    <row r="3998" spans="2:10" x14ac:dyDescent="0.25">
      <c r="B3998" s="68">
        <v>8419</v>
      </c>
      <c r="C3998" s="61" t="s">
        <v>208</v>
      </c>
      <c r="D3998" s="61" t="s">
        <v>480</v>
      </c>
      <c r="E3998" s="66">
        <v>1571905.51</v>
      </c>
      <c r="J3998" s="67">
        <f t="shared" si="178"/>
        <v>1571905.51</v>
      </c>
    </row>
    <row r="3999" spans="2:10" x14ac:dyDescent="0.25">
      <c r="B3999" s="68">
        <v>8420</v>
      </c>
      <c r="C3999" s="61" t="s">
        <v>250</v>
      </c>
      <c r="D3999" s="61" t="s">
        <v>481</v>
      </c>
      <c r="E3999" s="66">
        <v>843710</v>
      </c>
      <c r="G3999" s="67">
        <f t="shared" ref="G3999:G4062" si="179">+E3999</f>
        <v>843710</v>
      </c>
    </row>
    <row r="4000" spans="2:10" x14ac:dyDescent="0.25">
      <c r="B4000" s="68">
        <v>8421</v>
      </c>
      <c r="C4000" s="61" t="s">
        <v>250</v>
      </c>
      <c r="D4000" s="61" t="s">
        <v>481</v>
      </c>
      <c r="E4000" s="66">
        <v>843710</v>
      </c>
      <c r="G4000" s="67">
        <f t="shared" si="179"/>
        <v>843710</v>
      </c>
    </row>
    <row r="4001" spans="2:7" x14ac:dyDescent="0.25">
      <c r="B4001" s="68">
        <v>8422</v>
      </c>
      <c r="C4001" s="61" t="s">
        <v>250</v>
      </c>
      <c r="D4001" s="61" t="s">
        <v>481</v>
      </c>
      <c r="E4001" s="66">
        <v>843710</v>
      </c>
      <c r="G4001" s="67">
        <f t="shared" si="179"/>
        <v>843710</v>
      </c>
    </row>
    <row r="4002" spans="2:7" x14ac:dyDescent="0.25">
      <c r="B4002" s="68">
        <v>8423</v>
      </c>
      <c r="C4002" s="61" t="s">
        <v>250</v>
      </c>
      <c r="D4002" s="61" t="s">
        <v>481</v>
      </c>
      <c r="E4002" s="66">
        <v>843710</v>
      </c>
      <c r="G4002" s="67">
        <f t="shared" si="179"/>
        <v>843710</v>
      </c>
    </row>
    <row r="4003" spans="2:7" x14ac:dyDescent="0.25">
      <c r="B4003" s="68">
        <v>8424</v>
      </c>
      <c r="C4003" s="61" t="s">
        <v>250</v>
      </c>
      <c r="D4003" s="61" t="s">
        <v>481</v>
      </c>
      <c r="E4003" s="66">
        <v>843710</v>
      </c>
      <c r="G4003" s="67">
        <f t="shared" si="179"/>
        <v>843710</v>
      </c>
    </row>
    <row r="4004" spans="2:7" x14ac:dyDescent="0.25">
      <c r="B4004" s="68">
        <v>8425</v>
      </c>
      <c r="C4004" s="61" t="s">
        <v>250</v>
      </c>
      <c r="D4004" s="61" t="s">
        <v>481</v>
      </c>
      <c r="E4004" s="66">
        <v>843710</v>
      </c>
      <c r="G4004" s="67">
        <f t="shared" si="179"/>
        <v>843710</v>
      </c>
    </row>
    <row r="4005" spans="2:7" x14ac:dyDescent="0.25">
      <c r="B4005" s="68">
        <v>8426</v>
      </c>
      <c r="C4005" s="61" t="s">
        <v>250</v>
      </c>
      <c r="D4005" s="61" t="s">
        <v>481</v>
      </c>
      <c r="E4005" s="66">
        <v>843710</v>
      </c>
      <c r="G4005" s="67">
        <f t="shared" si="179"/>
        <v>843710</v>
      </c>
    </row>
    <row r="4006" spans="2:7" x14ac:dyDescent="0.25">
      <c r="B4006" s="68">
        <v>8427</v>
      </c>
      <c r="C4006" s="61" t="s">
        <v>250</v>
      </c>
      <c r="D4006" s="61" t="s">
        <v>481</v>
      </c>
      <c r="E4006" s="66">
        <v>843710</v>
      </c>
      <c r="G4006" s="67">
        <f t="shared" si="179"/>
        <v>843710</v>
      </c>
    </row>
    <row r="4007" spans="2:7" x14ac:dyDescent="0.25">
      <c r="B4007" s="68">
        <v>8428</v>
      </c>
      <c r="C4007" s="61" t="s">
        <v>250</v>
      </c>
      <c r="D4007" s="61" t="s">
        <v>481</v>
      </c>
      <c r="E4007" s="66">
        <v>843710</v>
      </c>
      <c r="G4007" s="67">
        <f t="shared" si="179"/>
        <v>843710</v>
      </c>
    </row>
    <row r="4008" spans="2:7" x14ac:dyDescent="0.25">
      <c r="B4008" s="68">
        <v>8429</v>
      </c>
      <c r="C4008" s="61" t="s">
        <v>250</v>
      </c>
      <c r="D4008" s="61" t="s">
        <v>481</v>
      </c>
      <c r="E4008" s="66">
        <v>843710</v>
      </c>
      <c r="G4008" s="67">
        <f t="shared" si="179"/>
        <v>843710</v>
      </c>
    </row>
    <row r="4009" spans="2:7" x14ac:dyDescent="0.25">
      <c r="B4009" s="68">
        <v>8430</v>
      </c>
      <c r="C4009" s="61" t="s">
        <v>250</v>
      </c>
      <c r="D4009" s="61" t="s">
        <v>481</v>
      </c>
      <c r="E4009" s="66">
        <v>843710</v>
      </c>
      <c r="G4009" s="67">
        <f t="shared" si="179"/>
        <v>843710</v>
      </c>
    </row>
    <row r="4010" spans="2:7" x14ac:dyDescent="0.25">
      <c r="B4010" s="68">
        <v>8431</v>
      </c>
      <c r="C4010" s="61" t="s">
        <v>250</v>
      </c>
      <c r="D4010" s="61" t="s">
        <v>481</v>
      </c>
      <c r="E4010" s="66">
        <v>843710</v>
      </c>
      <c r="G4010" s="67">
        <f t="shared" si="179"/>
        <v>843710</v>
      </c>
    </row>
    <row r="4011" spans="2:7" x14ac:dyDescent="0.25">
      <c r="B4011" s="68">
        <v>8432</v>
      </c>
      <c r="C4011" s="61" t="s">
        <v>250</v>
      </c>
      <c r="D4011" s="61" t="s">
        <v>481</v>
      </c>
      <c r="E4011" s="66">
        <v>843710</v>
      </c>
      <c r="G4011" s="67">
        <f t="shared" si="179"/>
        <v>843710</v>
      </c>
    </row>
    <row r="4012" spans="2:7" x14ac:dyDescent="0.25">
      <c r="B4012" s="68">
        <v>8433</v>
      </c>
      <c r="C4012" s="61" t="s">
        <v>250</v>
      </c>
      <c r="D4012" s="61" t="s">
        <v>481</v>
      </c>
      <c r="E4012" s="66">
        <v>843710</v>
      </c>
      <c r="G4012" s="67">
        <f t="shared" si="179"/>
        <v>843710</v>
      </c>
    </row>
    <row r="4013" spans="2:7" x14ac:dyDescent="0.25">
      <c r="B4013" s="68">
        <v>8434</v>
      </c>
      <c r="C4013" s="61" t="s">
        <v>250</v>
      </c>
      <c r="D4013" s="61" t="s">
        <v>481</v>
      </c>
      <c r="E4013" s="66">
        <v>843710</v>
      </c>
      <c r="G4013" s="67">
        <f t="shared" si="179"/>
        <v>843710</v>
      </c>
    </row>
    <row r="4014" spans="2:7" x14ac:dyDescent="0.25">
      <c r="B4014" s="68">
        <v>8435</v>
      </c>
      <c r="C4014" s="61" t="s">
        <v>250</v>
      </c>
      <c r="D4014" s="61" t="s">
        <v>481</v>
      </c>
      <c r="E4014" s="66">
        <v>843710</v>
      </c>
      <c r="G4014" s="67">
        <f t="shared" si="179"/>
        <v>843710</v>
      </c>
    </row>
    <row r="4015" spans="2:7" x14ac:dyDescent="0.25">
      <c r="B4015" s="68">
        <v>8436</v>
      </c>
      <c r="C4015" s="61" t="s">
        <v>250</v>
      </c>
      <c r="D4015" s="61" t="s">
        <v>481</v>
      </c>
      <c r="E4015" s="66">
        <v>843710</v>
      </c>
      <c r="G4015" s="67">
        <f t="shared" si="179"/>
        <v>843710</v>
      </c>
    </row>
    <row r="4016" spans="2:7" x14ac:dyDescent="0.25">
      <c r="B4016" s="68">
        <v>8437</v>
      </c>
      <c r="C4016" s="61" t="s">
        <v>250</v>
      </c>
      <c r="D4016" s="61" t="s">
        <v>481</v>
      </c>
      <c r="E4016" s="66">
        <v>843710</v>
      </c>
      <c r="G4016" s="67">
        <f t="shared" si="179"/>
        <v>843710</v>
      </c>
    </row>
    <row r="4017" spans="2:7" x14ac:dyDescent="0.25">
      <c r="B4017" s="68">
        <v>8438</v>
      </c>
      <c r="C4017" s="61" t="s">
        <v>250</v>
      </c>
      <c r="D4017" s="61" t="s">
        <v>481</v>
      </c>
      <c r="E4017" s="66">
        <v>843710</v>
      </c>
      <c r="G4017" s="67">
        <f t="shared" si="179"/>
        <v>843710</v>
      </c>
    </row>
    <row r="4018" spans="2:7" x14ac:dyDescent="0.25">
      <c r="B4018" s="68">
        <v>8439</v>
      </c>
      <c r="C4018" s="61" t="s">
        <v>250</v>
      </c>
      <c r="D4018" s="61" t="s">
        <v>481</v>
      </c>
      <c r="E4018" s="66">
        <v>843710</v>
      </c>
      <c r="G4018" s="67">
        <f t="shared" si="179"/>
        <v>843710</v>
      </c>
    </row>
    <row r="4019" spans="2:7" x14ac:dyDescent="0.25">
      <c r="B4019" s="68">
        <v>8440</v>
      </c>
      <c r="C4019" s="61" t="s">
        <v>250</v>
      </c>
      <c r="D4019" s="61" t="s">
        <v>481</v>
      </c>
      <c r="E4019" s="66">
        <v>843710</v>
      </c>
      <c r="G4019" s="67">
        <f t="shared" si="179"/>
        <v>843710</v>
      </c>
    </row>
    <row r="4020" spans="2:7" x14ac:dyDescent="0.25">
      <c r="B4020" s="68">
        <v>8441</v>
      </c>
      <c r="C4020" s="61" t="s">
        <v>250</v>
      </c>
      <c r="D4020" s="61" t="s">
        <v>481</v>
      </c>
      <c r="E4020" s="66">
        <v>843710</v>
      </c>
      <c r="G4020" s="67">
        <f t="shared" si="179"/>
        <v>843710</v>
      </c>
    </row>
    <row r="4021" spans="2:7" x14ac:dyDescent="0.25">
      <c r="B4021" s="68">
        <v>8442</v>
      </c>
      <c r="C4021" s="61" t="s">
        <v>250</v>
      </c>
      <c r="D4021" s="61" t="s">
        <v>481</v>
      </c>
      <c r="E4021" s="66">
        <v>843710</v>
      </c>
      <c r="G4021" s="67">
        <f t="shared" si="179"/>
        <v>843710</v>
      </c>
    </row>
    <row r="4022" spans="2:7" x14ac:dyDescent="0.25">
      <c r="B4022" s="68">
        <v>8443</v>
      </c>
      <c r="C4022" s="61" t="s">
        <v>250</v>
      </c>
      <c r="D4022" s="61" t="s">
        <v>481</v>
      </c>
      <c r="E4022" s="66">
        <v>843710</v>
      </c>
      <c r="G4022" s="67">
        <f t="shared" si="179"/>
        <v>843710</v>
      </c>
    </row>
    <row r="4023" spans="2:7" x14ac:dyDescent="0.25">
      <c r="B4023" s="68">
        <v>8444</v>
      </c>
      <c r="C4023" s="61" t="s">
        <v>250</v>
      </c>
      <c r="D4023" s="61" t="s">
        <v>481</v>
      </c>
      <c r="E4023" s="66">
        <v>843710</v>
      </c>
      <c r="G4023" s="67">
        <f t="shared" si="179"/>
        <v>843710</v>
      </c>
    </row>
    <row r="4024" spans="2:7" x14ac:dyDescent="0.25">
      <c r="B4024" s="68">
        <v>8445</v>
      </c>
      <c r="C4024" s="61" t="s">
        <v>250</v>
      </c>
      <c r="D4024" s="61" t="s">
        <v>481</v>
      </c>
      <c r="E4024" s="66">
        <v>843710</v>
      </c>
      <c r="G4024" s="67">
        <f t="shared" si="179"/>
        <v>843710</v>
      </c>
    </row>
    <row r="4025" spans="2:7" x14ac:dyDescent="0.25">
      <c r="B4025" s="68">
        <v>8446</v>
      </c>
      <c r="C4025" s="61" t="s">
        <v>250</v>
      </c>
      <c r="D4025" s="61" t="s">
        <v>481</v>
      </c>
      <c r="E4025" s="66">
        <v>843710</v>
      </c>
      <c r="G4025" s="67">
        <f t="shared" si="179"/>
        <v>843710</v>
      </c>
    </row>
    <row r="4026" spans="2:7" x14ac:dyDescent="0.25">
      <c r="B4026" s="68">
        <v>8447</v>
      </c>
      <c r="C4026" s="61" t="s">
        <v>250</v>
      </c>
      <c r="D4026" s="61" t="s">
        <v>481</v>
      </c>
      <c r="E4026" s="66">
        <v>843710</v>
      </c>
      <c r="G4026" s="67">
        <f t="shared" si="179"/>
        <v>843710</v>
      </c>
    </row>
    <row r="4027" spans="2:7" x14ac:dyDescent="0.25">
      <c r="B4027" s="68">
        <v>8448</v>
      </c>
      <c r="C4027" s="61" t="s">
        <v>250</v>
      </c>
      <c r="D4027" s="61" t="s">
        <v>481</v>
      </c>
      <c r="E4027" s="66">
        <v>843710</v>
      </c>
      <c r="G4027" s="67">
        <f t="shared" si="179"/>
        <v>843710</v>
      </c>
    </row>
    <row r="4028" spans="2:7" x14ac:dyDescent="0.25">
      <c r="B4028" s="68">
        <v>8449</v>
      </c>
      <c r="C4028" s="61" t="s">
        <v>250</v>
      </c>
      <c r="D4028" s="61" t="s">
        <v>481</v>
      </c>
      <c r="E4028" s="66">
        <v>843710</v>
      </c>
      <c r="G4028" s="67">
        <f t="shared" si="179"/>
        <v>843710</v>
      </c>
    </row>
    <row r="4029" spans="2:7" x14ac:dyDescent="0.25">
      <c r="B4029" s="68">
        <v>8450</v>
      </c>
      <c r="C4029" s="61" t="s">
        <v>250</v>
      </c>
      <c r="D4029" s="61" t="s">
        <v>481</v>
      </c>
      <c r="E4029" s="66">
        <v>843710</v>
      </c>
      <c r="G4029" s="67">
        <f t="shared" si="179"/>
        <v>843710</v>
      </c>
    </row>
    <row r="4030" spans="2:7" x14ac:dyDescent="0.25">
      <c r="B4030" s="68">
        <v>8451</v>
      </c>
      <c r="C4030" s="61" t="s">
        <v>250</v>
      </c>
      <c r="D4030" s="61" t="s">
        <v>481</v>
      </c>
      <c r="E4030" s="66">
        <v>843710</v>
      </c>
      <c r="G4030" s="67">
        <f t="shared" si="179"/>
        <v>843710</v>
      </c>
    </row>
    <row r="4031" spans="2:7" x14ac:dyDescent="0.25">
      <c r="B4031" s="68">
        <v>8452</v>
      </c>
      <c r="C4031" s="61" t="s">
        <v>250</v>
      </c>
      <c r="D4031" s="61" t="s">
        <v>481</v>
      </c>
      <c r="E4031" s="66">
        <v>843710</v>
      </c>
      <c r="G4031" s="67">
        <f t="shared" si="179"/>
        <v>843710</v>
      </c>
    </row>
    <row r="4032" spans="2:7" x14ac:dyDescent="0.25">
      <c r="B4032" s="68">
        <v>8453</v>
      </c>
      <c r="C4032" s="61" t="s">
        <v>250</v>
      </c>
      <c r="D4032" s="61" t="s">
        <v>481</v>
      </c>
      <c r="E4032" s="66">
        <v>843710</v>
      </c>
      <c r="G4032" s="67">
        <f t="shared" si="179"/>
        <v>843710</v>
      </c>
    </row>
    <row r="4033" spans="2:7" x14ac:dyDescent="0.25">
      <c r="B4033" s="68">
        <v>8454</v>
      </c>
      <c r="C4033" s="61" t="s">
        <v>250</v>
      </c>
      <c r="D4033" s="61" t="s">
        <v>481</v>
      </c>
      <c r="E4033" s="66">
        <v>843710</v>
      </c>
      <c r="G4033" s="67">
        <f t="shared" si="179"/>
        <v>843710</v>
      </c>
    </row>
    <row r="4034" spans="2:7" x14ac:dyDescent="0.25">
      <c r="B4034" s="68">
        <v>8455</v>
      </c>
      <c r="C4034" s="61" t="s">
        <v>250</v>
      </c>
      <c r="D4034" s="61" t="s">
        <v>481</v>
      </c>
      <c r="E4034" s="66">
        <v>843710</v>
      </c>
      <c r="G4034" s="67">
        <f t="shared" si="179"/>
        <v>843710</v>
      </c>
    </row>
    <row r="4035" spans="2:7" x14ac:dyDescent="0.25">
      <c r="B4035" s="68">
        <v>8456</v>
      </c>
      <c r="C4035" s="61" t="s">
        <v>250</v>
      </c>
      <c r="D4035" s="61" t="s">
        <v>481</v>
      </c>
      <c r="E4035" s="66">
        <v>843710</v>
      </c>
      <c r="G4035" s="67">
        <f t="shared" si="179"/>
        <v>843710</v>
      </c>
    </row>
    <row r="4036" spans="2:7" x14ac:dyDescent="0.25">
      <c r="B4036" s="68">
        <v>8457</v>
      </c>
      <c r="C4036" s="61" t="s">
        <v>250</v>
      </c>
      <c r="D4036" s="61" t="s">
        <v>481</v>
      </c>
      <c r="E4036" s="66">
        <v>843710</v>
      </c>
      <c r="G4036" s="67">
        <f t="shared" si="179"/>
        <v>843710</v>
      </c>
    </row>
    <row r="4037" spans="2:7" x14ac:dyDescent="0.25">
      <c r="B4037" s="68">
        <v>8458</v>
      </c>
      <c r="C4037" s="61" t="s">
        <v>250</v>
      </c>
      <c r="D4037" s="61" t="s">
        <v>481</v>
      </c>
      <c r="E4037" s="66">
        <v>843710</v>
      </c>
      <c r="G4037" s="67">
        <f t="shared" si="179"/>
        <v>843710</v>
      </c>
    </row>
    <row r="4038" spans="2:7" x14ac:dyDescent="0.25">
      <c r="B4038" s="68">
        <v>8459</v>
      </c>
      <c r="C4038" s="61" t="s">
        <v>250</v>
      </c>
      <c r="D4038" s="61" t="s">
        <v>481</v>
      </c>
      <c r="E4038" s="66">
        <v>843710</v>
      </c>
      <c r="G4038" s="67">
        <f t="shared" si="179"/>
        <v>843710</v>
      </c>
    </row>
    <row r="4039" spans="2:7" x14ac:dyDescent="0.25">
      <c r="B4039" s="68">
        <v>8460</v>
      </c>
      <c r="C4039" s="61" t="s">
        <v>250</v>
      </c>
      <c r="D4039" s="61" t="s">
        <v>481</v>
      </c>
      <c r="E4039" s="66">
        <v>843710</v>
      </c>
      <c r="G4039" s="67">
        <f t="shared" si="179"/>
        <v>843710</v>
      </c>
    </row>
    <row r="4040" spans="2:7" x14ac:dyDescent="0.25">
      <c r="B4040" s="68">
        <v>8461</v>
      </c>
      <c r="C4040" s="61" t="s">
        <v>250</v>
      </c>
      <c r="D4040" s="61" t="s">
        <v>481</v>
      </c>
      <c r="E4040" s="66">
        <v>843710</v>
      </c>
      <c r="G4040" s="67">
        <f t="shared" si="179"/>
        <v>843710</v>
      </c>
    </row>
    <row r="4041" spans="2:7" x14ac:dyDescent="0.25">
      <c r="B4041" s="68">
        <v>8462</v>
      </c>
      <c r="C4041" s="61" t="s">
        <v>250</v>
      </c>
      <c r="D4041" s="61" t="s">
        <v>481</v>
      </c>
      <c r="E4041" s="66">
        <v>843710</v>
      </c>
      <c r="G4041" s="67">
        <f t="shared" si="179"/>
        <v>843710</v>
      </c>
    </row>
    <row r="4042" spans="2:7" x14ac:dyDescent="0.25">
      <c r="B4042" s="68">
        <v>8463</v>
      </c>
      <c r="C4042" s="61" t="s">
        <v>250</v>
      </c>
      <c r="D4042" s="61" t="s">
        <v>481</v>
      </c>
      <c r="E4042" s="66">
        <v>843710</v>
      </c>
      <c r="G4042" s="67">
        <f t="shared" si="179"/>
        <v>843710</v>
      </c>
    </row>
    <row r="4043" spans="2:7" x14ac:dyDescent="0.25">
      <c r="B4043" s="68">
        <v>8464</v>
      </c>
      <c r="C4043" s="61" t="s">
        <v>250</v>
      </c>
      <c r="D4043" s="61" t="s">
        <v>481</v>
      </c>
      <c r="E4043" s="66">
        <v>843710</v>
      </c>
      <c r="G4043" s="67">
        <f t="shared" si="179"/>
        <v>843710</v>
      </c>
    </row>
    <row r="4044" spans="2:7" x14ac:dyDescent="0.25">
      <c r="B4044" s="68">
        <v>8465</v>
      </c>
      <c r="C4044" s="61" t="s">
        <v>250</v>
      </c>
      <c r="D4044" s="61" t="s">
        <v>481</v>
      </c>
      <c r="E4044" s="66">
        <v>843710</v>
      </c>
      <c r="G4044" s="67">
        <f t="shared" si="179"/>
        <v>843710</v>
      </c>
    </row>
    <row r="4045" spans="2:7" x14ac:dyDescent="0.25">
      <c r="B4045" s="68">
        <v>8466</v>
      </c>
      <c r="C4045" s="61" t="s">
        <v>250</v>
      </c>
      <c r="D4045" s="61" t="s">
        <v>481</v>
      </c>
      <c r="E4045" s="66">
        <v>843710</v>
      </c>
      <c r="G4045" s="67">
        <f t="shared" si="179"/>
        <v>843710</v>
      </c>
    </row>
    <row r="4046" spans="2:7" x14ac:dyDescent="0.25">
      <c r="B4046" s="68">
        <v>8467</v>
      </c>
      <c r="C4046" s="61" t="s">
        <v>250</v>
      </c>
      <c r="D4046" s="61" t="s">
        <v>481</v>
      </c>
      <c r="E4046" s="66">
        <v>843710</v>
      </c>
      <c r="G4046" s="67">
        <f t="shared" si="179"/>
        <v>843710</v>
      </c>
    </row>
    <row r="4047" spans="2:7" x14ac:dyDescent="0.25">
      <c r="B4047" s="68">
        <v>8468</v>
      </c>
      <c r="C4047" s="61" t="s">
        <v>250</v>
      </c>
      <c r="D4047" s="61" t="s">
        <v>481</v>
      </c>
      <c r="E4047" s="66">
        <v>843710</v>
      </c>
      <c r="G4047" s="67">
        <f t="shared" si="179"/>
        <v>843710</v>
      </c>
    </row>
    <row r="4048" spans="2:7" x14ac:dyDescent="0.25">
      <c r="B4048" s="68">
        <v>8469</v>
      </c>
      <c r="C4048" s="61" t="s">
        <v>250</v>
      </c>
      <c r="D4048" s="61" t="s">
        <v>481</v>
      </c>
      <c r="E4048" s="66">
        <v>843710</v>
      </c>
      <c r="G4048" s="67">
        <f t="shared" si="179"/>
        <v>843710</v>
      </c>
    </row>
    <row r="4049" spans="2:7" x14ac:dyDescent="0.25">
      <c r="B4049" s="68">
        <v>8470</v>
      </c>
      <c r="C4049" s="61" t="s">
        <v>250</v>
      </c>
      <c r="D4049" s="61" t="s">
        <v>481</v>
      </c>
      <c r="E4049" s="66">
        <v>843710</v>
      </c>
      <c r="G4049" s="67">
        <f t="shared" si="179"/>
        <v>843710</v>
      </c>
    </row>
    <row r="4050" spans="2:7" x14ac:dyDescent="0.25">
      <c r="B4050" s="68">
        <v>8471</v>
      </c>
      <c r="C4050" s="61" t="s">
        <v>250</v>
      </c>
      <c r="D4050" s="61" t="s">
        <v>481</v>
      </c>
      <c r="E4050" s="66">
        <v>843710</v>
      </c>
      <c r="G4050" s="67">
        <f t="shared" si="179"/>
        <v>843710</v>
      </c>
    </row>
    <row r="4051" spans="2:7" x14ac:dyDescent="0.25">
      <c r="B4051" s="68">
        <v>8472</v>
      </c>
      <c r="C4051" s="61" t="s">
        <v>250</v>
      </c>
      <c r="D4051" s="61" t="s">
        <v>481</v>
      </c>
      <c r="E4051" s="66">
        <v>843710</v>
      </c>
      <c r="G4051" s="67">
        <f t="shared" si="179"/>
        <v>843710</v>
      </c>
    </row>
    <row r="4052" spans="2:7" x14ac:dyDescent="0.25">
      <c r="B4052" s="68">
        <v>8473</v>
      </c>
      <c r="C4052" s="61" t="s">
        <v>250</v>
      </c>
      <c r="D4052" s="61" t="s">
        <v>481</v>
      </c>
      <c r="E4052" s="66">
        <v>843710</v>
      </c>
      <c r="G4052" s="67">
        <f t="shared" si="179"/>
        <v>843710</v>
      </c>
    </row>
    <row r="4053" spans="2:7" x14ac:dyDescent="0.25">
      <c r="B4053" s="68">
        <v>8474</v>
      </c>
      <c r="C4053" s="61" t="s">
        <v>250</v>
      </c>
      <c r="D4053" s="61" t="s">
        <v>481</v>
      </c>
      <c r="E4053" s="66">
        <v>843710</v>
      </c>
      <c r="G4053" s="67">
        <f t="shared" si="179"/>
        <v>843710</v>
      </c>
    </row>
    <row r="4054" spans="2:7" x14ac:dyDescent="0.25">
      <c r="B4054" s="68">
        <v>8475</v>
      </c>
      <c r="C4054" s="61" t="s">
        <v>250</v>
      </c>
      <c r="D4054" s="61" t="s">
        <v>481</v>
      </c>
      <c r="E4054" s="66">
        <v>843710</v>
      </c>
      <c r="G4054" s="67">
        <f t="shared" si="179"/>
        <v>843710</v>
      </c>
    </row>
    <row r="4055" spans="2:7" x14ac:dyDescent="0.25">
      <c r="B4055" s="68">
        <v>8476</v>
      </c>
      <c r="C4055" s="61" t="s">
        <v>250</v>
      </c>
      <c r="D4055" s="61" t="s">
        <v>481</v>
      </c>
      <c r="E4055" s="66">
        <v>843710</v>
      </c>
      <c r="G4055" s="67">
        <f t="shared" si="179"/>
        <v>843710</v>
      </c>
    </row>
    <row r="4056" spans="2:7" x14ac:dyDescent="0.25">
      <c r="B4056" s="68">
        <v>8477</v>
      </c>
      <c r="C4056" s="61" t="s">
        <v>250</v>
      </c>
      <c r="D4056" s="61" t="s">
        <v>481</v>
      </c>
      <c r="E4056" s="66">
        <v>843710</v>
      </c>
      <c r="G4056" s="67">
        <f t="shared" si="179"/>
        <v>843710</v>
      </c>
    </row>
    <row r="4057" spans="2:7" x14ac:dyDescent="0.25">
      <c r="B4057" s="68">
        <v>8478</v>
      </c>
      <c r="C4057" s="61" t="s">
        <v>250</v>
      </c>
      <c r="D4057" s="61" t="s">
        <v>481</v>
      </c>
      <c r="E4057" s="66">
        <v>843710</v>
      </c>
      <c r="G4057" s="67">
        <f t="shared" si="179"/>
        <v>843710</v>
      </c>
    </row>
    <row r="4058" spans="2:7" x14ac:dyDescent="0.25">
      <c r="B4058" s="68">
        <v>8479</v>
      </c>
      <c r="C4058" s="61" t="s">
        <v>250</v>
      </c>
      <c r="D4058" s="61" t="s">
        <v>481</v>
      </c>
      <c r="E4058" s="66">
        <v>843710</v>
      </c>
      <c r="G4058" s="67">
        <f t="shared" si="179"/>
        <v>843710</v>
      </c>
    </row>
    <row r="4059" spans="2:7" x14ac:dyDescent="0.25">
      <c r="B4059" s="68">
        <v>8480</v>
      </c>
      <c r="C4059" s="61" t="s">
        <v>250</v>
      </c>
      <c r="D4059" s="61" t="s">
        <v>481</v>
      </c>
      <c r="E4059" s="66">
        <v>843710</v>
      </c>
      <c r="G4059" s="67">
        <f t="shared" si="179"/>
        <v>843710</v>
      </c>
    </row>
    <row r="4060" spans="2:7" x14ac:dyDescent="0.25">
      <c r="B4060" s="68">
        <v>8481</v>
      </c>
      <c r="C4060" s="61" t="s">
        <v>250</v>
      </c>
      <c r="D4060" s="61" t="s">
        <v>481</v>
      </c>
      <c r="E4060" s="66">
        <v>843710</v>
      </c>
      <c r="G4060" s="67">
        <f t="shared" si="179"/>
        <v>843710</v>
      </c>
    </row>
    <row r="4061" spans="2:7" x14ac:dyDescent="0.25">
      <c r="B4061" s="68">
        <v>8482</v>
      </c>
      <c r="C4061" s="61" t="s">
        <v>250</v>
      </c>
      <c r="D4061" s="61" t="s">
        <v>481</v>
      </c>
      <c r="E4061" s="66">
        <v>843710</v>
      </c>
      <c r="G4061" s="67">
        <f t="shared" si="179"/>
        <v>843710</v>
      </c>
    </row>
    <row r="4062" spans="2:7" x14ac:dyDescent="0.25">
      <c r="B4062" s="68">
        <v>8483</v>
      </c>
      <c r="C4062" s="61" t="s">
        <v>250</v>
      </c>
      <c r="D4062" s="61" t="s">
        <v>481</v>
      </c>
      <c r="E4062" s="66">
        <v>843710</v>
      </c>
      <c r="G4062" s="67">
        <f t="shared" si="179"/>
        <v>843710</v>
      </c>
    </row>
    <row r="4063" spans="2:7" x14ac:dyDescent="0.25">
      <c r="B4063" s="68">
        <v>8484</v>
      </c>
      <c r="C4063" s="61" t="s">
        <v>250</v>
      </c>
      <c r="D4063" s="61" t="s">
        <v>481</v>
      </c>
      <c r="E4063" s="66">
        <v>843710</v>
      </c>
      <c r="G4063" s="67">
        <f t="shared" ref="G4063:G4126" si="180">+E4063</f>
        <v>843710</v>
      </c>
    </row>
    <row r="4064" spans="2:7" x14ac:dyDescent="0.25">
      <c r="B4064" s="68">
        <v>8485</v>
      </c>
      <c r="C4064" s="61" t="s">
        <v>250</v>
      </c>
      <c r="D4064" s="61" t="s">
        <v>481</v>
      </c>
      <c r="E4064" s="66">
        <v>843710</v>
      </c>
      <c r="G4064" s="67">
        <f t="shared" si="180"/>
        <v>843710</v>
      </c>
    </row>
    <row r="4065" spans="2:7" x14ac:dyDescent="0.25">
      <c r="B4065" s="68">
        <v>8486</v>
      </c>
      <c r="C4065" s="61" t="s">
        <v>250</v>
      </c>
      <c r="D4065" s="61" t="s">
        <v>481</v>
      </c>
      <c r="E4065" s="66">
        <v>843710</v>
      </c>
      <c r="G4065" s="67">
        <f t="shared" si="180"/>
        <v>843710</v>
      </c>
    </row>
    <row r="4066" spans="2:7" x14ac:dyDescent="0.25">
      <c r="B4066" s="68">
        <v>8487</v>
      </c>
      <c r="C4066" s="61" t="s">
        <v>250</v>
      </c>
      <c r="D4066" s="61" t="s">
        <v>481</v>
      </c>
      <c r="E4066" s="66">
        <v>843710</v>
      </c>
      <c r="G4066" s="67">
        <f t="shared" si="180"/>
        <v>843710</v>
      </c>
    </row>
    <row r="4067" spans="2:7" x14ac:dyDescent="0.25">
      <c r="B4067" s="68">
        <v>8488</v>
      </c>
      <c r="C4067" s="61" t="s">
        <v>250</v>
      </c>
      <c r="D4067" s="61" t="s">
        <v>481</v>
      </c>
      <c r="E4067" s="66">
        <v>843710</v>
      </c>
      <c r="G4067" s="67">
        <f t="shared" si="180"/>
        <v>843710</v>
      </c>
    </row>
    <row r="4068" spans="2:7" x14ac:dyDescent="0.25">
      <c r="B4068" s="68">
        <v>8489</v>
      </c>
      <c r="C4068" s="61" t="s">
        <v>250</v>
      </c>
      <c r="D4068" s="61" t="s">
        <v>481</v>
      </c>
      <c r="E4068" s="66">
        <v>843710</v>
      </c>
      <c r="G4068" s="67">
        <f t="shared" si="180"/>
        <v>843710</v>
      </c>
    </row>
    <row r="4069" spans="2:7" x14ac:dyDescent="0.25">
      <c r="B4069" s="68">
        <v>8490</v>
      </c>
      <c r="C4069" s="61" t="s">
        <v>250</v>
      </c>
      <c r="D4069" s="61" t="s">
        <v>481</v>
      </c>
      <c r="E4069" s="66">
        <v>843710</v>
      </c>
      <c r="G4069" s="67">
        <f t="shared" si="180"/>
        <v>843710</v>
      </c>
    </row>
    <row r="4070" spans="2:7" x14ac:dyDescent="0.25">
      <c r="B4070" s="68">
        <v>8491</v>
      </c>
      <c r="C4070" s="61" t="s">
        <v>250</v>
      </c>
      <c r="D4070" s="61" t="s">
        <v>481</v>
      </c>
      <c r="E4070" s="66">
        <v>843710</v>
      </c>
      <c r="G4070" s="67">
        <f t="shared" si="180"/>
        <v>843710</v>
      </c>
    </row>
    <row r="4071" spans="2:7" x14ac:dyDescent="0.25">
      <c r="B4071" s="68">
        <v>8492</v>
      </c>
      <c r="C4071" s="61" t="s">
        <v>250</v>
      </c>
      <c r="D4071" s="61" t="s">
        <v>481</v>
      </c>
      <c r="E4071" s="66">
        <v>843710</v>
      </c>
      <c r="G4071" s="67">
        <f t="shared" si="180"/>
        <v>843710</v>
      </c>
    </row>
    <row r="4072" spans="2:7" x14ac:dyDescent="0.25">
      <c r="B4072" s="68">
        <v>8493</v>
      </c>
      <c r="C4072" s="61" t="s">
        <v>250</v>
      </c>
      <c r="D4072" s="61" t="s">
        <v>481</v>
      </c>
      <c r="E4072" s="66">
        <v>843710</v>
      </c>
      <c r="G4072" s="67">
        <f t="shared" si="180"/>
        <v>843710</v>
      </c>
    </row>
    <row r="4073" spans="2:7" x14ac:dyDescent="0.25">
      <c r="B4073" s="68">
        <v>8494</v>
      </c>
      <c r="C4073" s="61" t="s">
        <v>250</v>
      </c>
      <c r="D4073" s="61" t="s">
        <v>481</v>
      </c>
      <c r="E4073" s="66">
        <v>843710</v>
      </c>
      <c r="G4073" s="67">
        <f t="shared" si="180"/>
        <v>843710</v>
      </c>
    </row>
    <row r="4074" spans="2:7" x14ac:dyDescent="0.25">
      <c r="B4074" s="68">
        <v>8495</v>
      </c>
      <c r="C4074" s="61" t="s">
        <v>250</v>
      </c>
      <c r="D4074" s="61" t="s">
        <v>481</v>
      </c>
      <c r="E4074" s="66">
        <v>843710</v>
      </c>
      <c r="G4074" s="67">
        <f t="shared" si="180"/>
        <v>843710</v>
      </c>
    </row>
    <row r="4075" spans="2:7" x14ac:dyDescent="0.25">
      <c r="B4075" s="68">
        <v>8496</v>
      </c>
      <c r="C4075" s="61" t="s">
        <v>250</v>
      </c>
      <c r="D4075" s="61" t="s">
        <v>481</v>
      </c>
      <c r="E4075" s="66">
        <v>843710</v>
      </c>
      <c r="G4075" s="67">
        <f t="shared" si="180"/>
        <v>843710</v>
      </c>
    </row>
    <row r="4076" spans="2:7" x14ac:dyDescent="0.25">
      <c r="B4076" s="68">
        <v>8497</v>
      </c>
      <c r="C4076" s="61" t="s">
        <v>250</v>
      </c>
      <c r="D4076" s="61" t="s">
        <v>481</v>
      </c>
      <c r="E4076" s="66">
        <v>843710</v>
      </c>
      <c r="G4076" s="67">
        <f t="shared" si="180"/>
        <v>843710</v>
      </c>
    </row>
    <row r="4077" spans="2:7" x14ac:dyDescent="0.25">
      <c r="B4077" s="68">
        <v>8498</v>
      </c>
      <c r="C4077" s="61" t="s">
        <v>250</v>
      </c>
      <c r="D4077" s="61" t="s">
        <v>481</v>
      </c>
      <c r="E4077" s="66">
        <v>843710</v>
      </c>
      <c r="G4077" s="67">
        <f t="shared" si="180"/>
        <v>843710</v>
      </c>
    </row>
    <row r="4078" spans="2:7" x14ac:dyDescent="0.25">
      <c r="B4078" s="68">
        <v>8499</v>
      </c>
      <c r="C4078" s="61" t="s">
        <v>250</v>
      </c>
      <c r="D4078" s="61" t="s">
        <v>481</v>
      </c>
      <c r="E4078" s="66">
        <v>843710</v>
      </c>
      <c r="G4078" s="67">
        <f t="shared" si="180"/>
        <v>843710</v>
      </c>
    </row>
    <row r="4079" spans="2:7" x14ac:dyDescent="0.25">
      <c r="B4079" s="68">
        <v>8500</v>
      </c>
      <c r="C4079" s="61" t="s">
        <v>250</v>
      </c>
      <c r="D4079" s="61" t="s">
        <v>481</v>
      </c>
      <c r="E4079" s="66">
        <v>843710</v>
      </c>
      <c r="G4079" s="67">
        <f t="shared" si="180"/>
        <v>843710</v>
      </c>
    </row>
    <row r="4080" spans="2:7" x14ac:dyDescent="0.25">
      <c r="B4080" s="68">
        <v>8501</v>
      </c>
      <c r="C4080" s="61" t="s">
        <v>250</v>
      </c>
      <c r="D4080" s="61" t="s">
        <v>481</v>
      </c>
      <c r="E4080" s="66">
        <v>843710</v>
      </c>
      <c r="G4080" s="67">
        <f t="shared" si="180"/>
        <v>843710</v>
      </c>
    </row>
    <row r="4081" spans="2:7" x14ac:dyDescent="0.25">
      <c r="B4081" s="68">
        <v>8502</v>
      </c>
      <c r="C4081" s="61" t="s">
        <v>250</v>
      </c>
      <c r="D4081" s="61" t="s">
        <v>481</v>
      </c>
      <c r="E4081" s="66">
        <v>843710</v>
      </c>
      <c r="G4081" s="67">
        <f t="shared" si="180"/>
        <v>843710</v>
      </c>
    </row>
    <row r="4082" spans="2:7" x14ac:dyDescent="0.25">
      <c r="B4082" s="68">
        <v>8503</v>
      </c>
      <c r="C4082" s="61" t="s">
        <v>250</v>
      </c>
      <c r="D4082" s="61" t="s">
        <v>481</v>
      </c>
      <c r="E4082" s="66">
        <v>843710</v>
      </c>
      <c r="G4082" s="67">
        <f t="shared" si="180"/>
        <v>843710</v>
      </c>
    </row>
    <row r="4083" spans="2:7" x14ac:dyDescent="0.25">
      <c r="B4083" s="68">
        <v>8504</v>
      </c>
      <c r="C4083" s="61" t="s">
        <v>250</v>
      </c>
      <c r="D4083" s="61" t="s">
        <v>481</v>
      </c>
      <c r="E4083" s="66">
        <v>843710</v>
      </c>
      <c r="G4083" s="67">
        <f t="shared" si="180"/>
        <v>843710</v>
      </c>
    </row>
    <row r="4084" spans="2:7" x14ac:dyDescent="0.25">
      <c r="B4084" s="68">
        <v>8505</v>
      </c>
      <c r="C4084" s="61" t="s">
        <v>250</v>
      </c>
      <c r="D4084" s="61" t="s">
        <v>481</v>
      </c>
      <c r="E4084" s="66">
        <v>843710</v>
      </c>
      <c r="G4084" s="67">
        <f t="shared" si="180"/>
        <v>843710</v>
      </c>
    </row>
    <row r="4085" spans="2:7" x14ac:dyDescent="0.25">
      <c r="B4085" s="68">
        <v>8506</v>
      </c>
      <c r="C4085" s="61" t="s">
        <v>250</v>
      </c>
      <c r="D4085" s="61" t="s">
        <v>481</v>
      </c>
      <c r="E4085" s="66">
        <v>843710</v>
      </c>
      <c r="G4085" s="67">
        <f t="shared" si="180"/>
        <v>843710</v>
      </c>
    </row>
    <row r="4086" spans="2:7" x14ac:dyDescent="0.25">
      <c r="B4086" s="68">
        <v>8507</v>
      </c>
      <c r="C4086" s="61" t="s">
        <v>250</v>
      </c>
      <c r="D4086" s="61" t="s">
        <v>481</v>
      </c>
      <c r="E4086" s="66">
        <v>843710</v>
      </c>
      <c r="G4086" s="67">
        <f t="shared" si="180"/>
        <v>843710</v>
      </c>
    </row>
    <row r="4087" spans="2:7" x14ac:dyDescent="0.25">
      <c r="B4087" s="68">
        <v>8508</v>
      </c>
      <c r="C4087" s="61" t="s">
        <v>250</v>
      </c>
      <c r="D4087" s="61" t="s">
        <v>481</v>
      </c>
      <c r="E4087" s="66">
        <v>843710</v>
      </c>
      <c r="G4087" s="67">
        <f t="shared" si="180"/>
        <v>843710</v>
      </c>
    </row>
    <row r="4088" spans="2:7" x14ac:dyDescent="0.25">
      <c r="B4088" s="68">
        <v>8509</v>
      </c>
      <c r="C4088" s="61" t="s">
        <v>250</v>
      </c>
      <c r="D4088" s="61" t="s">
        <v>481</v>
      </c>
      <c r="E4088" s="66">
        <v>843710</v>
      </c>
      <c r="G4088" s="67">
        <f t="shared" si="180"/>
        <v>843710</v>
      </c>
    </row>
    <row r="4089" spans="2:7" x14ac:dyDescent="0.25">
      <c r="B4089" s="68">
        <v>8510</v>
      </c>
      <c r="C4089" s="61" t="s">
        <v>250</v>
      </c>
      <c r="D4089" s="61" t="s">
        <v>481</v>
      </c>
      <c r="E4089" s="66">
        <v>843710</v>
      </c>
      <c r="G4089" s="67">
        <f t="shared" si="180"/>
        <v>843710</v>
      </c>
    </row>
    <row r="4090" spans="2:7" x14ac:dyDescent="0.25">
      <c r="B4090" s="68">
        <v>8511</v>
      </c>
      <c r="C4090" s="61" t="s">
        <v>250</v>
      </c>
      <c r="D4090" s="61" t="s">
        <v>481</v>
      </c>
      <c r="E4090" s="66">
        <v>843710</v>
      </c>
      <c r="G4090" s="67">
        <f t="shared" si="180"/>
        <v>843710</v>
      </c>
    </row>
    <row r="4091" spans="2:7" x14ac:dyDescent="0.25">
      <c r="B4091" s="68">
        <v>8512</v>
      </c>
      <c r="C4091" s="61" t="s">
        <v>250</v>
      </c>
      <c r="D4091" s="61" t="s">
        <v>481</v>
      </c>
      <c r="E4091" s="66">
        <v>843710</v>
      </c>
      <c r="G4091" s="67">
        <f t="shared" si="180"/>
        <v>843710</v>
      </c>
    </row>
    <row r="4092" spans="2:7" x14ac:dyDescent="0.25">
      <c r="B4092" s="68">
        <v>8513</v>
      </c>
      <c r="C4092" s="61" t="s">
        <v>250</v>
      </c>
      <c r="D4092" s="61" t="s">
        <v>481</v>
      </c>
      <c r="E4092" s="66">
        <v>843710</v>
      </c>
      <c r="G4092" s="67">
        <f t="shared" si="180"/>
        <v>843710</v>
      </c>
    </row>
    <row r="4093" spans="2:7" x14ac:dyDescent="0.25">
      <c r="B4093" s="68">
        <v>8514</v>
      </c>
      <c r="C4093" s="61" t="s">
        <v>250</v>
      </c>
      <c r="D4093" s="61" t="s">
        <v>481</v>
      </c>
      <c r="E4093" s="66">
        <v>843710</v>
      </c>
      <c r="G4093" s="67">
        <f t="shared" si="180"/>
        <v>843710</v>
      </c>
    </row>
    <row r="4094" spans="2:7" x14ac:dyDescent="0.25">
      <c r="B4094" s="68">
        <v>8515</v>
      </c>
      <c r="C4094" s="61" t="s">
        <v>250</v>
      </c>
      <c r="D4094" s="61" t="s">
        <v>481</v>
      </c>
      <c r="E4094" s="66">
        <v>843710</v>
      </c>
      <c r="G4094" s="67">
        <f t="shared" si="180"/>
        <v>843710</v>
      </c>
    </row>
    <row r="4095" spans="2:7" x14ac:dyDescent="0.25">
      <c r="B4095" s="68">
        <v>8516</v>
      </c>
      <c r="C4095" s="61" t="s">
        <v>250</v>
      </c>
      <c r="D4095" s="61" t="s">
        <v>481</v>
      </c>
      <c r="E4095" s="66">
        <v>843710</v>
      </c>
      <c r="G4095" s="67">
        <f t="shared" si="180"/>
        <v>843710</v>
      </c>
    </row>
    <row r="4096" spans="2:7" x14ac:dyDescent="0.25">
      <c r="B4096" s="68">
        <v>8517</v>
      </c>
      <c r="C4096" s="61" t="s">
        <v>250</v>
      </c>
      <c r="D4096" s="61" t="s">
        <v>481</v>
      </c>
      <c r="E4096" s="66">
        <v>843710</v>
      </c>
      <c r="G4096" s="67">
        <f t="shared" si="180"/>
        <v>843710</v>
      </c>
    </row>
    <row r="4097" spans="2:7" x14ac:dyDescent="0.25">
      <c r="B4097" s="68">
        <v>8518</v>
      </c>
      <c r="C4097" s="61" t="s">
        <v>250</v>
      </c>
      <c r="D4097" s="61" t="s">
        <v>481</v>
      </c>
      <c r="E4097" s="66">
        <v>843710</v>
      </c>
      <c r="G4097" s="67">
        <f t="shared" si="180"/>
        <v>843710</v>
      </c>
    </row>
    <row r="4098" spans="2:7" x14ac:dyDescent="0.25">
      <c r="B4098" s="68">
        <v>8519</v>
      </c>
      <c r="C4098" s="61" t="s">
        <v>250</v>
      </c>
      <c r="D4098" s="61" t="s">
        <v>481</v>
      </c>
      <c r="E4098" s="66">
        <v>843710</v>
      </c>
      <c r="G4098" s="67">
        <f t="shared" si="180"/>
        <v>843710</v>
      </c>
    </row>
    <row r="4099" spans="2:7" x14ac:dyDescent="0.25">
      <c r="B4099" s="68">
        <v>8520</v>
      </c>
      <c r="C4099" s="61" t="s">
        <v>250</v>
      </c>
      <c r="D4099" s="61" t="s">
        <v>481</v>
      </c>
      <c r="E4099" s="66">
        <v>843710</v>
      </c>
      <c r="G4099" s="67">
        <f t="shared" si="180"/>
        <v>843710</v>
      </c>
    </row>
    <row r="4100" spans="2:7" x14ac:dyDescent="0.25">
      <c r="B4100" s="68">
        <v>8521</v>
      </c>
      <c r="C4100" s="61" t="s">
        <v>250</v>
      </c>
      <c r="D4100" s="61" t="s">
        <v>481</v>
      </c>
      <c r="E4100" s="66">
        <v>843710</v>
      </c>
      <c r="G4100" s="67">
        <f t="shared" si="180"/>
        <v>843710</v>
      </c>
    </row>
    <row r="4101" spans="2:7" x14ac:dyDescent="0.25">
      <c r="B4101" s="68">
        <v>8522</v>
      </c>
      <c r="C4101" s="61" t="s">
        <v>250</v>
      </c>
      <c r="D4101" s="61" t="s">
        <v>481</v>
      </c>
      <c r="E4101" s="66">
        <v>843710</v>
      </c>
      <c r="G4101" s="67">
        <f t="shared" si="180"/>
        <v>843710</v>
      </c>
    </row>
    <row r="4102" spans="2:7" x14ac:dyDescent="0.25">
      <c r="B4102" s="68">
        <v>8523</v>
      </c>
      <c r="C4102" s="61" t="s">
        <v>250</v>
      </c>
      <c r="D4102" s="61" t="s">
        <v>481</v>
      </c>
      <c r="E4102" s="66">
        <v>843710</v>
      </c>
      <c r="G4102" s="67">
        <f t="shared" si="180"/>
        <v>843710</v>
      </c>
    </row>
    <row r="4103" spans="2:7" x14ac:dyDescent="0.25">
      <c r="B4103" s="68">
        <v>8524</v>
      </c>
      <c r="C4103" s="61" t="s">
        <v>250</v>
      </c>
      <c r="D4103" s="61" t="s">
        <v>481</v>
      </c>
      <c r="E4103" s="66">
        <v>843710</v>
      </c>
      <c r="G4103" s="67">
        <f t="shared" si="180"/>
        <v>843710</v>
      </c>
    </row>
    <row r="4104" spans="2:7" x14ac:dyDescent="0.25">
      <c r="B4104" s="68">
        <v>8525</v>
      </c>
      <c r="C4104" s="61" t="s">
        <v>250</v>
      </c>
      <c r="D4104" s="61" t="s">
        <v>481</v>
      </c>
      <c r="E4104" s="66">
        <v>843710</v>
      </c>
      <c r="G4104" s="67">
        <f t="shared" si="180"/>
        <v>843710</v>
      </c>
    </row>
    <row r="4105" spans="2:7" x14ac:dyDescent="0.25">
      <c r="B4105" s="68">
        <v>8526</v>
      </c>
      <c r="C4105" s="61" t="s">
        <v>250</v>
      </c>
      <c r="D4105" s="61" t="s">
        <v>481</v>
      </c>
      <c r="E4105" s="66">
        <v>843710</v>
      </c>
      <c r="G4105" s="67">
        <f t="shared" si="180"/>
        <v>843710</v>
      </c>
    </row>
    <row r="4106" spans="2:7" x14ac:dyDescent="0.25">
      <c r="B4106" s="68">
        <v>8527</v>
      </c>
      <c r="C4106" s="61" t="s">
        <v>250</v>
      </c>
      <c r="D4106" s="61" t="s">
        <v>481</v>
      </c>
      <c r="E4106" s="66">
        <v>843710</v>
      </c>
      <c r="G4106" s="67">
        <f t="shared" si="180"/>
        <v>843710</v>
      </c>
    </row>
    <row r="4107" spans="2:7" x14ac:dyDescent="0.25">
      <c r="B4107" s="68">
        <v>8528</v>
      </c>
      <c r="C4107" s="61" t="s">
        <v>250</v>
      </c>
      <c r="D4107" s="61" t="s">
        <v>481</v>
      </c>
      <c r="E4107" s="66">
        <v>843710</v>
      </c>
      <c r="G4107" s="67">
        <f t="shared" si="180"/>
        <v>843710</v>
      </c>
    </row>
    <row r="4108" spans="2:7" x14ac:dyDescent="0.25">
      <c r="B4108" s="68">
        <v>8529</v>
      </c>
      <c r="C4108" s="61" t="s">
        <v>250</v>
      </c>
      <c r="D4108" s="61" t="s">
        <v>481</v>
      </c>
      <c r="E4108" s="66">
        <v>843710</v>
      </c>
      <c r="G4108" s="67">
        <f t="shared" si="180"/>
        <v>843710</v>
      </c>
    </row>
    <row r="4109" spans="2:7" x14ac:dyDescent="0.25">
      <c r="B4109" s="68">
        <v>8530</v>
      </c>
      <c r="C4109" s="61" t="s">
        <v>250</v>
      </c>
      <c r="D4109" s="61" t="s">
        <v>481</v>
      </c>
      <c r="E4109" s="66">
        <v>843710</v>
      </c>
      <c r="G4109" s="67">
        <f t="shared" si="180"/>
        <v>843710</v>
      </c>
    </row>
    <row r="4110" spans="2:7" x14ac:dyDescent="0.25">
      <c r="B4110" s="68">
        <v>8531</v>
      </c>
      <c r="C4110" s="61" t="s">
        <v>250</v>
      </c>
      <c r="D4110" s="61" t="s">
        <v>481</v>
      </c>
      <c r="E4110" s="66">
        <v>843710</v>
      </c>
      <c r="G4110" s="67">
        <f t="shared" si="180"/>
        <v>843710</v>
      </c>
    </row>
    <row r="4111" spans="2:7" x14ac:dyDescent="0.25">
      <c r="B4111" s="68">
        <v>8532</v>
      </c>
      <c r="C4111" s="61" t="s">
        <v>250</v>
      </c>
      <c r="D4111" s="61" t="s">
        <v>481</v>
      </c>
      <c r="E4111" s="66">
        <v>843710</v>
      </c>
      <c r="G4111" s="67">
        <f t="shared" si="180"/>
        <v>843710</v>
      </c>
    </row>
    <row r="4112" spans="2:7" x14ac:dyDescent="0.25">
      <c r="B4112" s="68">
        <v>8533</v>
      </c>
      <c r="C4112" s="61" t="s">
        <v>250</v>
      </c>
      <c r="D4112" s="61" t="s">
        <v>481</v>
      </c>
      <c r="E4112" s="66">
        <v>843710</v>
      </c>
      <c r="G4112" s="67">
        <f t="shared" si="180"/>
        <v>843710</v>
      </c>
    </row>
    <row r="4113" spans="2:7" x14ac:dyDescent="0.25">
      <c r="B4113" s="68">
        <v>8534</v>
      </c>
      <c r="C4113" s="61" t="s">
        <v>250</v>
      </c>
      <c r="D4113" s="61" t="s">
        <v>481</v>
      </c>
      <c r="E4113" s="66">
        <v>843710</v>
      </c>
      <c r="G4113" s="67">
        <f t="shared" si="180"/>
        <v>843710</v>
      </c>
    </row>
    <row r="4114" spans="2:7" x14ac:dyDescent="0.25">
      <c r="B4114" s="68">
        <v>8535</v>
      </c>
      <c r="C4114" s="61" t="s">
        <v>250</v>
      </c>
      <c r="D4114" s="61" t="s">
        <v>481</v>
      </c>
      <c r="E4114" s="66">
        <v>843710</v>
      </c>
      <c r="G4114" s="67">
        <f t="shared" si="180"/>
        <v>843710</v>
      </c>
    </row>
    <row r="4115" spans="2:7" x14ac:dyDescent="0.25">
      <c r="B4115" s="68">
        <v>8536</v>
      </c>
      <c r="C4115" s="61" t="s">
        <v>250</v>
      </c>
      <c r="D4115" s="61" t="s">
        <v>481</v>
      </c>
      <c r="E4115" s="66">
        <v>843710</v>
      </c>
      <c r="G4115" s="67">
        <f t="shared" si="180"/>
        <v>843710</v>
      </c>
    </row>
    <row r="4116" spans="2:7" x14ac:dyDescent="0.25">
      <c r="B4116" s="68">
        <v>8537</v>
      </c>
      <c r="C4116" s="61" t="s">
        <v>250</v>
      </c>
      <c r="D4116" s="61" t="s">
        <v>481</v>
      </c>
      <c r="E4116" s="66">
        <v>843710</v>
      </c>
      <c r="G4116" s="67">
        <f t="shared" si="180"/>
        <v>843710</v>
      </c>
    </row>
    <row r="4117" spans="2:7" x14ac:dyDescent="0.25">
      <c r="B4117" s="68">
        <v>8538</v>
      </c>
      <c r="C4117" s="61" t="s">
        <v>250</v>
      </c>
      <c r="D4117" s="61" t="s">
        <v>481</v>
      </c>
      <c r="E4117" s="66">
        <v>843710</v>
      </c>
      <c r="G4117" s="67">
        <f t="shared" si="180"/>
        <v>843710</v>
      </c>
    </row>
    <row r="4118" spans="2:7" x14ac:dyDescent="0.25">
      <c r="B4118" s="68">
        <v>8539</v>
      </c>
      <c r="C4118" s="61" t="s">
        <v>250</v>
      </c>
      <c r="D4118" s="61" t="s">
        <v>481</v>
      </c>
      <c r="E4118" s="66">
        <v>843710</v>
      </c>
      <c r="G4118" s="67">
        <f t="shared" si="180"/>
        <v>843710</v>
      </c>
    </row>
    <row r="4119" spans="2:7" x14ac:dyDescent="0.25">
      <c r="B4119" s="68">
        <v>8540</v>
      </c>
      <c r="C4119" s="61" t="s">
        <v>250</v>
      </c>
      <c r="D4119" s="61" t="s">
        <v>481</v>
      </c>
      <c r="E4119" s="66">
        <v>843710</v>
      </c>
      <c r="G4119" s="67">
        <f t="shared" si="180"/>
        <v>843710</v>
      </c>
    </row>
    <row r="4120" spans="2:7" x14ac:dyDescent="0.25">
      <c r="B4120" s="68">
        <v>8541</v>
      </c>
      <c r="C4120" s="61" t="s">
        <v>250</v>
      </c>
      <c r="D4120" s="61" t="s">
        <v>481</v>
      </c>
      <c r="E4120" s="66">
        <v>843710</v>
      </c>
      <c r="G4120" s="67">
        <f t="shared" si="180"/>
        <v>843710</v>
      </c>
    </row>
    <row r="4121" spans="2:7" x14ac:dyDescent="0.25">
      <c r="B4121" s="68">
        <v>8542</v>
      </c>
      <c r="C4121" s="61" t="s">
        <v>250</v>
      </c>
      <c r="D4121" s="61" t="s">
        <v>481</v>
      </c>
      <c r="E4121" s="66">
        <v>843710</v>
      </c>
      <c r="G4121" s="67">
        <f t="shared" si="180"/>
        <v>843710</v>
      </c>
    </row>
    <row r="4122" spans="2:7" x14ac:dyDescent="0.25">
      <c r="B4122" s="68">
        <v>8543</v>
      </c>
      <c r="C4122" s="61" t="s">
        <v>250</v>
      </c>
      <c r="D4122" s="61" t="s">
        <v>481</v>
      </c>
      <c r="E4122" s="66">
        <v>843710</v>
      </c>
      <c r="G4122" s="67">
        <f t="shared" si="180"/>
        <v>843710</v>
      </c>
    </row>
    <row r="4123" spans="2:7" x14ac:dyDescent="0.25">
      <c r="B4123" s="68">
        <v>8544</v>
      </c>
      <c r="C4123" s="61" t="s">
        <v>250</v>
      </c>
      <c r="D4123" s="61" t="s">
        <v>481</v>
      </c>
      <c r="E4123" s="66">
        <v>843710</v>
      </c>
      <c r="G4123" s="67">
        <f t="shared" si="180"/>
        <v>843710</v>
      </c>
    </row>
    <row r="4124" spans="2:7" x14ac:dyDescent="0.25">
      <c r="B4124" s="68">
        <v>8545</v>
      </c>
      <c r="C4124" s="61" t="s">
        <v>250</v>
      </c>
      <c r="D4124" s="61" t="s">
        <v>481</v>
      </c>
      <c r="E4124" s="66">
        <v>843710</v>
      </c>
      <c r="G4124" s="67">
        <f t="shared" si="180"/>
        <v>843710</v>
      </c>
    </row>
    <row r="4125" spans="2:7" x14ac:dyDescent="0.25">
      <c r="B4125" s="68">
        <v>8546</v>
      </c>
      <c r="C4125" s="61" t="s">
        <v>250</v>
      </c>
      <c r="D4125" s="61" t="s">
        <v>481</v>
      </c>
      <c r="E4125" s="66">
        <v>843710</v>
      </c>
      <c r="G4125" s="67">
        <f t="shared" si="180"/>
        <v>843710</v>
      </c>
    </row>
    <row r="4126" spans="2:7" x14ac:dyDescent="0.25">
      <c r="B4126" s="68">
        <v>8547</v>
      </c>
      <c r="C4126" s="61" t="s">
        <v>250</v>
      </c>
      <c r="D4126" s="61" t="s">
        <v>481</v>
      </c>
      <c r="E4126" s="66">
        <v>843710</v>
      </c>
      <c r="G4126" s="67">
        <f t="shared" si="180"/>
        <v>843710</v>
      </c>
    </row>
    <row r="4127" spans="2:7" x14ac:dyDescent="0.25">
      <c r="B4127" s="68">
        <v>8548</v>
      </c>
      <c r="C4127" s="61" t="s">
        <v>250</v>
      </c>
      <c r="D4127" s="61" t="s">
        <v>481</v>
      </c>
      <c r="E4127" s="66">
        <v>843710</v>
      </c>
      <c r="G4127" s="67">
        <f t="shared" ref="G4127:G4190" si="181">+E4127</f>
        <v>843710</v>
      </c>
    </row>
    <row r="4128" spans="2:7" x14ac:dyDescent="0.25">
      <c r="B4128" s="68">
        <v>8549</v>
      </c>
      <c r="C4128" s="61" t="s">
        <v>250</v>
      </c>
      <c r="D4128" s="61" t="s">
        <v>481</v>
      </c>
      <c r="E4128" s="66">
        <v>843710</v>
      </c>
      <c r="G4128" s="67">
        <f t="shared" si="181"/>
        <v>843710</v>
      </c>
    </row>
    <row r="4129" spans="2:7" x14ac:dyDescent="0.25">
      <c r="B4129" s="68">
        <v>8550</v>
      </c>
      <c r="C4129" s="61" t="s">
        <v>250</v>
      </c>
      <c r="D4129" s="61" t="s">
        <v>481</v>
      </c>
      <c r="E4129" s="66">
        <v>843710</v>
      </c>
      <c r="G4129" s="67">
        <f t="shared" si="181"/>
        <v>843710</v>
      </c>
    </row>
    <row r="4130" spans="2:7" x14ac:dyDescent="0.25">
      <c r="B4130" s="68">
        <v>8551</v>
      </c>
      <c r="C4130" s="61" t="s">
        <v>250</v>
      </c>
      <c r="D4130" s="61" t="s">
        <v>481</v>
      </c>
      <c r="E4130" s="66">
        <v>843710</v>
      </c>
      <c r="G4130" s="67">
        <f t="shared" si="181"/>
        <v>843710</v>
      </c>
    </row>
    <row r="4131" spans="2:7" x14ac:dyDescent="0.25">
      <c r="B4131" s="68">
        <v>8552</v>
      </c>
      <c r="C4131" s="61" t="s">
        <v>250</v>
      </c>
      <c r="D4131" s="61" t="s">
        <v>481</v>
      </c>
      <c r="E4131" s="66">
        <v>843710</v>
      </c>
      <c r="G4131" s="67">
        <f t="shared" si="181"/>
        <v>843710</v>
      </c>
    </row>
    <row r="4132" spans="2:7" x14ac:dyDescent="0.25">
      <c r="B4132" s="68">
        <v>8553</v>
      </c>
      <c r="C4132" s="61" t="s">
        <v>250</v>
      </c>
      <c r="D4132" s="61" t="s">
        <v>481</v>
      </c>
      <c r="E4132" s="66">
        <v>843710</v>
      </c>
      <c r="G4132" s="67">
        <f t="shared" si="181"/>
        <v>843710</v>
      </c>
    </row>
    <row r="4133" spans="2:7" x14ac:dyDescent="0.25">
      <c r="B4133" s="68">
        <v>8554</v>
      </c>
      <c r="C4133" s="61" t="s">
        <v>250</v>
      </c>
      <c r="D4133" s="61" t="s">
        <v>481</v>
      </c>
      <c r="E4133" s="66">
        <v>843710</v>
      </c>
      <c r="G4133" s="67">
        <f t="shared" si="181"/>
        <v>843710</v>
      </c>
    </row>
    <row r="4134" spans="2:7" x14ac:dyDescent="0.25">
      <c r="B4134" s="68">
        <v>8555</v>
      </c>
      <c r="C4134" s="61" t="s">
        <v>250</v>
      </c>
      <c r="D4134" s="61" t="s">
        <v>481</v>
      </c>
      <c r="E4134" s="66">
        <v>843710</v>
      </c>
      <c r="G4134" s="67">
        <f t="shared" si="181"/>
        <v>843710</v>
      </c>
    </row>
    <row r="4135" spans="2:7" x14ac:dyDescent="0.25">
      <c r="B4135" s="68">
        <v>8556</v>
      </c>
      <c r="C4135" s="61" t="s">
        <v>250</v>
      </c>
      <c r="D4135" s="61" t="s">
        <v>481</v>
      </c>
      <c r="E4135" s="66">
        <v>843710</v>
      </c>
      <c r="G4135" s="67">
        <f t="shared" si="181"/>
        <v>843710</v>
      </c>
    </row>
    <row r="4136" spans="2:7" x14ac:dyDescent="0.25">
      <c r="B4136" s="68">
        <v>8557</v>
      </c>
      <c r="C4136" s="61" t="s">
        <v>250</v>
      </c>
      <c r="D4136" s="61" t="s">
        <v>481</v>
      </c>
      <c r="E4136" s="66">
        <v>843710</v>
      </c>
      <c r="G4136" s="67">
        <f t="shared" si="181"/>
        <v>843710</v>
      </c>
    </row>
    <row r="4137" spans="2:7" x14ac:dyDescent="0.25">
      <c r="B4137" s="68">
        <v>8558</v>
      </c>
      <c r="C4137" s="61" t="s">
        <v>250</v>
      </c>
      <c r="D4137" s="61" t="s">
        <v>481</v>
      </c>
      <c r="E4137" s="66">
        <v>843710</v>
      </c>
      <c r="G4137" s="67">
        <f t="shared" si="181"/>
        <v>843710</v>
      </c>
    </row>
    <row r="4138" spans="2:7" x14ac:dyDescent="0.25">
      <c r="B4138" s="68">
        <v>8559</v>
      </c>
      <c r="C4138" s="61" t="s">
        <v>250</v>
      </c>
      <c r="D4138" s="61" t="s">
        <v>481</v>
      </c>
      <c r="E4138" s="66">
        <v>843710</v>
      </c>
      <c r="G4138" s="67">
        <f t="shared" si="181"/>
        <v>843710</v>
      </c>
    </row>
    <row r="4139" spans="2:7" x14ac:dyDescent="0.25">
      <c r="B4139" s="68">
        <v>8560</v>
      </c>
      <c r="C4139" s="61" t="s">
        <v>250</v>
      </c>
      <c r="D4139" s="61" t="s">
        <v>481</v>
      </c>
      <c r="E4139" s="66">
        <v>843710</v>
      </c>
      <c r="G4139" s="67">
        <f t="shared" si="181"/>
        <v>843710</v>
      </c>
    </row>
    <row r="4140" spans="2:7" x14ac:dyDescent="0.25">
      <c r="B4140" s="68">
        <v>8561</v>
      </c>
      <c r="C4140" s="61" t="s">
        <v>250</v>
      </c>
      <c r="D4140" s="61" t="s">
        <v>481</v>
      </c>
      <c r="E4140" s="66">
        <v>843710</v>
      </c>
      <c r="G4140" s="67">
        <f t="shared" si="181"/>
        <v>843710</v>
      </c>
    </row>
    <row r="4141" spans="2:7" x14ac:dyDescent="0.25">
      <c r="B4141" s="68">
        <v>8562</v>
      </c>
      <c r="C4141" s="61" t="s">
        <v>250</v>
      </c>
      <c r="D4141" s="61" t="s">
        <v>481</v>
      </c>
      <c r="E4141" s="66">
        <v>843710</v>
      </c>
      <c r="G4141" s="67">
        <f t="shared" si="181"/>
        <v>843710</v>
      </c>
    </row>
    <row r="4142" spans="2:7" x14ac:dyDescent="0.25">
      <c r="B4142" s="68">
        <v>8563</v>
      </c>
      <c r="C4142" s="61" t="s">
        <v>250</v>
      </c>
      <c r="D4142" s="61" t="s">
        <v>481</v>
      </c>
      <c r="E4142" s="66">
        <v>843710</v>
      </c>
      <c r="G4142" s="67">
        <f t="shared" si="181"/>
        <v>843710</v>
      </c>
    </row>
    <row r="4143" spans="2:7" x14ac:dyDescent="0.25">
      <c r="B4143" s="68">
        <v>8564</v>
      </c>
      <c r="C4143" s="61" t="s">
        <v>250</v>
      </c>
      <c r="D4143" s="61" t="s">
        <v>481</v>
      </c>
      <c r="E4143" s="66">
        <v>843710</v>
      </c>
      <c r="G4143" s="67">
        <f t="shared" si="181"/>
        <v>843710</v>
      </c>
    </row>
    <row r="4144" spans="2:7" x14ac:dyDescent="0.25">
      <c r="B4144" s="68">
        <v>8565</v>
      </c>
      <c r="C4144" s="61" t="s">
        <v>250</v>
      </c>
      <c r="D4144" s="61" t="s">
        <v>481</v>
      </c>
      <c r="E4144" s="66">
        <v>843710</v>
      </c>
      <c r="G4144" s="67">
        <f t="shared" si="181"/>
        <v>843710</v>
      </c>
    </row>
    <row r="4145" spans="2:7" x14ac:dyDescent="0.25">
      <c r="B4145" s="68">
        <v>8566</v>
      </c>
      <c r="C4145" s="61" t="s">
        <v>250</v>
      </c>
      <c r="D4145" s="61" t="s">
        <v>481</v>
      </c>
      <c r="E4145" s="66">
        <v>843710</v>
      </c>
      <c r="G4145" s="67">
        <f t="shared" si="181"/>
        <v>843710</v>
      </c>
    </row>
    <row r="4146" spans="2:7" x14ac:dyDescent="0.25">
      <c r="B4146" s="68">
        <v>8567</v>
      </c>
      <c r="C4146" s="61" t="s">
        <v>250</v>
      </c>
      <c r="D4146" s="61" t="s">
        <v>481</v>
      </c>
      <c r="E4146" s="66">
        <v>843710</v>
      </c>
      <c r="G4146" s="67">
        <f t="shared" si="181"/>
        <v>843710</v>
      </c>
    </row>
    <row r="4147" spans="2:7" x14ac:dyDescent="0.25">
      <c r="B4147" s="68">
        <v>8568</v>
      </c>
      <c r="C4147" s="61" t="s">
        <v>250</v>
      </c>
      <c r="D4147" s="61" t="s">
        <v>481</v>
      </c>
      <c r="E4147" s="66">
        <v>843710</v>
      </c>
      <c r="G4147" s="67">
        <f t="shared" si="181"/>
        <v>843710</v>
      </c>
    </row>
    <row r="4148" spans="2:7" x14ac:dyDescent="0.25">
      <c r="B4148" s="68">
        <v>8569</v>
      </c>
      <c r="C4148" s="61" t="s">
        <v>250</v>
      </c>
      <c r="D4148" s="61" t="s">
        <v>481</v>
      </c>
      <c r="E4148" s="66">
        <v>843710</v>
      </c>
      <c r="G4148" s="67">
        <f t="shared" si="181"/>
        <v>843710</v>
      </c>
    </row>
    <row r="4149" spans="2:7" x14ac:dyDescent="0.25">
      <c r="B4149" s="68">
        <v>8570</v>
      </c>
      <c r="C4149" s="61" t="s">
        <v>250</v>
      </c>
      <c r="D4149" s="61" t="s">
        <v>481</v>
      </c>
      <c r="E4149" s="66">
        <v>843710</v>
      </c>
      <c r="G4149" s="67">
        <f t="shared" si="181"/>
        <v>843710</v>
      </c>
    </row>
    <row r="4150" spans="2:7" x14ac:dyDescent="0.25">
      <c r="B4150" s="68">
        <v>8571</v>
      </c>
      <c r="C4150" s="61" t="s">
        <v>250</v>
      </c>
      <c r="D4150" s="61" t="s">
        <v>481</v>
      </c>
      <c r="E4150" s="66">
        <v>843710</v>
      </c>
      <c r="G4150" s="67">
        <f t="shared" si="181"/>
        <v>843710</v>
      </c>
    </row>
    <row r="4151" spans="2:7" x14ac:dyDescent="0.25">
      <c r="B4151" s="68">
        <v>8572</v>
      </c>
      <c r="C4151" s="61" t="s">
        <v>250</v>
      </c>
      <c r="D4151" s="61" t="s">
        <v>481</v>
      </c>
      <c r="E4151" s="66">
        <v>843710</v>
      </c>
      <c r="G4151" s="67">
        <f t="shared" si="181"/>
        <v>843710</v>
      </c>
    </row>
    <row r="4152" spans="2:7" x14ac:dyDescent="0.25">
      <c r="B4152" s="68">
        <v>8573</v>
      </c>
      <c r="C4152" s="61" t="s">
        <v>250</v>
      </c>
      <c r="D4152" s="61" t="s">
        <v>481</v>
      </c>
      <c r="E4152" s="66">
        <v>843710</v>
      </c>
      <c r="G4152" s="67">
        <f t="shared" si="181"/>
        <v>843710</v>
      </c>
    </row>
    <row r="4153" spans="2:7" x14ac:dyDescent="0.25">
      <c r="B4153" s="68">
        <v>8574</v>
      </c>
      <c r="C4153" s="61" t="s">
        <v>250</v>
      </c>
      <c r="D4153" s="61" t="s">
        <v>481</v>
      </c>
      <c r="E4153" s="66">
        <v>843710</v>
      </c>
      <c r="G4153" s="67">
        <f t="shared" si="181"/>
        <v>843710</v>
      </c>
    </row>
    <row r="4154" spans="2:7" x14ac:dyDescent="0.25">
      <c r="B4154" s="68">
        <v>8575</v>
      </c>
      <c r="C4154" s="61" t="s">
        <v>250</v>
      </c>
      <c r="D4154" s="61" t="s">
        <v>481</v>
      </c>
      <c r="E4154" s="66">
        <v>843710</v>
      </c>
      <c r="G4154" s="67">
        <f t="shared" si="181"/>
        <v>843710</v>
      </c>
    </row>
    <row r="4155" spans="2:7" x14ac:dyDescent="0.25">
      <c r="B4155" s="68">
        <v>8576</v>
      </c>
      <c r="C4155" s="61" t="s">
        <v>250</v>
      </c>
      <c r="D4155" s="61" t="s">
        <v>481</v>
      </c>
      <c r="E4155" s="66">
        <v>843710</v>
      </c>
      <c r="G4155" s="67">
        <f t="shared" si="181"/>
        <v>843710</v>
      </c>
    </row>
    <row r="4156" spans="2:7" x14ac:dyDescent="0.25">
      <c r="B4156" s="68">
        <v>8577</v>
      </c>
      <c r="C4156" s="61" t="s">
        <v>250</v>
      </c>
      <c r="D4156" s="61" t="s">
        <v>481</v>
      </c>
      <c r="E4156" s="66">
        <v>843710</v>
      </c>
      <c r="G4156" s="67">
        <f t="shared" si="181"/>
        <v>843710</v>
      </c>
    </row>
    <row r="4157" spans="2:7" x14ac:dyDescent="0.25">
      <c r="B4157" s="68">
        <v>8578</v>
      </c>
      <c r="C4157" s="61" t="s">
        <v>250</v>
      </c>
      <c r="D4157" s="61" t="s">
        <v>481</v>
      </c>
      <c r="E4157" s="66">
        <v>843710</v>
      </c>
      <c r="G4157" s="67">
        <f t="shared" si="181"/>
        <v>843710</v>
      </c>
    </row>
    <row r="4158" spans="2:7" x14ac:dyDescent="0.25">
      <c r="B4158" s="68">
        <v>8579</v>
      </c>
      <c r="C4158" s="61" t="s">
        <v>250</v>
      </c>
      <c r="D4158" s="61" t="s">
        <v>481</v>
      </c>
      <c r="E4158" s="66">
        <v>843710</v>
      </c>
      <c r="G4158" s="67">
        <f t="shared" si="181"/>
        <v>843710</v>
      </c>
    </row>
    <row r="4159" spans="2:7" x14ac:dyDescent="0.25">
      <c r="B4159" s="68">
        <v>8580</v>
      </c>
      <c r="C4159" s="61" t="s">
        <v>250</v>
      </c>
      <c r="D4159" s="61" t="s">
        <v>481</v>
      </c>
      <c r="E4159" s="66">
        <v>843710</v>
      </c>
      <c r="G4159" s="67">
        <f t="shared" si="181"/>
        <v>843710</v>
      </c>
    </row>
    <row r="4160" spans="2:7" x14ac:dyDescent="0.25">
      <c r="B4160" s="68">
        <v>8581</v>
      </c>
      <c r="C4160" s="61" t="s">
        <v>250</v>
      </c>
      <c r="D4160" s="61" t="s">
        <v>481</v>
      </c>
      <c r="E4160" s="66">
        <v>843710</v>
      </c>
      <c r="G4160" s="67">
        <f t="shared" si="181"/>
        <v>843710</v>
      </c>
    </row>
    <row r="4161" spans="2:7" x14ac:dyDescent="0.25">
      <c r="B4161" s="68">
        <v>8582</v>
      </c>
      <c r="C4161" s="61" t="s">
        <v>250</v>
      </c>
      <c r="D4161" s="61" t="s">
        <v>481</v>
      </c>
      <c r="E4161" s="66">
        <v>843710</v>
      </c>
      <c r="G4161" s="67">
        <f t="shared" si="181"/>
        <v>843710</v>
      </c>
    </row>
    <row r="4162" spans="2:7" x14ac:dyDescent="0.25">
      <c r="B4162" s="68">
        <v>8583</v>
      </c>
      <c r="C4162" s="61" t="s">
        <v>250</v>
      </c>
      <c r="D4162" s="61" t="s">
        <v>481</v>
      </c>
      <c r="E4162" s="66">
        <v>843710</v>
      </c>
      <c r="G4162" s="67">
        <f t="shared" si="181"/>
        <v>843710</v>
      </c>
    </row>
    <row r="4163" spans="2:7" x14ac:dyDescent="0.25">
      <c r="B4163" s="68">
        <v>8584</v>
      </c>
      <c r="C4163" s="61" t="s">
        <v>250</v>
      </c>
      <c r="D4163" s="61" t="s">
        <v>481</v>
      </c>
      <c r="E4163" s="66">
        <v>843710</v>
      </c>
      <c r="G4163" s="67">
        <f t="shared" si="181"/>
        <v>843710</v>
      </c>
    </row>
    <row r="4164" spans="2:7" x14ac:dyDescent="0.25">
      <c r="B4164" s="68">
        <v>8585</v>
      </c>
      <c r="C4164" s="61" t="s">
        <v>250</v>
      </c>
      <c r="D4164" s="61" t="s">
        <v>481</v>
      </c>
      <c r="E4164" s="66">
        <v>843710</v>
      </c>
      <c r="G4164" s="67">
        <f t="shared" si="181"/>
        <v>843710</v>
      </c>
    </row>
    <row r="4165" spans="2:7" x14ac:dyDescent="0.25">
      <c r="B4165" s="68">
        <v>8586</v>
      </c>
      <c r="C4165" s="61" t="s">
        <v>250</v>
      </c>
      <c r="D4165" s="61" t="s">
        <v>481</v>
      </c>
      <c r="E4165" s="66">
        <v>843710</v>
      </c>
      <c r="G4165" s="67">
        <f t="shared" si="181"/>
        <v>843710</v>
      </c>
    </row>
    <row r="4166" spans="2:7" x14ac:dyDescent="0.25">
      <c r="B4166" s="68">
        <v>8587</v>
      </c>
      <c r="C4166" s="61" t="s">
        <v>250</v>
      </c>
      <c r="D4166" s="61" t="s">
        <v>481</v>
      </c>
      <c r="E4166" s="66">
        <v>843710</v>
      </c>
      <c r="G4166" s="67">
        <f t="shared" si="181"/>
        <v>843710</v>
      </c>
    </row>
    <row r="4167" spans="2:7" x14ac:dyDescent="0.25">
      <c r="B4167" s="68">
        <v>8588</v>
      </c>
      <c r="C4167" s="61" t="s">
        <v>250</v>
      </c>
      <c r="D4167" s="61" t="s">
        <v>481</v>
      </c>
      <c r="E4167" s="66">
        <v>843710</v>
      </c>
      <c r="G4167" s="67">
        <f t="shared" si="181"/>
        <v>843710</v>
      </c>
    </row>
    <row r="4168" spans="2:7" x14ac:dyDescent="0.25">
      <c r="B4168" s="68">
        <v>8589</v>
      </c>
      <c r="C4168" s="61" t="s">
        <v>250</v>
      </c>
      <c r="D4168" s="61" t="s">
        <v>481</v>
      </c>
      <c r="E4168" s="66">
        <v>843710</v>
      </c>
      <c r="G4168" s="67">
        <f t="shared" si="181"/>
        <v>843710</v>
      </c>
    </row>
    <row r="4169" spans="2:7" x14ac:dyDescent="0.25">
      <c r="B4169" s="68">
        <v>8590</v>
      </c>
      <c r="C4169" s="61" t="s">
        <v>250</v>
      </c>
      <c r="D4169" s="61" t="s">
        <v>481</v>
      </c>
      <c r="E4169" s="66">
        <v>843710</v>
      </c>
      <c r="G4169" s="67">
        <f t="shared" si="181"/>
        <v>843710</v>
      </c>
    </row>
    <row r="4170" spans="2:7" x14ac:dyDescent="0.25">
      <c r="B4170" s="68">
        <v>8591</v>
      </c>
      <c r="C4170" s="61" t="s">
        <v>250</v>
      </c>
      <c r="D4170" s="61" t="s">
        <v>481</v>
      </c>
      <c r="E4170" s="66">
        <v>843710</v>
      </c>
      <c r="G4170" s="67">
        <f t="shared" si="181"/>
        <v>843710</v>
      </c>
    </row>
    <row r="4171" spans="2:7" x14ac:dyDescent="0.25">
      <c r="B4171" s="68">
        <v>8592</v>
      </c>
      <c r="C4171" s="61" t="s">
        <v>250</v>
      </c>
      <c r="D4171" s="61" t="s">
        <v>481</v>
      </c>
      <c r="E4171" s="66">
        <v>843710</v>
      </c>
      <c r="G4171" s="67">
        <f t="shared" si="181"/>
        <v>843710</v>
      </c>
    </row>
    <row r="4172" spans="2:7" x14ac:dyDescent="0.25">
      <c r="B4172" s="68">
        <v>8593</v>
      </c>
      <c r="C4172" s="61" t="s">
        <v>250</v>
      </c>
      <c r="D4172" s="61" t="s">
        <v>481</v>
      </c>
      <c r="E4172" s="66">
        <v>843710</v>
      </c>
      <c r="G4172" s="67">
        <f t="shared" si="181"/>
        <v>843710</v>
      </c>
    </row>
    <row r="4173" spans="2:7" x14ac:dyDescent="0.25">
      <c r="B4173" s="68">
        <v>8594</v>
      </c>
      <c r="C4173" s="61" t="s">
        <v>250</v>
      </c>
      <c r="D4173" s="61" t="s">
        <v>481</v>
      </c>
      <c r="E4173" s="66">
        <v>843710</v>
      </c>
      <c r="G4173" s="67">
        <f t="shared" si="181"/>
        <v>843710</v>
      </c>
    </row>
    <row r="4174" spans="2:7" x14ac:dyDescent="0.25">
      <c r="B4174" s="68">
        <v>8595</v>
      </c>
      <c r="C4174" s="61" t="s">
        <v>250</v>
      </c>
      <c r="D4174" s="61" t="s">
        <v>481</v>
      </c>
      <c r="E4174" s="66">
        <v>843710</v>
      </c>
      <c r="G4174" s="67">
        <f t="shared" si="181"/>
        <v>843710</v>
      </c>
    </row>
    <row r="4175" spans="2:7" x14ac:dyDescent="0.25">
      <c r="B4175" s="68">
        <v>8596</v>
      </c>
      <c r="C4175" s="61" t="s">
        <v>250</v>
      </c>
      <c r="D4175" s="61" t="s">
        <v>481</v>
      </c>
      <c r="E4175" s="66">
        <v>843710</v>
      </c>
      <c r="G4175" s="67">
        <f t="shared" si="181"/>
        <v>843710</v>
      </c>
    </row>
    <row r="4176" spans="2:7" x14ac:dyDescent="0.25">
      <c r="B4176" s="68">
        <v>8597</v>
      </c>
      <c r="C4176" s="61" t="s">
        <v>250</v>
      </c>
      <c r="D4176" s="61" t="s">
        <v>481</v>
      </c>
      <c r="E4176" s="66">
        <v>843710</v>
      </c>
      <c r="G4176" s="67">
        <f t="shared" si="181"/>
        <v>843710</v>
      </c>
    </row>
    <row r="4177" spans="2:7" x14ac:dyDescent="0.25">
      <c r="B4177" s="68">
        <v>8598</v>
      </c>
      <c r="C4177" s="61" t="s">
        <v>250</v>
      </c>
      <c r="D4177" s="61" t="s">
        <v>481</v>
      </c>
      <c r="E4177" s="66">
        <v>843710</v>
      </c>
      <c r="G4177" s="67">
        <f t="shared" si="181"/>
        <v>843710</v>
      </c>
    </row>
    <row r="4178" spans="2:7" x14ac:dyDescent="0.25">
      <c r="B4178" s="68">
        <v>8599</v>
      </c>
      <c r="C4178" s="61" t="s">
        <v>250</v>
      </c>
      <c r="D4178" s="61" t="s">
        <v>481</v>
      </c>
      <c r="E4178" s="66">
        <v>843710</v>
      </c>
      <c r="G4178" s="67">
        <f t="shared" si="181"/>
        <v>843710</v>
      </c>
    </row>
    <row r="4179" spans="2:7" x14ac:dyDescent="0.25">
      <c r="B4179" s="68">
        <v>8600</v>
      </c>
      <c r="C4179" s="61" t="s">
        <v>250</v>
      </c>
      <c r="D4179" s="61" t="s">
        <v>481</v>
      </c>
      <c r="E4179" s="66">
        <v>843710</v>
      </c>
      <c r="G4179" s="67">
        <f t="shared" si="181"/>
        <v>843710</v>
      </c>
    </row>
    <row r="4180" spans="2:7" x14ac:dyDescent="0.25">
      <c r="B4180" s="68">
        <v>8601</v>
      </c>
      <c r="C4180" s="61" t="s">
        <v>250</v>
      </c>
      <c r="D4180" s="61" t="s">
        <v>481</v>
      </c>
      <c r="E4180" s="66">
        <v>843710</v>
      </c>
      <c r="G4180" s="67">
        <f t="shared" si="181"/>
        <v>843710</v>
      </c>
    </row>
    <row r="4181" spans="2:7" x14ac:dyDescent="0.25">
      <c r="B4181" s="68">
        <v>8602</v>
      </c>
      <c r="C4181" s="61" t="s">
        <v>250</v>
      </c>
      <c r="D4181" s="61" t="s">
        <v>481</v>
      </c>
      <c r="E4181" s="66">
        <v>843710</v>
      </c>
      <c r="G4181" s="67">
        <f t="shared" si="181"/>
        <v>843710</v>
      </c>
    </row>
    <row r="4182" spans="2:7" x14ac:dyDescent="0.25">
      <c r="B4182" s="68">
        <v>8603</v>
      </c>
      <c r="C4182" s="61" t="s">
        <v>250</v>
      </c>
      <c r="D4182" s="61" t="s">
        <v>481</v>
      </c>
      <c r="E4182" s="66">
        <v>843710</v>
      </c>
      <c r="G4182" s="67">
        <f t="shared" si="181"/>
        <v>843710</v>
      </c>
    </row>
    <row r="4183" spans="2:7" x14ac:dyDescent="0.25">
      <c r="B4183" s="68">
        <v>8604</v>
      </c>
      <c r="C4183" s="61" t="s">
        <v>250</v>
      </c>
      <c r="D4183" s="61" t="s">
        <v>481</v>
      </c>
      <c r="E4183" s="66">
        <v>843710</v>
      </c>
      <c r="G4183" s="67">
        <f t="shared" si="181"/>
        <v>843710</v>
      </c>
    </row>
    <row r="4184" spans="2:7" x14ac:dyDescent="0.25">
      <c r="B4184" s="68">
        <v>8605</v>
      </c>
      <c r="C4184" s="61" t="s">
        <v>250</v>
      </c>
      <c r="D4184" s="61" t="s">
        <v>481</v>
      </c>
      <c r="E4184" s="66">
        <v>843710</v>
      </c>
      <c r="G4184" s="67">
        <f t="shared" si="181"/>
        <v>843710</v>
      </c>
    </row>
    <row r="4185" spans="2:7" x14ac:dyDescent="0.25">
      <c r="B4185" s="68">
        <v>8606</v>
      </c>
      <c r="C4185" s="61" t="s">
        <v>250</v>
      </c>
      <c r="D4185" s="61" t="s">
        <v>481</v>
      </c>
      <c r="E4185" s="66">
        <v>843710</v>
      </c>
      <c r="G4185" s="67">
        <f t="shared" si="181"/>
        <v>843710</v>
      </c>
    </row>
    <row r="4186" spans="2:7" x14ac:dyDescent="0.25">
      <c r="B4186" s="68">
        <v>8607</v>
      </c>
      <c r="C4186" s="61" t="s">
        <v>250</v>
      </c>
      <c r="D4186" s="61" t="s">
        <v>481</v>
      </c>
      <c r="E4186" s="66">
        <v>843710</v>
      </c>
      <c r="G4186" s="67">
        <f t="shared" si="181"/>
        <v>843710</v>
      </c>
    </row>
    <row r="4187" spans="2:7" x14ac:dyDescent="0.25">
      <c r="B4187" s="68">
        <v>8608</v>
      </c>
      <c r="C4187" s="61" t="s">
        <v>250</v>
      </c>
      <c r="D4187" s="61" t="s">
        <v>481</v>
      </c>
      <c r="E4187" s="66">
        <v>843710</v>
      </c>
      <c r="G4187" s="67">
        <f t="shared" si="181"/>
        <v>843710</v>
      </c>
    </row>
    <row r="4188" spans="2:7" x14ac:dyDescent="0.25">
      <c r="B4188" s="68">
        <v>8609</v>
      </c>
      <c r="C4188" s="61" t="s">
        <v>250</v>
      </c>
      <c r="D4188" s="61" t="s">
        <v>481</v>
      </c>
      <c r="E4188" s="66">
        <v>843710</v>
      </c>
      <c r="G4188" s="67">
        <f t="shared" si="181"/>
        <v>843710</v>
      </c>
    </row>
    <row r="4189" spans="2:7" x14ac:dyDescent="0.25">
      <c r="B4189" s="68">
        <v>8610</v>
      </c>
      <c r="C4189" s="61" t="s">
        <v>250</v>
      </c>
      <c r="D4189" s="61" t="s">
        <v>481</v>
      </c>
      <c r="E4189" s="66">
        <v>843710</v>
      </c>
      <c r="G4189" s="67">
        <f t="shared" si="181"/>
        <v>843710</v>
      </c>
    </row>
    <row r="4190" spans="2:7" x14ac:dyDescent="0.25">
      <c r="B4190" s="68">
        <v>8611</v>
      </c>
      <c r="C4190" s="61" t="s">
        <v>250</v>
      </c>
      <c r="D4190" s="61" t="s">
        <v>481</v>
      </c>
      <c r="E4190" s="66">
        <v>843710</v>
      </c>
      <c r="G4190" s="67">
        <f t="shared" si="181"/>
        <v>843710</v>
      </c>
    </row>
    <row r="4191" spans="2:7" x14ac:dyDescent="0.25">
      <c r="B4191" s="68">
        <v>8612</v>
      </c>
      <c r="C4191" s="61" t="s">
        <v>250</v>
      </c>
      <c r="D4191" s="61" t="s">
        <v>481</v>
      </c>
      <c r="E4191" s="66">
        <v>843710</v>
      </c>
      <c r="G4191" s="67">
        <f t="shared" ref="G4191:G4254" si="182">+E4191</f>
        <v>843710</v>
      </c>
    </row>
    <row r="4192" spans="2:7" x14ac:dyDescent="0.25">
      <c r="B4192" s="68">
        <v>8613</v>
      </c>
      <c r="C4192" s="61" t="s">
        <v>250</v>
      </c>
      <c r="D4192" s="61" t="s">
        <v>481</v>
      </c>
      <c r="E4192" s="66">
        <v>843710</v>
      </c>
      <c r="G4192" s="67">
        <f t="shared" si="182"/>
        <v>843710</v>
      </c>
    </row>
    <row r="4193" spans="2:7" x14ac:dyDescent="0.25">
      <c r="B4193" s="68">
        <v>8614</v>
      </c>
      <c r="C4193" s="61" t="s">
        <v>250</v>
      </c>
      <c r="D4193" s="61" t="s">
        <v>481</v>
      </c>
      <c r="E4193" s="66">
        <v>843710</v>
      </c>
      <c r="G4193" s="67">
        <f t="shared" si="182"/>
        <v>843710</v>
      </c>
    </row>
    <row r="4194" spans="2:7" x14ac:dyDescent="0.25">
      <c r="B4194" s="68">
        <v>8615</v>
      </c>
      <c r="C4194" s="61" t="s">
        <v>250</v>
      </c>
      <c r="D4194" s="61" t="s">
        <v>481</v>
      </c>
      <c r="E4194" s="66">
        <v>843710</v>
      </c>
      <c r="G4194" s="67">
        <f t="shared" si="182"/>
        <v>843710</v>
      </c>
    </row>
    <row r="4195" spans="2:7" x14ac:dyDescent="0.25">
      <c r="B4195" s="68">
        <v>8616</v>
      </c>
      <c r="C4195" s="61" t="s">
        <v>250</v>
      </c>
      <c r="D4195" s="61" t="s">
        <v>481</v>
      </c>
      <c r="E4195" s="66">
        <v>843710</v>
      </c>
      <c r="G4195" s="67">
        <f t="shared" si="182"/>
        <v>843710</v>
      </c>
    </row>
    <row r="4196" spans="2:7" x14ac:dyDescent="0.25">
      <c r="B4196" s="68">
        <v>8617</v>
      </c>
      <c r="C4196" s="61" t="s">
        <v>250</v>
      </c>
      <c r="D4196" s="61" t="s">
        <v>481</v>
      </c>
      <c r="E4196" s="66">
        <v>843710</v>
      </c>
      <c r="G4196" s="67">
        <f t="shared" si="182"/>
        <v>843710</v>
      </c>
    </row>
    <row r="4197" spans="2:7" x14ac:dyDescent="0.25">
      <c r="B4197" s="68">
        <v>8618</v>
      </c>
      <c r="C4197" s="61" t="s">
        <v>250</v>
      </c>
      <c r="D4197" s="61" t="s">
        <v>481</v>
      </c>
      <c r="E4197" s="66">
        <v>843710</v>
      </c>
      <c r="G4197" s="67">
        <f t="shared" si="182"/>
        <v>843710</v>
      </c>
    </row>
    <row r="4198" spans="2:7" x14ac:dyDescent="0.25">
      <c r="B4198" s="68">
        <v>8619</v>
      </c>
      <c r="C4198" s="61" t="s">
        <v>250</v>
      </c>
      <c r="D4198" s="61" t="s">
        <v>481</v>
      </c>
      <c r="E4198" s="66">
        <v>843710</v>
      </c>
      <c r="G4198" s="67">
        <f t="shared" si="182"/>
        <v>843710</v>
      </c>
    </row>
    <row r="4199" spans="2:7" x14ac:dyDescent="0.25">
      <c r="B4199" s="68">
        <v>8620</v>
      </c>
      <c r="C4199" s="61" t="s">
        <v>250</v>
      </c>
      <c r="D4199" s="61" t="s">
        <v>481</v>
      </c>
      <c r="E4199" s="66">
        <v>843710</v>
      </c>
      <c r="G4199" s="67">
        <f t="shared" si="182"/>
        <v>843710</v>
      </c>
    </row>
    <row r="4200" spans="2:7" x14ac:dyDescent="0.25">
      <c r="B4200" s="68">
        <v>8621</v>
      </c>
      <c r="C4200" s="61" t="s">
        <v>250</v>
      </c>
      <c r="D4200" s="61" t="s">
        <v>481</v>
      </c>
      <c r="E4200" s="66">
        <v>843710</v>
      </c>
      <c r="G4200" s="67">
        <f t="shared" si="182"/>
        <v>843710</v>
      </c>
    </row>
    <row r="4201" spans="2:7" x14ac:dyDescent="0.25">
      <c r="B4201" s="68">
        <v>8622</v>
      </c>
      <c r="C4201" s="61" t="s">
        <v>250</v>
      </c>
      <c r="D4201" s="61" t="s">
        <v>481</v>
      </c>
      <c r="E4201" s="66">
        <v>843710</v>
      </c>
      <c r="G4201" s="67">
        <f t="shared" si="182"/>
        <v>843710</v>
      </c>
    </row>
    <row r="4202" spans="2:7" x14ac:dyDescent="0.25">
      <c r="B4202" s="68">
        <v>8623</v>
      </c>
      <c r="C4202" s="61" t="s">
        <v>250</v>
      </c>
      <c r="D4202" s="61" t="s">
        <v>481</v>
      </c>
      <c r="E4202" s="66">
        <v>843710</v>
      </c>
      <c r="G4202" s="67">
        <f t="shared" si="182"/>
        <v>843710</v>
      </c>
    </row>
    <row r="4203" spans="2:7" x14ac:dyDescent="0.25">
      <c r="B4203" s="68">
        <v>8624</v>
      </c>
      <c r="C4203" s="61" t="s">
        <v>250</v>
      </c>
      <c r="D4203" s="61" t="s">
        <v>481</v>
      </c>
      <c r="E4203" s="66">
        <v>843710</v>
      </c>
      <c r="G4203" s="67">
        <f t="shared" si="182"/>
        <v>843710</v>
      </c>
    </row>
    <row r="4204" spans="2:7" x14ac:dyDescent="0.25">
      <c r="B4204" s="68">
        <v>8625</v>
      </c>
      <c r="C4204" s="61" t="s">
        <v>250</v>
      </c>
      <c r="D4204" s="61" t="s">
        <v>481</v>
      </c>
      <c r="E4204" s="66">
        <v>843710</v>
      </c>
      <c r="G4204" s="67">
        <f t="shared" si="182"/>
        <v>843710</v>
      </c>
    </row>
    <row r="4205" spans="2:7" x14ac:dyDescent="0.25">
      <c r="B4205" s="68">
        <v>8626</v>
      </c>
      <c r="C4205" s="61" t="s">
        <v>250</v>
      </c>
      <c r="D4205" s="61" t="s">
        <v>481</v>
      </c>
      <c r="E4205" s="66">
        <v>843710</v>
      </c>
      <c r="G4205" s="67">
        <f t="shared" si="182"/>
        <v>843710</v>
      </c>
    </row>
    <row r="4206" spans="2:7" x14ac:dyDescent="0.25">
      <c r="B4206" s="68">
        <v>8627</v>
      </c>
      <c r="C4206" s="61" t="s">
        <v>250</v>
      </c>
      <c r="D4206" s="61" t="s">
        <v>481</v>
      </c>
      <c r="E4206" s="66">
        <v>843710</v>
      </c>
      <c r="G4206" s="67">
        <f t="shared" si="182"/>
        <v>843710</v>
      </c>
    </row>
    <row r="4207" spans="2:7" x14ac:dyDescent="0.25">
      <c r="B4207" s="68">
        <v>8628</v>
      </c>
      <c r="C4207" s="61" t="s">
        <v>250</v>
      </c>
      <c r="D4207" s="61" t="s">
        <v>481</v>
      </c>
      <c r="E4207" s="66">
        <v>843710</v>
      </c>
      <c r="G4207" s="67">
        <f t="shared" si="182"/>
        <v>843710</v>
      </c>
    </row>
    <row r="4208" spans="2:7" x14ac:dyDescent="0.25">
      <c r="B4208" s="68">
        <v>8629</v>
      </c>
      <c r="C4208" s="61" t="s">
        <v>250</v>
      </c>
      <c r="D4208" s="61" t="s">
        <v>481</v>
      </c>
      <c r="E4208" s="66">
        <v>843710</v>
      </c>
      <c r="G4208" s="67">
        <f t="shared" si="182"/>
        <v>843710</v>
      </c>
    </row>
    <row r="4209" spans="2:7" x14ac:dyDescent="0.25">
      <c r="B4209" s="68">
        <v>8630</v>
      </c>
      <c r="C4209" s="61" t="s">
        <v>250</v>
      </c>
      <c r="D4209" s="61" t="s">
        <v>481</v>
      </c>
      <c r="E4209" s="66">
        <v>843710</v>
      </c>
      <c r="G4209" s="67">
        <f t="shared" si="182"/>
        <v>843710</v>
      </c>
    </row>
    <row r="4210" spans="2:7" x14ac:dyDescent="0.25">
      <c r="B4210" s="68">
        <v>8631</v>
      </c>
      <c r="C4210" s="61" t="s">
        <v>250</v>
      </c>
      <c r="D4210" s="61" t="s">
        <v>481</v>
      </c>
      <c r="E4210" s="66">
        <v>843710</v>
      </c>
      <c r="G4210" s="67">
        <f t="shared" si="182"/>
        <v>843710</v>
      </c>
    </row>
    <row r="4211" spans="2:7" x14ac:dyDescent="0.25">
      <c r="B4211" s="68">
        <v>8632</v>
      </c>
      <c r="C4211" s="61" t="s">
        <v>250</v>
      </c>
      <c r="D4211" s="61" t="s">
        <v>481</v>
      </c>
      <c r="E4211" s="66">
        <v>843710</v>
      </c>
      <c r="G4211" s="67">
        <f t="shared" si="182"/>
        <v>843710</v>
      </c>
    </row>
    <row r="4212" spans="2:7" x14ac:dyDescent="0.25">
      <c r="B4212" s="68">
        <v>8633</v>
      </c>
      <c r="C4212" s="61" t="s">
        <v>250</v>
      </c>
      <c r="D4212" s="61" t="s">
        <v>481</v>
      </c>
      <c r="E4212" s="66">
        <v>843710</v>
      </c>
      <c r="G4212" s="67">
        <f t="shared" si="182"/>
        <v>843710</v>
      </c>
    </row>
    <row r="4213" spans="2:7" x14ac:dyDescent="0.25">
      <c r="B4213" s="68">
        <v>8634</v>
      </c>
      <c r="C4213" s="61" t="s">
        <v>250</v>
      </c>
      <c r="D4213" s="61" t="s">
        <v>481</v>
      </c>
      <c r="E4213" s="66">
        <v>843710</v>
      </c>
      <c r="G4213" s="67">
        <f t="shared" si="182"/>
        <v>843710</v>
      </c>
    </row>
    <row r="4214" spans="2:7" x14ac:dyDescent="0.25">
      <c r="B4214" s="68">
        <v>8635</v>
      </c>
      <c r="C4214" s="61" t="s">
        <v>250</v>
      </c>
      <c r="D4214" s="61" t="s">
        <v>481</v>
      </c>
      <c r="E4214" s="66">
        <v>843710</v>
      </c>
      <c r="G4214" s="67">
        <f t="shared" si="182"/>
        <v>843710</v>
      </c>
    </row>
    <row r="4215" spans="2:7" x14ac:dyDescent="0.25">
      <c r="B4215" s="68">
        <v>8636</v>
      </c>
      <c r="C4215" s="61" t="s">
        <v>250</v>
      </c>
      <c r="D4215" s="61" t="s">
        <v>481</v>
      </c>
      <c r="E4215" s="66">
        <v>843710</v>
      </c>
      <c r="G4215" s="67">
        <f t="shared" si="182"/>
        <v>843710</v>
      </c>
    </row>
    <row r="4216" spans="2:7" x14ac:dyDescent="0.25">
      <c r="B4216" s="68">
        <v>8637</v>
      </c>
      <c r="C4216" s="61" t="s">
        <v>250</v>
      </c>
      <c r="D4216" s="61" t="s">
        <v>481</v>
      </c>
      <c r="E4216" s="66">
        <v>843710</v>
      </c>
      <c r="G4216" s="67">
        <f t="shared" si="182"/>
        <v>843710</v>
      </c>
    </row>
    <row r="4217" spans="2:7" x14ac:dyDescent="0.25">
      <c r="B4217" s="68">
        <v>8638</v>
      </c>
      <c r="C4217" s="61" t="s">
        <v>250</v>
      </c>
      <c r="D4217" s="61" t="s">
        <v>481</v>
      </c>
      <c r="E4217" s="66">
        <v>843710</v>
      </c>
      <c r="G4217" s="67">
        <f t="shared" si="182"/>
        <v>843710</v>
      </c>
    </row>
    <row r="4218" spans="2:7" x14ac:dyDescent="0.25">
      <c r="B4218" s="68">
        <v>8639</v>
      </c>
      <c r="C4218" s="61" t="s">
        <v>250</v>
      </c>
      <c r="D4218" s="61" t="s">
        <v>481</v>
      </c>
      <c r="E4218" s="66">
        <v>843710</v>
      </c>
      <c r="G4218" s="67">
        <f t="shared" si="182"/>
        <v>843710</v>
      </c>
    </row>
    <row r="4219" spans="2:7" x14ac:dyDescent="0.25">
      <c r="B4219" s="68">
        <v>8640</v>
      </c>
      <c r="C4219" s="61" t="s">
        <v>250</v>
      </c>
      <c r="D4219" s="61" t="s">
        <v>481</v>
      </c>
      <c r="E4219" s="66">
        <v>843710</v>
      </c>
      <c r="G4219" s="67">
        <f t="shared" si="182"/>
        <v>843710</v>
      </c>
    </row>
    <row r="4220" spans="2:7" x14ac:dyDescent="0.25">
      <c r="B4220" s="68">
        <v>8641</v>
      </c>
      <c r="C4220" s="61" t="s">
        <v>250</v>
      </c>
      <c r="D4220" s="61" t="s">
        <v>481</v>
      </c>
      <c r="E4220" s="66">
        <v>843710</v>
      </c>
      <c r="G4220" s="67">
        <f t="shared" si="182"/>
        <v>843710</v>
      </c>
    </row>
    <row r="4221" spans="2:7" x14ac:dyDescent="0.25">
      <c r="B4221" s="68">
        <v>8642</v>
      </c>
      <c r="C4221" s="61" t="s">
        <v>250</v>
      </c>
      <c r="D4221" s="61" t="s">
        <v>481</v>
      </c>
      <c r="E4221" s="66">
        <v>843710</v>
      </c>
      <c r="G4221" s="67">
        <f t="shared" si="182"/>
        <v>843710</v>
      </c>
    </row>
    <row r="4222" spans="2:7" x14ac:dyDescent="0.25">
      <c r="B4222" s="68">
        <v>8643</v>
      </c>
      <c r="C4222" s="61" t="s">
        <v>250</v>
      </c>
      <c r="D4222" s="61" t="s">
        <v>481</v>
      </c>
      <c r="E4222" s="66">
        <v>843710</v>
      </c>
      <c r="G4222" s="67">
        <f t="shared" si="182"/>
        <v>843710</v>
      </c>
    </row>
    <row r="4223" spans="2:7" x14ac:dyDescent="0.25">
      <c r="B4223" s="68">
        <v>8644</v>
      </c>
      <c r="C4223" s="61" t="s">
        <v>250</v>
      </c>
      <c r="D4223" s="61" t="s">
        <v>481</v>
      </c>
      <c r="E4223" s="66">
        <v>843710</v>
      </c>
      <c r="G4223" s="67">
        <f t="shared" si="182"/>
        <v>843710</v>
      </c>
    </row>
    <row r="4224" spans="2:7" x14ac:dyDescent="0.25">
      <c r="B4224" s="68">
        <v>8645</v>
      </c>
      <c r="C4224" s="61" t="s">
        <v>250</v>
      </c>
      <c r="D4224" s="61" t="s">
        <v>481</v>
      </c>
      <c r="E4224" s="66">
        <v>843710</v>
      </c>
      <c r="G4224" s="67">
        <f t="shared" si="182"/>
        <v>843710</v>
      </c>
    </row>
    <row r="4225" spans="2:7" x14ac:dyDescent="0.25">
      <c r="B4225" s="68">
        <v>8646</v>
      </c>
      <c r="C4225" s="61" t="s">
        <v>250</v>
      </c>
      <c r="D4225" s="61" t="s">
        <v>481</v>
      </c>
      <c r="E4225" s="66">
        <v>843710</v>
      </c>
      <c r="G4225" s="67">
        <f t="shared" si="182"/>
        <v>843710</v>
      </c>
    </row>
    <row r="4226" spans="2:7" x14ac:dyDescent="0.25">
      <c r="B4226" s="68">
        <v>8647</v>
      </c>
      <c r="C4226" s="61" t="s">
        <v>250</v>
      </c>
      <c r="D4226" s="61" t="s">
        <v>481</v>
      </c>
      <c r="E4226" s="66">
        <v>843710</v>
      </c>
      <c r="G4226" s="67">
        <f t="shared" si="182"/>
        <v>843710</v>
      </c>
    </row>
    <row r="4227" spans="2:7" x14ac:dyDescent="0.25">
      <c r="B4227" s="68">
        <v>8648</v>
      </c>
      <c r="C4227" s="61" t="s">
        <v>250</v>
      </c>
      <c r="D4227" s="61" t="s">
        <v>481</v>
      </c>
      <c r="E4227" s="66">
        <v>843710</v>
      </c>
      <c r="G4227" s="67">
        <f t="shared" si="182"/>
        <v>843710</v>
      </c>
    </row>
    <row r="4228" spans="2:7" x14ac:dyDescent="0.25">
      <c r="B4228" s="68">
        <v>8649</v>
      </c>
      <c r="C4228" s="61" t="s">
        <v>250</v>
      </c>
      <c r="D4228" s="61" t="s">
        <v>481</v>
      </c>
      <c r="E4228" s="66">
        <v>843710</v>
      </c>
      <c r="G4228" s="67">
        <f t="shared" si="182"/>
        <v>843710</v>
      </c>
    </row>
    <row r="4229" spans="2:7" x14ac:dyDescent="0.25">
      <c r="B4229" s="68">
        <v>8650</v>
      </c>
      <c r="C4229" s="61" t="s">
        <v>250</v>
      </c>
      <c r="D4229" s="61" t="s">
        <v>481</v>
      </c>
      <c r="E4229" s="66">
        <v>843710</v>
      </c>
      <c r="G4229" s="67">
        <f t="shared" si="182"/>
        <v>843710</v>
      </c>
    </row>
    <row r="4230" spans="2:7" x14ac:dyDescent="0.25">
      <c r="B4230" s="68">
        <v>8651</v>
      </c>
      <c r="C4230" s="61" t="s">
        <v>250</v>
      </c>
      <c r="D4230" s="61" t="s">
        <v>481</v>
      </c>
      <c r="E4230" s="66">
        <v>843710</v>
      </c>
      <c r="G4230" s="67">
        <f t="shared" si="182"/>
        <v>843710</v>
      </c>
    </row>
    <row r="4231" spans="2:7" x14ac:dyDescent="0.25">
      <c r="B4231" s="68">
        <v>8652</v>
      </c>
      <c r="C4231" s="61" t="s">
        <v>250</v>
      </c>
      <c r="D4231" s="61" t="s">
        <v>481</v>
      </c>
      <c r="E4231" s="66">
        <v>843710</v>
      </c>
      <c r="G4231" s="67">
        <f t="shared" si="182"/>
        <v>843710</v>
      </c>
    </row>
    <row r="4232" spans="2:7" x14ac:dyDescent="0.25">
      <c r="B4232" s="68">
        <v>8653</v>
      </c>
      <c r="C4232" s="61" t="s">
        <v>250</v>
      </c>
      <c r="D4232" s="61" t="s">
        <v>481</v>
      </c>
      <c r="E4232" s="66">
        <v>843710</v>
      </c>
      <c r="G4232" s="67">
        <f t="shared" si="182"/>
        <v>843710</v>
      </c>
    </row>
    <row r="4233" spans="2:7" x14ac:dyDescent="0.25">
      <c r="B4233" s="68">
        <v>8654</v>
      </c>
      <c r="C4233" s="61" t="s">
        <v>250</v>
      </c>
      <c r="D4233" s="61" t="s">
        <v>481</v>
      </c>
      <c r="E4233" s="66">
        <v>843710</v>
      </c>
      <c r="G4233" s="67">
        <f t="shared" si="182"/>
        <v>843710</v>
      </c>
    </row>
    <row r="4234" spans="2:7" x14ac:dyDescent="0.25">
      <c r="B4234" s="68">
        <v>8655</v>
      </c>
      <c r="C4234" s="61" t="s">
        <v>250</v>
      </c>
      <c r="D4234" s="61" t="s">
        <v>481</v>
      </c>
      <c r="E4234" s="66">
        <v>843710</v>
      </c>
      <c r="G4234" s="67">
        <f t="shared" si="182"/>
        <v>843710</v>
      </c>
    </row>
    <row r="4235" spans="2:7" x14ac:dyDescent="0.25">
      <c r="B4235" s="68">
        <v>8656</v>
      </c>
      <c r="C4235" s="61" t="s">
        <v>250</v>
      </c>
      <c r="D4235" s="61" t="s">
        <v>481</v>
      </c>
      <c r="E4235" s="66">
        <v>843710</v>
      </c>
      <c r="G4235" s="67">
        <f t="shared" si="182"/>
        <v>843710</v>
      </c>
    </row>
    <row r="4236" spans="2:7" x14ac:dyDescent="0.25">
      <c r="B4236" s="68">
        <v>8657</v>
      </c>
      <c r="C4236" s="61" t="s">
        <v>250</v>
      </c>
      <c r="D4236" s="61" t="s">
        <v>481</v>
      </c>
      <c r="E4236" s="66">
        <v>843710</v>
      </c>
      <c r="G4236" s="67">
        <f t="shared" si="182"/>
        <v>843710</v>
      </c>
    </row>
    <row r="4237" spans="2:7" x14ac:dyDescent="0.25">
      <c r="B4237" s="68">
        <v>8658</v>
      </c>
      <c r="C4237" s="61" t="s">
        <v>250</v>
      </c>
      <c r="D4237" s="61" t="s">
        <v>481</v>
      </c>
      <c r="E4237" s="66">
        <v>843710</v>
      </c>
      <c r="G4237" s="67">
        <f t="shared" si="182"/>
        <v>843710</v>
      </c>
    </row>
    <row r="4238" spans="2:7" x14ac:dyDescent="0.25">
      <c r="B4238" s="68">
        <v>8659</v>
      </c>
      <c r="C4238" s="61" t="s">
        <v>250</v>
      </c>
      <c r="D4238" s="61" t="s">
        <v>481</v>
      </c>
      <c r="E4238" s="66">
        <v>843710</v>
      </c>
      <c r="G4238" s="67">
        <f t="shared" si="182"/>
        <v>843710</v>
      </c>
    </row>
    <row r="4239" spans="2:7" x14ac:dyDescent="0.25">
      <c r="B4239" s="68">
        <v>8660</v>
      </c>
      <c r="C4239" s="61" t="s">
        <v>250</v>
      </c>
      <c r="D4239" s="61" t="s">
        <v>481</v>
      </c>
      <c r="E4239" s="66">
        <v>843710</v>
      </c>
      <c r="G4239" s="67">
        <f t="shared" si="182"/>
        <v>843710</v>
      </c>
    </row>
    <row r="4240" spans="2:7" x14ac:dyDescent="0.25">
      <c r="B4240" s="68">
        <v>8661</v>
      </c>
      <c r="C4240" s="61" t="s">
        <v>250</v>
      </c>
      <c r="D4240" s="61" t="s">
        <v>481</v>
      </c>
      <c r="E4240" s="66">
        <v>843710</v>
      </c>
      <c r="G4240" s="67">
        <f t="shared" si="182"/>
        <v>843710</v>
      </c>
    </row>
    <row r="4241" spans="2:7" x14ac:dyDescent="0.25">
      <c r="B4241" s="68">
        <v>8662</v>
      </c>
      <c r="C4241" s="61" t="s">
        <v>250</v>
      </c>
      <c r="D4241" s="61" t="s">
        <v>481</v>
      </c>
      <c r="E4241" s="66">
        <v>843710</v>
      </c>
      <c r="G4241" s="67">
        <f t="shared" si="182"/>
        <v>843710</v>
      </c>
    </row>
    <row r="4242" spans="2:7" x14ac:dyDescent="0.25">
      <c r="B4242" s="68">
        <v>8663</v>
      </c>
      <c r="C4242" s="61" t="s">
        <v>250</v>
      </c>
      <c r="D4242" s="61" t="s">
        <v>481</v>
      </c>
      <c r="E4242" s="66">
        <v>843710</v>
      </c>
      <c r="G4242" s="67">
        <f t="shared" si="182"/>
        <v>843710</v>
      </c>
    </row>
    <row r="4243" spans="2:7" x14ac:dyDescent="0.25">
      <c r="B4243" s="68">
        <v>8664</v>
      </c>
      <c r="C4243" s="61" t="s">
        <v>250</v>
      </c>
      <c r="D4243" s="61" t="s">
        <v>481</v>
      </c>
      <c r="E4243" s="66">
        <v>843710</v>
      </c>
      <c r="G4243" s="67">
        <f t="shared" si="182"/>
        <v>843710</v>
      </c>
    </row>
    <row r="4244" spans="2:7" x14ac:dyDescent="0.25">
      <c r="B4244" s="68">
        <v>8665</v>
      </c>
      <c r="C4244" s="61" t="s">
        <v>250</v>
      </c>
      <c r="D4244" s="61" t="s">
        <v>481</v>
      </c>
      <c r="E4244" s="66">
        <v>843710</v>
      </c>
      <c r="G4244" s="67">
        <f t="shared" si="182"/>
        <v>843710</v>
      </c>
    </row>
    <row r="4245" spans="2:7" x14ac:dyDescent="0.25">
      <c r="B4245" s="68">
        <v>8666</v>
      </c>
      <c r="C4245" s="61" t="s">
        <v>250</v>
      </c>
      <c r="D4245" s="61" t="s">
        <v>481</v>
      </c>
      <c r="E4245" s="66">
        <v>843710</v>
      </c>
      <c r="G4245" s="67">
        <f t="shared" si="182"/>
        <v>843710</v>
      </c>
    </row>
    <row r="4246" spans="2:7" x14ac:dyDescent="0.25">
      <c r="B4246" s="68">
        <v>8667</v>
      </c>
      <c r="C4246" s="61" t="s">
        <v>250</v>
      </c>
      <c r="D4246" s="61" t="s">
        <v>481</v>
      </c>
      <c r="E4246" s="66">
        <v>843710</v>
      </c>
      <c r="G4246" s="67">
        <f t="shared" si="182"/>
        <v>843710</v>
      </c>
    </row>
    <row r="4247" spans="2:7" x14ac:dyDescent="0.25">
      <c r="B4247" s="68">
        <v>8668</v>
      </c>
      <c r="C4247" s="61" t="s">
        <v>250</v>
      </c>
      <c r="D4247" s="61" t="s">
        <v>481</v>
      </c>
      <c r="E4247" s="66">
        <v>843710</v>
      </c>
      <c r="G4247" s="67">
        <f t="shared" si="182"/>
        <v>843710</v>
      </c>
    </row>
    <row r="4248" spans="2:7" x14ac:dyDescent="0.25">
      <c r="B4248" s="68">
        <v>8669</v>
      </c>
      <c r="C4248" s="61" t="s">
        <v>250</v>
      </c>
      <c r="D4248" s="61" t="s">
        <v>481</v>
      </c>
      <c r="E4248" s="66">
        <v>843710</v>
      </c>
      <c r="G4248" s="67">
        <f t="shared" si="182"/>
        <v>843710</v>
      </c>
    </row>
    <row r="4249" spans="2:7" x14ac:dyDescent="0.25">
      <c r="B4249" s="68">
        <v>8670</v>
      </c>
      <c r="C4249" s="61" t="s">
        <v>250</v>
      </c>
      <c r="D4249" s="61" t="s">
        <v>481</v>
      </c>
      <c r="E4249" s="66">
        <v>843710</v>
      </c>
      <c r="G4249" s="67">
        <f t="shared" si="182"/>
        <v>843710</v>
      </c>
    </row>
    <row r="4250" spans="2:7" x14ac:dyDescent="0.25">
      <c r="B4250" s="68">
        <v>8671</v>
      </c>
      <c r="C4250" s="61" t="s">
        <v>250</v>
      </c>
      <c r="D4250" s="61" t="s">
        <v>481</v>
      </c>
      <c r="E4250" s="66">
        <v>843710</v>
      </c>
      <c r="G4250" s="67">
        <f t="shared" si="182"/>
        <v>843710</v>
      </c>
    </row>
    <row r="4251" spans="2:7" x14ac:dyDescent="0.25">
      <c r="B4251" s="68">
        <v>8672</v>
      </c>
      <c r="C4251" s="61" t="s">
        <v>250</v>
      </c>
      <c r="D4251" s="61" t="s">
        <v>481</v>
      </c>
      <c r="E4251" s="66">
        <v>843710</v>
      </c>
      <c r="G4251" s="67">
        <f t="shared" si="182"/>
        <v>843710</v>
      </c>
    </row>
    <row r="4252" spans="2:7" x14ac:dyDescent="0.25">
      <c r="B4252" s="68">
        <v>8673</v>
      </c>
      <c r="C4252" s="61" t="s">
        <v>250</v>
      </c>
      <c r="D4252" s="61" t="s">
        <v>481</v>
      </c>
      <c r="E4252" s="66">
        <v>843710</v>
      </c>
      <c r="G4252" s="67">
        <f t="shared" si="182"/>
        <v>843710</v>
      </c>
    </row>
    <row r="4253" spans="2:7" x14ac:dyDescent="0.25">
      <c r="B4253" s="68">
        <v>8674</v>
      </c>
      <c r="C4253" s="61" t="s">
        <v>250</v>
      </c>
      <c r="D4253" s="61" t="s">
        <v>481</v>
      </c>
      <c r="E4253" s="66">
        <v>843710</v>
      </c>
      <c r="G4253" s="67">
        <f t="shared" si="182"/>
        <v>843710</v>
      </c>
    </row>
    <row r="4254" spans="2:7" x14ac:dyDescent="0.25">
      <c r="B4254" s="68">
        <v>8675</v>
      </c>
      <c r="C4254" s="61" t="s">
        <v>250</v>
      </c>
      <c r="D4254" s="61" t="s">
        <v>481</v>
      </c>
      <c r="E4254" s="66">
        <v>843710</v>
      </c>
      <c r="G4254" s="67">
        <f t="shared" si="182"/>
        <v>843710</v>
      </c>
    </row>
    <row r="4255" spans="2:7" x14ac:dyDescent="0.25">
      <c r="B4255" s="68">
        <v>8676</v>
      </c>
      <c r="C4255" s="61" t="s">
        <v>250</v>
      </c>
      <c r="D4255" s="61" t="s">
        <v>481</v>
      </c>
      <c r="E4255" s="66">
        <v>843710</v>
      </c>
      <c r="G4255" s="67">
        <f t="shared" ref="G4255:G4278" si="183">+E4255</f>
        <v>843710</v>
      </c>
    </row>
    <row r="4256" spans="2:7" x14ac:dyDescent="0.25">
      <c r="B4256" s="68">
        <v>8677</v>
      </c>
      <c r="C4256" s="61" t="s">
        <v>250</v>
      </c>
      <c r="D4256" s="61" t="s">
        <v>481</v>
      </c>
      <c r="E4256" s="66">
        <v>843710</v>
      </c>
      <c r="G4256" s="67">
        <f t="shared" si="183"/>
        <v>843710</v>
      </c>
    </row>
    <row r="4257" spans="2:7" x14ac:dyDescent="0.25">
      <c r="B4257" s="68">
        <v>8678</v>
      </c>
      <c r="C4257" s="61" t="s">
        <v>250</v>
      </c>
      <c r="D4257" s="61" t="s">
        <v>481</v>
      </c>
      <c r="E4257" s="66">
        <v>843710</v>
      </c>
      <c r="G4257" s="67">
        <f t="shared" si="183"/>
        <v>843710</v>
      </c>
    </row>
    <row r="4258" spans="2:7" x14ac:dyDescent="0.25">
      <c r="B4258" s="68">
        <v>8679</v>
      </c>
      <c r="C4258" s="61" t="s">
        <v>250</v>
      </c>
      <c r="D4258" s="61" t="s">
        <v>481</v>
      </c>
      <c r="E4258" s="66">
        <v>843710</v>
      </c>
      <c r="G4258" s="67">
        <f t="shared" si="183"/>
        <v>843710</v>
      </c>
    </row>
    <row r="4259" spans="2:7" x14ac:dyDescent="0.25">
      <c r="B4259" s="68">
        <v>8680</v>
      </c>
      <c r="C4259" s="61" t="s">
        <v>250</v>
      </c>
      <c r="D4259" s="61" t="s">
        <v>481</v>
      </c>
      <c r="E4259" s="66">
        <v>843710</v>
      </c>
      <c r="G4259" s="67">
        <f t="shared" si="183"/>
        <v>843710</v>
      </c>
    </row>
    <row r="4260" spans="2:7" x14ac:dyDescent="0.25">
      <c r="B4260" s="68">
        <v>8681</v>
      </c>
      <c r="C4260" s="61" t="s">
        <v>250</v>
      </c>
      <c r="D4260" s="61" t="s">
        <v>481</v>
      </c>
      <c r="E4260" s="66">
        <v>843710</v>
      </c>
      <c r="G4260" s="67">
        <f t="shared" si="183"/>
        <v>843710</v>
      </c>
    </row>
    <row r="4261" spans="2:7" x14ac:dyDescent="0.25">
      <c r="B4261" s="68">
        <v>8682</v>
      </c>
      <c r="C4261" s="61" t="s">
        <v>250</v>
      </c>
      <c r="D4261" s="61" t="s">
        <v>481</v>
      </c>
      <c r="E4261" s="66">
        <v>843710</v>
      </c>
      <c r="G4261" s="67">
        <f t="shared" si="183"/>
        <v>843710</v>
      </c>
    </row>
    <row r="4262" spans="2:7" x14ac:dyDescent="0.25">
      <c r="B4262" s="68">
        <v>8683</v>
      </c>
      <c r="C4262" s="61" t="s">
        <v>250</v>
      </c>
      <c r="D4262" s="61" t="s">
        <v>481</v>
      </c>
      <c r="E4262" s="66">
        <v>843710</v>
      </c>
      <c r="G4262" s="67">
        <f t="shared" si="183"/>
        <v>843710</v>
      </c>
    </row>
    <row r="4263" spans="2:7" x14ac:dyDescent="0.25">
      <c r="B4263" s="68">
        <v>8684</v>
      </c>
      <c r="C4263" s="61" t="s">
        <v>250</v>
      </c>
      <c r="D4263" s="61" t="s">
        <v>481</v>
      </c>
      <c r="E4263" s="66">
        <v>843710</v>
      </c>
      <c r="G4263" s="67">
        <f t="shared" si="183"/>
        <v>843710</v>
      </c>
    </row>
    <row r="4264" spans="2:7" x14ac:dyDescent="0.25">
      <c r="B4264" s="68">
        <v>8685</v>
      </c>
      <c r="C4264" s="61" t="s">
        <v>250</v>
      </c>
      <c r="D4264" s="61" t="s">
        <v>481</v>
      </c>
      <c r="E4264" s="66">
        <v>843710</v>
      </c>
      <c r="G4264" s="67">
        <f t="shared" si="183"/>
        <v>843710</v>
      </c>
    </row>
    <row r="4265" spans="2:7" x14ac:dyDescent="0.25">
      <c r="B4265" s="68">
        <v>8686</v>
      </c>
      <c r="C4265" s="61" t="s">
        <v>250</v>
      </c>
      <c r="D4265" s="61" t="s">
        <v>481</v>
      </c>
      <c r="E4265" s="66">
        <v>843710</v>
      </c>
      <c r="G4265" s="67">
        <f t="shared" si="183"/>
        <v>843710</v>
      </c>
    </row>
    <row r="4266" spans="2:7" x14ac:dyDescent="0.25">
      <c r="B4266" s="68">
        <v>8687</v>
      </c>
      <c r="C4266" s="61" t="s">
        <v>250</v>
      </c>
      <c r="D4266" s="61" t="s">
        <v>481</v>
      </c>
      <c r="E4266" s="66">
        <v>843710</v>
      </c>
      <c r="G4266" s="67">
        <f t="shared" si="183"/>
        <v>843710</v>
      </c>
    </row>
    <row r="4267" spans="2:7" x14ac:dyDescent="0.25">
      <c r="B4267" s="68">
        <v>8688</v>
      </c>
      <c r="C4267" s="61" t="s">
        <v>250</v>
      </c>
      <c r="D4267" s="61" t="s">
        <v>481</v>
      </c>
      <c r="E4267" s="66">
        <v>843710</v>
      </c>
      <c r="G4267" s="67">
        <f t="shared" si="183"/>
        <v>843710</v>
      </c>
    </row>
    <row r="4268" spans="2:7" x14ac:dyDescent="0.25">
      <c r="B4268" s="68">
        <v>8689</v>
      </c>
      <c r="C4268" s="61" t="s">
        <v>250</v>
      </c>
      <c r="D4268" s="61" t="s">
        <v>481</v>
      </c>
      <c r="E4268" s="66">
        <v>843710</v>
      </c>
      <c r="G4268" s="67">
        <f t="shared" si="183"/>
        <v>843710</v>
      </c>
    </row>
    <row r="4269" spans="2:7" x14ac:dyDescent="0.25">
      <c r="B4269" s="68">
        <v>8690</v>
      </c>
      <c r="C4269" s="61" t="s">
        <v>250</v>
      </c>
      <c r="D4269" s="61" t="s">
        <v>481</v>
      </c>
      <c r="E4269" s="66">
        <v>843710</v>
      </c>
      <c r="G4269" s="67">
        <f t="shared" si="183"/>
        <v>843710</v>
      </c>
    </row>
    <row r="4270" spans="2:7" x14ac:dyDescent="0.25">
      <c r="B4270" s="68">
        <v>8691</v>
      </c>
      <c r="C4270" s="61" t="s">
        <v>250</v>
      </c>
      <c r="D4270" s="61" t="s">
        <v>481</v>
      </c>
      <c r="E4270" s="66">
        <v>843710</v>
      </c>
      <c r="G4270" s="67">
        <f t="shared" si="183"/>
        <v>843710</v>
      </c>
    </row>
    <row r="4271" spans="2:7" x14ac:dyDescent="0.25">
      <c r="B4271" s="68">
        <v>8692</v>
      </c>
      <c r="C4271" s="61" t="s">
        <v>250</v>
      </c>
      <c r="D4271" s="61" t="s">
        <v>481</v>
      </c>
      <c r="E4271" s="66">
        <v>843710</v>
      </c>
      <c r="G4271" s="67">
        <f t="shared" si="183"/>
        <v>843710</v>
      </c>
    </row>
    <row r="4272" spans="2:7" x14ac:dyDescent="0.25">
      <c r="B4272" s="68">
        <v>8693</v>
      </c>
      <c r="C4272" s="61" t="s">
        <v>250</v>
      </c>
      <c r="D4272" s="61" t="s">
        <v>481</v>
      </c>
      <c r="E4272" s="66">
        <v>843710</v>
      </c>
      <c r="G4272" s="67">
        <f t="shared" si="183"/>
        <v>843710</v>
      </c>
    </row>
    <row r="4273" spans="2:10" x14ac:dyDescent="0.25">
      <c r="B4273" s="68">
        <v>8694</v>
      </c>
      <c r="C4273" s="61" t="s">
        <v>250</v>
      </c>
      <c r="D4273" s="61" t="s">
        <v>481</v>
      </c>
      <c r="E4273" s="66">
        <v>843710</v>
      </c>
      <c r="G4273" s="67">
        <f t="shared" si="183"/>
        <v>843710</v>
      </c>
    </row>
    <row r="4274" spans="2:10" x14ac:dyDescent="0.25">
      <c r="B4274" s="68">
        <v>8695</v>
      </c>
      <c r="C4274" s="61" t="s">
        <v>250</v>
      </c>
      <c r="D4274" s="61" t="s">
        <v>481</v>
      </c>
      <c r="E4274" s="66">
        <v>843710</v>
      </c>
      <c r="G4274" s="67">
        <f t="shared" si="183"/>
        <v>843710</v>
      </c>
    </row>
    <row r="4275" spans="2:10" x14ac:dyDescent="0.25">
      <c r="B4275" s="68">
        <v>8696</v>
      </c>
      <c r="C4275" s="61" t="s">
        <v>250</v>
      </c>
      <c r="D4275" s="61" t="s">
        <v>481</v>
      </c>
      <c r="E4275" s="66">
        <v>843710</v>
      </c>
      <c r="G4275" s="67">
        <f t="shared" si="183"/>
        <v>843710</v>
      </c>
    </row>
    <row r="4276" spans="2:10" x14ac:dyDescent="0.25">
      <c r="B4276" s="68">
        <v>8697</v>
      </c>
      <c r="C4276" s="61" t="s">
        <v>250</v>
      </c>
      <c r="D4276" s="61" t="s">
        <v>481</v>
      </c>
      <c r="E4276" s="66">
        <v>843710</v>
      </c>
      <c r="G4276" s="67">
        <f t="shared" si="183"/>
        <v>843710</v>
      </c>
    </row>
    <row r="4277" spans="2:10" x14ac:dyDescent="0.25">
      <c r="B4277" s="68">
        <v>8698</v>
      </c>
      <c r="C4277" s="61" t="s">
        <v>250</v>
      </c>
      <c r="D4277" s="61" t="s">
        <v>481</v>
      </c>
      <c r="E4277" s="66">
        <v>843710</v>
      </c>
      <c r="G4277" s="67">
        <f t="shared" si="183"/>
        <v>843710</v>
      </c>
    </row>
    <row r="4278" spans="2:10" x14ac:dyDescent="0.25">
      <c r="B4278" s="68">
        <v>8699</v>
      </c>
      <c r="C4278" s="61" t="s">
        <v>250</v>
      </c>
      <c r="D4278" s="61" t="s">
        <v>481</v>
      </c>
      <c r="E4278" s="66">
        <v>843710</v>
      </c>
      <c r="G4278" s="67">
        <f t="shared" si="183"/>
        <v>843710</v>
      </c>
    </row>
    <row r="4279" spans="2:10" x14ac:dyDescent="0.25">
      <c r="B4279" s="68">
        <v>8700</v>
      </c>
      <c r="C4279" s="61" t="s">
        <v>500</v>
      </c>
      <c r="D4279" s="61" t="s">
        <v>501</v>
      </c>
      <c r="E4279" s="66">
        <v>7606395.0036549987</v>
      </c>
      <c r="F4279" s="67">
        <f t="shared" ref="F4279:F4282" si="184">+E4279</f>
        <v>7606395.0036549987</v>
      </c>
    </row>
    <row r="4280" spans="2:10" x14ac:dyDescent="0.25">
      <c r="B4280" s="68">
        <v>8701</v>
      </c>
      <c r="C4280" s="61" t="s">
        <v>500</v>
      </c>
      <c r="D4280" s="61" t="s">
        <v>502</v>
      </c>
      <c r="E4280" s="66">
        <v>1342305.0006449998</v>
      </c>
      <c r="F4280" s="67">
        <f t="shared" si="184"/>
        <v>1342305.0006449998</v>
      </c>
    </row>
    <row r="4281" spans="2:10" x14ac:dyDescent="0.25">
      <c r="B4281" s="68">
        <v>8702</v>
      </c>
      <c r="C4281" s="61" t="s">
        <v>500</v>
      </c>
      <c r="D4281" s="61" t="s">
        <v>501</v>
      </c>
      <c r="E4281" s="66">
        <v>7606395.0036549987</v>
      </c>
      <c r="F4281" s="67">
        <f t="shared" si="184"/>
        <v>7606395.0036549987</v>
      </c>
    </row>
    <row r="4282" spans="2:10" x14ac:dyDescent="0.25">
      <c r="B4282" s="68">
        <v>8703</v>
      </c>
      <c r="C4282" s="61" t="s">
        <v>500</v>
      </c>
      <c r="D4282" s="61" t="s">
        <v>502</v>
      </c>
      <c r="E4282" s="66">
        <v>1342305.0006449998</v>
      </c>
      <c r="F4282" s="67">
        <f t="shared" si="184"/>
        <v>1342305.0006449998</v>
      </c>
    </row>
    <row r="4283" spans="2:10" x14ac:dyDescent="0.25">
      <c r="B4283" s="68">
        <v>8704</v>
      </c>
      <c r="C4283" s="61" t="s">
        <v>208</v>
      </c>
      <c r="D4283" s="61" t="s">
        <v>503</v>
      </c>
      <c r="E4283" s="66">
        <v>499857</v>
      </c>
      <c r="G4283" s="67">
        <f t="shared" ref="G4283:G4287" si="185">+E4283</f>
        <v>499857</v>
      </c>
    </row>
    <row r="4284" spans="2:10" x14ac:dyDescent="0.25">
      <c r="B4284" s="68">
        <v>8705</v>
      </c>
      <c r="C4284" s="61" t="s">
        <v>208</v>
      </c>
      <c r="D4284" s="61" t="s">
        <v>503</v>
      </c>
      <c r="E4284" s="66">
        <v>499857</v>
      </c>
      <c r="G4284" s="67">
        <f t="shared" si="185"/>
        <v>499857</v>
      </c>
    </row>
    <row r="4285" spans="2:10" x14ac:dyDescent="0.25">
      <c r="B4285" s="68">
        <v>8706</v>
      </c>
      <c r="C4285" s="61" t="s">
        <v>208</v>
      </c>
      <c r="D4285" s="61" t="s">
        <v>503</v>
      </c>
      <c r="E4285" s="66">
        <v>499857</v>
      </c>
      <c r="G4285" s="67">
        <f t="shared" si="185"/>
        <v>499857</v>
      </c>
    </row>
    <row r="4286" spans="2:10" x14ac:dyDescent="0.25">
      <c r="B4286" s="68">
        <v>8707</v>
      </c>
      <c r="C4286" s="61" t="s">
        <v>208</v>
      </c>
      <c r="D4286" s="61" t="s">
        <v>503</v>
      </c>
      <c r="E4286" s="66">
        <v>499857</v>
      </c>
      <c r="G4286" s="67">
        <f t="shared" si="185"/>
        <v>499857</v>
      </c>
    </row>
    <row r="4287" spans="2:10" x14ac:dyDescent="0.25">
      <c r="B4287" s="68">
        <v>8708</v>
      </c>
      <c r="C4287" s="61" t="s">
        <v>208</v>
      </c>
      <c r="D4287" s="61" t="s">
        <v>503</v>
      </c>
      <c r="E4287" s="66">
        <v>499857</v>
      </c>
      <c r="G4287" s="67">
        <f t="shared" si="185"/>
        <v>499857</v>
      </c>
    </row>
    <row r="4288" spans="2:10" x14ac:dyDescent="0.25">
      <c r="B4288" s="68">
        <v>8709</v>
      </c>
      <c r="C4288" s="61" t="s">
        <v>276</v>
      </c>
      <c r="D4288" s="61" t="s">
        <v>504</v>
      </c>
      <c r="E4288" s="66">
        <v>3249933.9942999999</v>
      </c>
      <c r="G4288" s="67"/>
      <c r="J4288" s="67">
        <f t="shared" ref="J4288:J4307" si="186">+E4288</f>
        <v>3249933.9942999999</v>
      </c>
    </row>
    <row r="4289" spans="2:10" x14ac:dyDescent="0.25">
      <c r="B4289" s="68">
        <v>8710</v>
      </c>
      <c r="C4289" s="61" t="s">
        <v>276</v>
      </c>
      <c r="D4289" s="61" t="s">
        <v>504</v>
      </c>
      <c r="E4289" s="66">
        <v>3249933.9942999999</v>
      </c>
      <c r="G4289" s="67"/>
      <c r="J4289" s="67">
        <f t="shared" si="186"/>
        <v>3249933.9942999999</v>
      </c>
    </row>
    <row r="4290" spans="2:10" x14ac:dyDescent="0.25">
      <c r="B4290" s="68">
        <v>8711</v>
      </c>
      <c r="C4290" s="61" t="s">
        <v>276</v>
      </c>
      <c r="D4290" s="61" t="s">
        <v>504</v>
      </c>
      <c r="E4290" s="66">
        <v>3249933.9942999999</v>
      </c>
      <c r="G4290" s="67"/>
      <c r="J4290" s="67">
        <f t="shared" si="186"/>
        <v>3249933.9942999999</v>
      </c>
    </row>
    <row r="4291" spans="2:10" x14ac:dyDescent="0.25">
      <c r="B4291" s="68">
        <v>8712</v>
      </c>
      <c r="C4291" s="61" t="s">
        <v>276</v>
      </c>
      <c r="D4291" s="61" t="s">
        <v>504</v>
      </c>
      <c r="E4291" s="66">
        <v>3249933.9942999999</v>
      </c>
      <c r="G4291" s="67"/>
      <c r="J4291" s="67">
        <f t="shared" si="186"/>
        <v>3249933.9942999999</v>
      </c>
    </row>
    <row r="4292" spans="2:10" x14ac:dyDescent="0.25">
      <c r="B4292" s="68">
        <v>8713</v>
      </c>
      <c r="C4292" s="61" t="s">
        <v>276</v>
      </c>
      <c r="D4292" s="61" t="s">
        <v>504</v>
      </c>
      <c r="E4292" s="66">
        <v>3249933.9942999999</v>
      </c>
      <c r="G4292" s="67"/>
      <c r="J4292" s="67">
        <f t="shared" si="186"/>
        <v>3249933.9942999999</v>
      </c>
    </row>
    <row r="4293" spans="2:10" x14ac:dyDescent="0.25">
      <c r="B4293" s="68">
        <v>8714</v>
      </c>
      <c r="C4293" s="61" t="s">
        <v>276</v>
      </c>
      <c r="D4293" s="61" t="s">
        <v>504</v>
      </c>
      <c r="E4293" s="66">
        <v>3249933.9942999999</v>
      </c>
      <c r="G4293" s="67"/>
      <c r="J4293" s="67">
        <f t="shared" si="186"/>
        <v>3249933.9942999999</v>
      </c>
    </row>
    <row r="4294" spans="2:10" x14ac:dyDescent="0.25">
      <c r="B4294" s="68">
        <v>8715</v>
      </c>
      <c r="C4294" s="61" t="s">
        <v>276</v>
      </c>
      <c r="D4294" s="61" t="s">
        <v>504</v>
      </c>
      <c r="E4294" s="66">
        <v>3249933.9942999999</v>
      </c>
      <c r="G4294" s="67"/>
      <c r="J4294" s="67">
        <f t="shared" si="186"/>
        <v>3249933.9942999999</v>
      </c>
    </row>
    <row r="4295" spans="2:10" x14ac:dyDescent="0.25">
      <c r="B4295" s="68">
        <v>8716</v>
      </c>
      <c r="C4295" s="61" t="s">
        <v>276</v>
      </c>
      <c r="D4295" s="61" t="s">
        <v>504</v>
      </c>
      <c r="E4295" s="66">
        <v>3249933.9942999999</v>
      </c>
      <c r="G4295" s="67"/>
      <c r="J4295" s="67">
        <f t="shared" si="186"/>
        <v>3249933.9942999999</v>
      </c>
    </row>
    <row r="4296" spans="2:10" x14ac:dyDescent="0.25">
      <c r="B4296" s="68">
        <v>8717</v>
      </c>
      <c r="C4296" s="61" t="s">
        <v>276</v>
      </c>
      <c r="D4296" s="61" t="s">
        <v>504</v>
      </c>
      <c r="E4296" s="66">
        <v>3249933.9942999999</v>
      </c>
      <c r="G4296" s="67"/>
      <c r="J4296" s="67">
        <f t="shared" si="186"/>
        <v>3249933.9942999999</v>
      </c>
    </row>
    <row r="4297" spans="2:10" x14ac:dyDescent="0.25">
      <c r="B4297" s="68">
        <v>8718</v>
      </c>
      <c r="C4297" s="61" t="s">
        <v>276</v>
      </c>
      <c r="D4297" s="61" t="s">
        <v>504</v>
      </c>
      <c r="E4297" s="66">
        <v>3249933.9942999999</v>
      </c>
      <c r="G4297" s="67"/>
      <c r="J4297" s="67">
        <f t="shared" si="186"/>
        <v>3249933.9942999999</v>
      </c>
    </row>
    <row r="4298" spans="2:10" x14ac:dyDescent="0.25">
      <c r="B4298" s="68">
        <v>8719</v>
      </c>
      <c r="C4298" s="61" t="s">
        <v>276</v>
      </c>
      <c r="D4298" s="61" t="s">
        <v>504</v>
      </c>
      <c r="E4298" s="66">
        <v>3249933.9942999999</v>
      </c>
      <c r="G4298" s="67"/>
      <c r="J4298" s="67">
        <f t="shared" si="186"/>
        <v>3249933.9942999999</v>
      </c>
    </row>
    <row r="4299" spans="2:10" x14ac:dyDescent="0.25">
      <c r="B4299" s="68">
        <v>8720</v>
      </c>
      <c r="C4299" s="61" t="s">
        <v>276</v>
      </c>
      <c r="D4299" s="61" t="s">
        <v>504</v>
      </c>
      <c r="E4299" s="66">
        <v>3249933.9942999999</v>
      </c>
      <c r="G4299" s="67"/>
      <c r="J4299" s="67">
        <f t="shared" si="186"/>
        <v>3249933.9942999999</v>
      </c>
    </row>
    <row r="4300" spans="2:10" x14ac:dyDescent="0.25">
      <c r="B4300" s="68">
        <v>8721</v>
      </c>
      <c r="C4300" s="61" t="s">
        <v>276</v>
      </c>
      <c r="D4300" s="61" t="s">
        <v>504</v>
      </c>
      <c r="E4300" s="66">
        <v>3249933.9942999999</v>
      </c>
      <c r="G4300" s="67"/>
      <c r="J4300" s="67">
        <f t="shared" si="186"/>
        <v>3249933.9942999999</v>
      </c>
    </row>
    <row r="4301" spans="2:10" x14ac:dyDescent="0.25">
      <c r="B4301" s="68">
        <v>8722</v>
      </c>
      <c r="C4301" s="61" t="s">
        <v>276</v>
      </c>
      <c r="D4301" s="61" t="s">
        <v>504</v>
      </c>
      <c r="E4301" s="66">
        <v>3249933.9942999999</v>
      </c>
      <c r="G4301" s="67"/>
      <c r="J4301" s="67">
        <f t="shared" si="186"/>
        <v>3249933.9942999999</v>
      </c>
    </row>
    <row r="4302" spans="2:10" x14ac:dyDescent="0.25">
      <c r="B4302" s="68">
        <v>8723</v>
      </c>
      <c r="C4302" s="61" t="s">
        <v>276</v>
      </c>
      <c r="D4302" s="61" t="s">
        <v>504</v>
      </c>
      <c r="E4302" s="66">
        <v>3249933.9942999999</v>
      </c>
      <c r="G4302" s="67"/>
      <c r="J4302" s="67">
        <f t="shared" si="186"/>
        <v>3249933.9942999999</v>
      </c>
    </row>
    <row r="4303" spans="2:10" x14ac:dyDescent="0.25">
      <c r="B4303" s="68">
        <v>8724</v>
      </c>
      <c r="C4303" s="61" t="s">
        <v>276</v>
      </c>
      <c r="D4303" s="61" t="s">
        <v>504</v>
      </c>
      <c r="E4303" s="66">
        <v>3249933.9942999999</v>
      </c>
      <c r="G4303" s="67"/>
      <c r="J4303" s="67">
        <f t="shared" si="186"/>
        <v>3249933.9942999999</v>
      </c>
    </row>
    <row r="4304" spans="2:10" x14ac:dyDescent="0.25">
      <c r="B4304" s="68">
        <v>8725</v>
      </c>
      <c r="C4304" s="61" t="s">
        <v>276</v>
      </c>
      <c r="D4304" s="61" t="s">
        <v>504</v>
      </c>
      <c r="E4304" s="66">
        <v>3249933.9942999999</v>
      </c>
      <c r="G4304" s="67"/>
      <c r="J4304" s="67">
        <f t="shared" si="186"/>
        <v>3249933.9942999999</v>
      </c>
    </row>
    <row r="4305" spans="2:10" x14ac:dyDescent="0.25">
      <c r="B4305" s="68">
        <v>8726</v>
      </c>
      <c r="C4305" s="61" t="s">
        <v>276</v>
      </c>
      <c r="D4305" s="61" t="s">
        <v>504</v>
      </c>
      <c r="E4305" s="66">
        <v>3249933.9942999999</v>
      </c>
      <c r="G4305" s="67"/>
      <c r="J4305" s="67">
        <f t="shared" si="186"/>
        <v>3249933.9942999999</v>
      </c>
    </row>
    <row r="4306" spans="2:10" x14ac:dyDescent="0.25">
      <c r="B4306" s="68">
        <v>8727</v>
      </c>
      <c r="C4306" s="61" t="s">
        <v>276</v>
      </c>
      <c r="D4306" s="61" t="s">
        <v>504</v>
      </c>
      <c r="E4306" s="66">
        <v>3249933.9942999999</v>
      </c>
      <c r="G4306" s="67"/>
      <c r="J4306" s="67">
        <f t="shared" si="186"/>
        <v>3249933.9942999999</v>
      </c>
    </row>
    <row r="4307" spans="2:10" x14ac:dyDescent="0.25">
      <c r="B4307" s="68">
        <v>8728</v>
      </c>
      <c r="C4307" s="61" t="s">
        <v>276</v>
      </c>
      <c r="D4307" s="61" t="s">
        <v>504</v>
      </c>
      <c r="E4307" s="66">
        <v>3249933.9942999999</v>
      </c>
      <c r="G4307" s="67"/>
      <c r="J4307" s="67">
        <f t="shared" si="186"/>
        <v>3249933.9942999999</v>
      </c>
    </row>
    <row r="4308" spans="2:10" x14ac:dyDescent="0.25">
      <c r="B4308" s="68">
        <v>8729</v>
      </c>
      <c r="C4308" s="61" t="s">
        <v>250</v>
      </c>
      <c r="D4308" s="61" t="s">
        <v>505</v>
      </c>
      <c r="E4308" s="66">
        <v>4364159.9945999999</v>
      </c>
      <c r="G4308" s="67">
        <f t="shared" ref="G4308:G4316" si="187">+E4308</f>
        <v>4364159.9945999999</v>
      </c>
    </row>
    <row r="4309" spans="2:10" x14ac:dyDescent="0.25">
      <c r="B4309" s="68">
        <v>8730</v>
      </c>
      <c r="C4309" s="61" t="s">
        <v>250</v>
      </c>
      <c r="D4309" s="61" t="s">
        <v>505</v>
      </c>
      <c r="E4309" s="66">
        <v>4364159.9945999999</v>
      </c>
      <c r="G4309" s="67">
        <f t="shared" si="187"/>
        <v>4364159.9945999999</v>
      </c>
    </row>
    <row r="4310" spans="2:10" x14ac:dyDescent="0.25">
      <c r="B4310" s="68">
        <v>8731</v>
      </c>
      <c r="C4310" s="61" t="s">
        <v>250</v>
      </c>
      <c r="D4310" s="61" t="s">
        <v>505</v>
      </c>
      <c r="E4310" s="66">
        <v>4364159.9945999999</v>
      </c>
      <c r="G4310" s="67">
        <f t="shared" si="187"/>
        <v>4364159.9945999999</v>
      </c>
    </row>
    <row r="4311" spans="2:10" x14ac:dyDescent="0.25">
      <c r="B4311" s="68">
        <v>8732</v>
      </c>
      <c r="C4311" s="61" t="s">
        <v>250</v>
      </c>
      <c r="D4311" s="61" t="s">
        <v>505</v>
      </c>
      <c r="E4311" s="66">
        <v>4364159.9945999999</v>
      </c>
      <c r="G4311" s="67">
        <f t="shared" si="187"/>
        <v>4364159.9945999999</v>
      </c>
    </row>
    <row r="4312" spans="2:10" x14ac:dyDescent="0.25">
      <c r="B4312" s="68">
        <v>8733</v>
      </c>
      <c r="C4312" s="61" t="s">
        <v>250</v>
      </c>
      <c r="D4312" s="61" t="s">
        <v>505</v>
      </c>
      <c r="E4312" s="66">
        <v>4364159.9945999999</v>
      </c>
      <c r="G4312" s="67">
        <f t="shared" si="187"/>
        <v>4364159.9945999999</v>
      </c>
    </row>
    <row r="4313" spans="2:10" x14ac:dyDescent="0.25">
      <c r="B4313" s="68">
        <v>8734</v>
      </c>
      <c r="C4313" s="61" t="s">
        <v>250</v>
      </c>
      <c r="D4313" s="61" t="s">
        <v>506</v>
      </c>
      <c r="E4313" s="66">
        <v>4546324.7543000001</v>
      </c>
      <c r="G4313" s="67">
        <f t="shared" si="187"/>
        <v>4546324.7543000001</v>
      </c>
    </row>
    <row r="4314" spans="2:10" x14ac:dyDescent="0.25">
      <c r="B4314" s="68">
        <v>8735</v>
      </c>
      <c r="C4314" s="61" t="s">
        <v>376</v>
      </c>
      <c r="D4314" s="61" t="s">
        <v>507</v>
      </c>
      <c r="E4314" s="66">
        <v>3814897.8944999995</v>
      </c>
      <c r="G4314" s="67">
        <f t="shared" si="187"/>
        <v>3814897.8944999995</v>
      </c>
    </row>
    <row r="4315" spans="2:10" x14ac:dyDescent="0.25">
      <c r="B4315" s="68">
        <v>8736</v>
      </c>
      <c r="C4315" s="61" t="s">
        <v>376</v>
      </c>
      <c r="D4315" s="61" t="s">
        <v>507</v>
      </c>
      <c r="E4315" s="66">
        <v>3814897.8944999995</v>
      </c>
      <c r="G4315" s="67">
        <f t="shared" si="187"/>
        <v>3814897.8944999995</v>
      </c>
    </row>
    <row r="4316" spans="2:10" x14ac:dyDescent="0.25">
      <c r="B4316" s="68">
        <v>8737</v>
      </c>
      <c r="C4316" s="61" t="s">
        <v>376</v>
      </c>
      <c r="D4316" s="61" t="s">
        <v>507</v>
      </c>
      <c r="E4316" s="66">
        <v>3814897.8944999995</v>
      </c>
      <c r="G4316" s="67">
        <f t="shared" si="187"/>
        <v>3814897.8944999995</v>
      </c>
    </row>
    <row r="4317" spans="2:10" x14ac:dyDescent="0.25">
      <c r="B4317" s="68">
        <v>8738</v>
      </c>
      <c r="C4317" s="61" t="s">
        <v>250</v>
      </c>
      <c r="D4317" s="61" t="s">
        <v>505</v>
      </c>
      <c r="E4317" s="66">
        <v>4364159.9945999999</v>
      </c>
      <c r="G4317" s="67">
        <f>+E4317</f>
        <v>4364159.9945999999</v>
      </c>
    </row>
    <row r="4318" spans="2:10" x14ac:dyDescent="0.25">
      <c r="B4318" s="68">
        <v>8739</v>
      </c>
      <c r="C4318" s="61" t="s">
        <v>376</v>
      </c>
      <c r="D4318" s="61" t="s">
        <v>507</v>
      </c>
      <c r="E4318" s="66">
        <v>3814897.8944999995</v>
      </c>
      <c r="G4318" s="67">
        <f>+E4318</f>
        <v>3814897.8944999995</v>
      </c>
    </row>
    <row r="4319" spans="2:10" x14ac:dyDescent="0.25">
      <c r="B4319" s="68">
        <v>8740</v>
      </c>
      <c r="C4319" s="61" t="s">
        <v>250</v>
      </c>
      <c r="D4319" s="61" t="s">
        <v>506</v>
      </c>
      <c r="E4319" s="66">
        <v>4546324.7543000001</v>
      </c>
      <c r="G4319" s="67">
        <f t="shared" ref="G4319:G4323" si="188">+E4319</f>
        <v>4546324.7543000001</v>
      </c>
    </row>
    <row r="4320" spans="2:10" x14ac:dyDescent="0.25">
      <c r="B4320" s="68">
        <v>8741</v>
      </c>
      <c r="C4320" s="61" t="s">
        <v>250</v>
      </c>
      <c r="D4320" s="61" t="s">
        <v>505</v>
      </c>
      <c r="E4320" s="66">
        <v>4364159.9945999999</v>
      </c>
      <c r="G4320" s="67">
        <f t="shared" si="188"/>
        <v>4364159.9945999999</v>
      </c>
    </row>
    <row r="4321" spans="2:7" x14ac:dyDescent="0.25">
      <c r="B4321" s="68">
        <v>8742</v>
      </c>
      <c r="C4321" s="61" t="s">
        <v>250</v>
      </c>
      <c r="D4321" s="61" t="s">
        <v>505</v>
      </c>
      <c r="E4321" s="66">
        <v>4364159.9945999999</v>
      </c>
      <c r="G4321" s="67">
        <f t="shared" si="188"/>
        <v>4364159.9945999999</v>
      </c>
    </row>
    <row r="4322" spans="2:7" x14ac:dyDescent="0.25">
      <c r="B4322" s="68">
        <v>8743</v>
      </c>
      <c r="C4322" s="61" t="s">
        <v>250</v>
      </c>
      <c r="D4322" s="61" t="s">
        <v>505</v>
      </c>
      <c r="E4322" s="66">
        <v>4364159.9945999999</v>
      </c>
      <c r="G4322" s="67">
        <f t="shared" si="188"/>
        <v>4364159.9945999999</v>
      </c>
    </row>
    <row r="4323" spans="2:7" x14ac:dyDescent="0.25">
      <c r="B4323" s="68">
        <v>8744</v>
      </c>
      <c r="C4323" s="61" t="s">
        <v>250</v>
      </c>
      <c r="D4323" s="61" t="s">
        <v>505</v>
      </c>
      <c r="E4323" s="66">
        <v>4364159.9945999999</v>
      </c>
      <c r="G4323" s="67">
        <f t="shared" si="188"/>
        <v>4364159.9945999999</v>
      </c>
    </row>
    <row r="4324" spans="2:7" x14ac:dyDescent="0.25">
      <c r="B4324" s="68">
        <v>8745</v>
      </c>
      <c r="C4324" s="61" t="s">
        <v>292</v>
      </c>
      <c r="D4324" s="61" t="s">
        <v>508</v>
      </c>
      <c r="E4324" s="66">
        <v>272098.26</v>
      </c>
      <c r="G4324" s="67">
        <f>+E4324</f>
        <v>272098.26</v>
      </c>
    </row>
    <row r="4325" spans="2:7" x14ac:dyDescent="0.25">
      <c r="B4325" s="68">
        <v>8746</v>
      </c>
      <c r="C4325" s="61" t="s">
        <v>247</v>
      </c>
      <c r="D4325" s="61" t="s">
        <v>509</v>
      </c>
      <c r="E4325" s="66">
        <v>7500094</v>
      </c>
      <c r="G4325" s="67">
        <f t="shared" ref="G4325:G4340" si="189">+E4325</f>
        <v>7500094</v>
      </c>
    </row>
    <row r="4326" spans="2:7" x14ac:dyDescent="0.25">
      <c r="B4326" s="68">
        <v>8747</v>
      </c>
      <c r="C4326" s="61" t="s">
        <v>247</v>
      </c>
      <c r="D4326" s="61" t="s">
        <v>509</v>
      </c>
      <c r="E4326" s="66">
        <v>7500094</v>
      </c>
      <c r="G4326" s="67">
        <f t="shared" si="189"/>
        <v>7500094</v>
      </c>
    </row>
    <row r="4327" spans="2:7" x14ac:dyDescent="0.25">
      <c r="B4327" s="68">
        <v>8748</v>
      </c>
      <c r="C4327" s="61" t="s">
        <v>247</v>
      </c>
      <c r="D4327" s="61" t="s">
        <v>510</v>
      </c>
      <c r="E4327" s="66">
        <v>1664920.0013250001</v>
      </c>
      <c r="G4327" s="67">
        <f t="shared" si="189"/>
        <v>1664920.0013250001</v>
      </c>
    </row>
    <row r="4328" spans="2:7" x14ac:dyDescent="0.25">
      <c r="B4328" s="68">
        <v>8749</v>
      </c>
      <c r="C4328" s="61" t="s">
        <v>247</v>
      </c>
      <c r="D4328" s="61" t="s">
        <v>510</v>
      </c>
      <c r="E4328" s="66">
        <v>1664920.0013250001</v>
      </c>
      <c r="G4328" s="67">
        <f t="shared" si="189"/>
        <v>1664920.0013250001</v>
      </c>
    </row>
    <row r="4329" spans="2:7" x14ac:dyDescent="0.25">
      <c r="B4329" s="68">
        <v>8750</v>
      </c>
      <c r="C4329" s="61" t="s">
        <v>247</v>
      </c>
      <c r="D4329" s="61" t="s">
        <v>510</v>
      </c>
      <c r="E4329" s="66">
        <v>1664920.0013250001</v>
      </c>
      <c r="G4329" s="67">
        <f t="shared" si="189"/>
        <v>1664920.0013250001</v>
      </c>
    </row>
    <row r="4330" spans="2:7" x14ac:dyDescent="0.25">
      <c r="B4330" s="68">
        <v>8751</v>
      </c>
      <c r="C4330" s="61" t="s">
        <v>247</v>
      </c>
      <c r="D4330" s="61" t="s">
        <v>510</v>
      </c>
      <c r="E4330" s="66">
        <v>1664920.0013250001</v>
      </c>
      <c r="G4330" s="67">
        <f t="shared" si="189"/>
        <v>1664920.0013250001</v>
      </c>
    </row>
    <row r="4331" spans="2:7" x14ac:dyDescent="0.25">
      <c r="B4331" s="68">
        <v>8752</v>
      </c>
      <c r="C4331" s="61" t="s">
        <v>247</v>
      </c>
      <c r="D4331" s="61" t="s">
        <v>510</v>
      </c>
      <c r="E4331" s="66">
        <v>1664920.0013250001</v>
      </c>
      <c r="G4331" s="67">
        <f t="shared" si="189"/>
        <v>1664920.0013250001</v>
      </c>
    </row>
    <row r="4332" spans="2:7" x14ac:dyDescent="0.25">
      <c r="B4332" s="68">
        <v>8753</v>
      </c>
      <c r="C4332" s="61" t="s">
        <v>247</v>
      </c>
      <c r="D4332" s="61" t="s">
        <v>510</v>
      </c>
      <c r="E4332" s="66">
        <v>1664920.0013250001</v>
      </c>
      <c r="G4332" s="67">
        <f t="shared" si="189"/>
        <v>1664920.0013250001</v>
      </c>
    </row>
    <row r="4333" spans="2:7" x14ac:dyDescent="0.25">
      <c r="B4333" s="68">
        <v>8754</v>
      </c>
      <c r="C4333" s="61" t="s">
        <v>247</v>
      </c>
      <c r="D4333" s="61" t="s">
        <v>510</v>
      </c>
      <c r="E4333" s="66">
        <v>1664920.0013250001</v>
      </c>
      <c r="G4333" s="67">
        <f t="shared" si="189"/>
        <v>1664920.0013250001</v>
      </c>
    </row>
    <row r="4334" spans="2:7" x14ac:dyDescent="0.25">
      <c r="B4334" s="68">
        <v>8755</v>
      </c>
      <c r="C4334" s="61" t="s">
        <v>247</v>
      </c>
      <c r="D4334" s="61" t="s">
        <v>510</v>
      </c>
      <c r="E4334" s="66">
        <v>1664920.0013250001</v>
      </c>
      <c r="G4334" s="67">
        <f t="shared" si="189"/>
        <v>1664920.0013250001</v>
      </c>
    </row>
    <row r="4335" spans="2:7" x14ac:dyDescent="0.25">
      <c r="B4335" s="68">
        <v>8756</v>
      </c>
      <c r="C4335" s="61" t="s">
        <v>247</v>
      </c>
      <c r="D4335" s="61" t="s">
        <v>510</v>
      </c>
      <c r="E4335" s="66">
        <v>1664920.0013250001</v>
      </c>
      <c r="G4335" s="67">
        <f t="shared" si="189"/>
        <v>1664920.0013250001</v>
      </c>
    </row>
    <row r="4336" spans="2:7" x14ac:dyDescent="0.25">
      <c r="B4336" s="68">
        <v>8757</v>
      </c>
      <c r="C4336" s="61" t="s">
        <v>247</v>
      </c>
      <c r="D4336" s="61" t="s">
        <v>510</v>
      </c>
      <c r="E4336" s="66">
        <v>1664920.0013250001</v>
      </c>
      <c r="G4336" s="67">
        <f t="shared" si="189"/>
        <v>1664920.0013250001</v>
      </c>
    </row>
    <row r="4337" spans="2:7" x14ac:dyDescent="0.25">
      <c r="B4337" s="68">
        <v>8758</v>
      </c>
      <c r="C4337" s="61" t="s">
        <v>247</v>
      </c>
      <c r="D4337" s="61" t="s">
        <v>510</v>
      </c>
      <c r="E4337" s="66">
        <v>1664920.0013250001</v>
      </c>
      <c r="G4337" s="67">
        <f t="shared" si="189"/>
        <v>1664920.0013250001</v>
      </c>
    </row>
    <row r="4338" spans="2:7" x14ac:dyDescent="0.25">
      <c r="B4338" s="68">
        <v>8759</v>
      </c>
      <c r="C4338" s="61" t="s">
        <v>247</v>
      </c>
      <c r="D4338" s="61" t="s">
        <v>510</v>
      </c>
      <c r="E4338" s="66">
        <v>1664920.0013250001</v>
      </c>
      <c r="G4338" s="67">
        <f t="shared" si="189"/>
        <v>1664920.0013250001</v>
      </c>
    </row>
    <row r="4339" spans="2:7" x14ac:dyDescent="0.25">
      <c r="B4339" s="68">
        <v>8760</v>
      </c>
      <c r="C4339" s="61" t="s">
        <v>247</v>
      </c>
      <c r="D4339" s="61" t="s">
        <v>510</v>
      </c>
      <c r="E4339" s="66">
        <v>1664920.0013250001</v>
      </c>
      <c r="G4339" s="67">
        <f t="shared" si="189"/>
        <v>1664920.0013250001</v>
      </c>
    </row>
    <row r="4340" spans="2:7" x14ac:dyDescent="0.25">
      <c r="B4340" s="68">
        <v>8761</v>
      </c>
      <c r="C4340" s="61" t="s">
        <v>247</v>
      </c>
      <c r="D4340" s="61" t="s">
        <v>510</v>
      </c>
      <c r="E4340" s="66">
        <v>1664920.0013250001</v>
      </c>
      <c r="G4340" s="67">
        <f t="shared" si="189"/>
        <v>1664920.0013250001</v>
      </c>
    </row>
    <row r="4341" spans="2:7" x14ac:dyDescent="0.25">
      <c r="B4341" s="68">
        <v>8762</v>
      </c>
      <c r="C4341" s="61" t="s">
        <v>247</v>
      </c>
      <c r="D4341" s="61" t="s">
        <v>510</v>
      </c>
      <c r="E4341" s="66">
        <v>1664920.0013250001</v>
      </c>
      <c r="G4341" s="67">
        <f>+E4341</f>
        <v>1664920.0013250001</v>
      </c>
    </row>
    <row r="4342" spans="2:7" x14ac:dyDescent="0.25">
      <c r="B4342" s="68">
        <v>8763</v>
      </c>
      <c r="C4342" s="61" t="s">
        <v>247</v>
      </c>
      <c r="D4342" s="61" t="s">
        <v>510</v>
      </c>
      <c r="E4342" s="66">
        <v>1664920.0013250001</v>
      </c>
      <c r="G4342" s="67">
        <f t="shared" ref="G4342:G4386" si="190">+E4342</f>
        <v>1664920.0013250001</v>
      </c>
    </row>
    <row r="4343" spans="2:7" x14ac:dyDescent="0.25">
      <c r="B4343" s="68">
        <v>8764</v>
      </c>
      <c r="C4343" s="61" t="s">
        <v>247</v>
      </c>
      <c r="D4343" s="61" t="s">
        <v>510</v>
      </c>
      <c r="E4343" s="66">
        <v>1664920.0013250001</v>
      </c>
      <c r="G4343" s="67">
        <f t="shared" si="190"/>
        <v>1664920.0013250001</v>
      </c>
    </row>
    <row r="4344" spans="2:7" x14ac:dyDescent="0.25">
      <c r="B4344" s="68">
        <v>8765</v>
      </c>
      <c r="C4344" s="61" t="s">
        <v>247</v>
      </c>
      <c r="D4344" s="61" t="s">
        <v>510</v>
      </c>
      <c r="E4344" s="66">
        <v>1664920.0013250001</v>
      </c>
      <c r="G4344" s="67">
        <f t="shared" si="190"/>
        <v>1664920.0013250001</v>
      </c>
    </row>
    <row r="4345" spans="2:7" x14ac:dyDescent="0.25">
      <c r="B4345" s="68">
        <v>8766</v>
      </c>
      <c r="C4345" s="61" t="s">
        <v>247</v>
      </c>
      <c r="D4345" s="61" t="s">
        <v>510</v>
      </c>
      <c r="E4345" s="66">
        <v>1664920.0013250001</v>
      </c>
      <c r="G4345" s="67">
        <f t="shared" si="190"/>
        <v>1664920.0013250001</v>
      </c>
    </row>
    <row r="4346" spans="2:7" x14ac:dyDescent="0.25">
      <c r="B4346" s="68">
        <v>8767</v>
      </c>
      <c r="C4346" s="61" t="s">
        <v>247</v>
      </c>
      <c r="D4346" s="61" t="s">
        <v>510</v>
      </c>
      <c r="E4346" s="66">
        <v>1664920.0013250001</v>
      </c>
      <c r="G4346" s="67">
        <f t="shared" si="190"/>
        <v>1664920.0013250001</v>
      </c>
    </row>
    <row r="4347" spans="2:7" x14ac:dyDescent="0.25">
      <c r="B4347" s="68">
        <v>8768</v>
      </c>
      <c r="C4347" s="61" t="s">
        <v>247</v>
      </c>
      <c r="D4347" s="61" t="s">
        <v>510</v>
      </c>
      <c r="E4347" s="66">
        <v>1664920.0013250001</v>
      </c>
      <c r="G4347" s="67">
        <f t="shared" si="190"/>
        <v>1664920.0013250001</v>
      </c>
    </row>
    <row r="4348" spans="2:7" x14ac:dyDescent="0.25">
      <c r="B4348" s="68">
        <v>8769</v>
      </c>
      <c r="C4348" s="61" t="s">
        <v>247</v>
      </c>
      <c r="D4348" s="61" t="s">
        <v>510</v>
      </c>
      <c r="E4348" s="66">
        <v>1664920.0013250001</v>
      </c>
      <c r="G4348" s="67">
        <f t="shared" si="190"/>
        <v>1664920.0013250001</v>
      </c>
    </row>
    <row r="4349" spans="2:7" x14ac:dyDescent="0.25">
      <c r="B4349" s="68">
        <v>8770</v>
      </c>
      <c r="C4349" s="61" t="s">
        <v>247</v>
      </c>
      <c r="D4349" s="61" t="s">
        <v>510</v>
      </c>
      <c r="E4349" s="66">
        <v>1664920.0013250001</v>
      </c>
      <c r="G4349" s="67">
        <f t="shared" si="190"/>
        <v>1664920.0013250001</v>
      </c>
    </row>
    <row r="4350" spans="2:7" x14ac:dyDescent="0.25">
      <c r="B4350" s="68">
        <v>8771</v>
      </c>
      <c r="C4350" s="61" t="s">
        <v>247</v>
      </c>
      <c r="D4350" s="61" t="s">
        <v>510</v>
      </c>
      <c r="E4350" s="66">
        <v>1664920.0013250001</v>
      </c>
      <c r="G4350" s="67">
        <f t="shared" si="190"/>
        <v>1664920.0013250001</v>
      </c>
    </row>
    <row r="4351" spans="2:7" x14ac:dyDescent="0.25">
      <c r="B4351" s="68">
        <v>8772</v>
      </c>
      <c r="C4351" s="61" t="s">
        <v>247</v>
      </c>
      <c r="D4351" s="61" t="s">
        <v>510</v>
      </c>
      <c r="E4351" s="66">
        <v>1664920.0013250001</v>
      </c>
      <c r="G4351" s="67">
        <f t="shared" si="190"/>
        <v>1664920.0013250001</v>
      </c>
    </row>
    <row r="4352" spans="2:7" x14ac:dyDescent="0.25">
      <c r="B4352" s="68">
        <v>8773</v>
      </c>
      <c r="C4352" s="61" t="s">
        <v>247</v>
      </c>
      <c r="D4352" s="61" t="s">
        <v>510</v>
      </c>
      <c r="E4352" s="66">
        <v>1664920.0013250001</v>
      </c>
      <c r="G4352" s="67">
        <f t="shared" si="190"/>
        <v>1664920.0013250001</v>
      </c>
    </row>
    <row r="4353" spans="2:7" x14ac:dyDescent="0.25">
      <c r="B4353" s="68">
        <v>8774</v>
      </c>
      <c r="C4353" s="61" t="s">
        <v>247</v>
      </c>
      <c r="D4353" s="61" t="s">
        <v>510</v>
      </c>
      <c r="E4353" s="66">
        <v>1664920.0013250001</v>
      </c>
      <c r="G4353" s="67">
        <f t="shared" si="190"/>
        <v>1664920.0013250001</v>
      </c>
    </row>
    <row r="4354" spans="2:7" x14ac:dyDescent="0.25">
      <c r="B4354" s="68">
        <v>8775</v>
      </c>
      <c r="C4354" s="61" t="s">
        <v>247</v>
      </c>
      <c r="D4354" s="61" t="s">
        <v>510</v>
      </c>
      <c r="E4354" s="66">
        <v>1664920.0013250001</v>
      </c>
      <c r="G4354" s="67">
        <f t="shared" si="190"/>
        <v>1664920.0013250001</v>
      </c>
    </row>
    <row r="4355" spans="2:7" x14ac:dyDescent="0.25">
      <c r="B4355" s="68">
        <v>8776</v>
      </c>
      <c r="C4355" s="61" t="s">
        <v>247</v>
      </c>
      <c r="D4355" s="61" t="s">
        <v>510</v>
      </c>
      <c r="E4355" s="66">
        <v>1664920.0013250001</v>
      </c>
      <c r="G4355" s="67">
        <f t="shared" si="190"/>
        <v>1664920.0013250001</v>
      </c>
    </row>
    <row r="4356" spans="2:7" x14ac:dyDescent="0.25">
      <c r="B4356" s="68">
        <v>8777</v>
      </c>
      <c r="C4356" s="61" t="s">
        <v>247</v>
      </c>
      <c r="D4356" s="61" t="s">
        <v>510</v>
      </c>
      <c r="E4356" s="66">
        <v>1664920.0013250001</v>
      </c>
      <c r="G4356" s="67">
        <f t="shared" si="190"/>
        <v>1664920.0013250001</v>
      </c>
    </row>
    <row r="4357" spans="2:7" x14ac:dyDescent="0.25">
      <c r="B4357" s="68">
        <v>8778</v>
      </c>
      <c r="C4357" s="61" t="s">
        <v>247</v>
      </c>
      <c r="D4357" s="61" t="s">
        <v>510</v>
      </c>
      <c r="E4357" s="66">
        <v>1664920.0013250001</v>
      </c>
      <c r="G4357" s="67">
        <f t="shared" si="190"/>
        <v>1664920.0013250001</v>
      </c>
    </row>
    <row r="4358" spans="2:7" x14ac:dyDescent="0.25">
      <c r="B4358" s="68">
        <v>8779</v>
      </c>
      <c r="C4358" s="61" t="s">
        <v>247</v>
      </c>
      <c r="D4358" s="61" t="s">
        <v>510</v>
      </c>
      <c r="E4358" s="66">
        <v>1664920.0013250001</v>
      </c>
      <c r="G4358" s="67">
        <f t="shared" si="190"/>
        <v>1664920.0013250001</v>
      </c>
    </row>
    <row r="4359" spans="2:7" x14ac:dyDescent="0.25">
      <c r="B4359" s="68">
        <v>8780</v>
      </c>
      <c r="C4359" s="61" t="s">
        <v>247</v>
      </c>
      <c r="D4359" s="61" t="s">
        <v>510</v>
      </c>
      <c r="E4359" s="66">
        <v>1664920.0013250001</v>
      </c>
      <c r="G4359" s="67">
        <f t="shared" si="190"/>
        <v>1664920.0013250001</v>
      </c>
    </row>
    <row r="4360" spans="2:7" x14ac:dyDescent="0.25">
      <c r="B4360" s="68">
        <v>8781</v>
      </c>
      <c r="C4360" s="61" t="s">
        <v>247</v>
      </c>
      <c r="D4360" s="61" t="s">
        <v>510</v>
      </c>
      <c r="E4360" s="66">
        <v>1664920.0013250001</v>
      </c>
      <c r="G4360" s="67">
        <f t="shared" si="190"/>
        <v>1664920.0013250001</v>
      </c>
    </row>
    <row r="4361" spans="2:7" x14ac:dyDescent="0.25">
      <c r="B4361" s="68">
        <v>8782</v>
      </c>
      <c r="C4361" s="61" t="s">
        <v>247</v>
      </c>
      <c r="D4361" s="61" t="s">
        <v>510</v>
      </c>
      <c r="E4361" s="66">
        <v>1664920.0013250001</v>
      </c>
      <c r="G4361" s="67">
        <f t="shared" si="190"/>
        <v>1664920.0013250001</v>
      </c>
    </row>
    <row r="4362" spans="2:7" x14ac:dyDescent="0.25">
      <c r="B4362" s="68">
        <v>8783</v>
      </c>
      <c r="C4362" s="61" t="s">
        <v>247</v>
      </c>
      <c r="D4362" s="61" t="s">
        <v>510</v>
      </c>
      <c r="E4362" s="66">
        <v>1664920.0013250001</v>
      </c>
      <c r="G4362" s="67">
        <f t="shared" si="190"/>
        <v>1664920.0013250001</v>
      </c>
    </row>
    <row r="4363" spans="2:7" x14ac:dyDescent="0.25">
      <c r="B4363" s="68">
        <v>8784</v>
      </c>
      <c r="C4363" s="61" t="s">
        <v>247</v>
      </c>
      <c r="D4363" s="61" t="s">
        <v>510</v>
      </c>
      <c r="E4363" s="66">
        <v>1664920.0013250001</v>
      </c>
      <c r="G4363" s="67">
        <f t="shared" si="190"/>
        <v>1664920.0013250001</v>
      </c>
    </row>
    <row r="4364" spans="2:7" x14ac:dyDescent="0.25">
      <c r="B4364" s="68">
        <v>8785</v>
      </c>
      <c r="C4364" s="61" t="s">
        <v>247</v>
      </c>
      <c r="D4364" s="61" t="s">
        <v>510</v>
      </c>
      <c r="E4364" s="66">
        <v>1664920.0013250001</v>
      </c>
      <c r="G4364" s="67">
        <f t="shared" si="190"/>
        <v>1664920.0013250001</v>
      </c>
    </row>
    <row r="4365" spans="2:7" x14ac:dyDescent="0.25">
      <c r="B4365" s="68">
        <v>8786</v>
      </c>
      <c r="C4365" s="61" t="s">
        <v>247</v>
      </c>
      <c r="D4365" s="61" t="s">
        <v>510</v>
      </c>
      <c r="E4365" s="66">
        <v>1664920.0013250001</v>
      </c>
      <c r="G4365" s="67">
        <f t="shared" si="190"/>
        <v>1664920.0013250001</v>
      </c>
    </row>
    <row r="4366" spans="2:7" x14ac:dyDescent="0.25">
      <c r="B4366" s="68">
        <v>8787</v>
      </c>
      <c r="C4366" s="61" t="s">
        <v>247</v>
      </c>
      <c r="D4366" s="61" t="s">
        <v>510</v>
      </c>
      <c r="E4366" s="66">
        <v>1664920.0013250001</v>
      </c>
      <c r="G4366" s="67">
        <f t="shared" si="190"/>
        <v>1664920.0013250001</v>
      </c>
    </row>
    <row r="4367" spans="2:7" x14ac:dyDescent="0.25">
      <c r="B4367" s="68">
        <v>8788</v>
      </c>
      <c r="C4367" s="61" t="s">
        <v>247</v>
      </c>
      <c r="D4367" s="61" t="s">
        <v>510</v>
      </c>
      <c r="E4367" s="66">
        <v>1664920.0013250001</v>
      </c>
      <c r="G4367" s="67">
        <f t="shared" si="190"/>
        <v>1664920.0013250001</v>
      </c>
    </row>
    <row r="4368" spans="2:7" x14ac:dyDescent="0.25">
      <c r="B4368" s="68">
        <v>8789</v>
      </c>
      <c r="C4368" s="61" t="s">
        <v>247</v>
      </c>
      <c r="D4368" s="61" t="s">
        <v>510</v>
      </c>
      <c r="E4368" s="66">
        <v>1664920.0013250001</v>
      </c>
      <c r="G4368" s="67">
        <f t="shared" si="190"/>
        <v>1664920.0013250001</v>
      </c>
    </row>
    <row r="4369" spans="2:7" x14ac:dyDescent="0.25">
      <c r="B4369" s="68">
        <v>8790</v>
      </c>
      <c r="C4369" s="61" t="s">
        <v>247</v>
      </c>
      <c r="D4369" s="61" t="s">
        <v>510</v>
      </c>
      <c r="E4369" s="66">
        <v>1664920.0013250001</v>
      </c>
      <c r="G4369" s="67">
        <f t="shared" si="190"/>
        <v>1664920.0013250001</v>
      </c>
    </row>
    <row r="4370" spans="2:7" x14ac:dyDescent="0.25">
      <c r="B4370" s="68">
        <v>8791</v>
      </c>
      <c r="C4370" s="61" t="s">
        <v>247</v>
      </c>
      <c r="D4370" s="61" t="s">
        <v>510</v>
      </c>
      <c r="E4370" s="66">
        <v>1664920.0013250001</v>
      </c>
      <c r="G4370" s="67">
        <f t="shared" si="190"/>
        <v>1664920.0013250001</v>
      </c>
    </row>
    <row r="4371" spans="2:7" x14ac:dyDescent="0.25">
      <c r="B4371" s="68">
        <v>8792</v>
      </c>
      <c r="C4371" s="61" t="s">
        <v>247</v>
      </c>
      <c r="D4371" s="61" t="s">
        <v>510</v>
      </c>
      <c r="E4371" s="66">
        <v>1664920.0013250001</v>
      </c>
      <c r="G4371" s="67">
        <f t="shared" si="190"/>
        <v>1664920.0013250001</v>
      </c>
    </row>
    <row r="4372" spans="2:7" x14ac:dyDescent="0.25">
      <c r="B4372" s="68">
        <v>8793</v>
      </c>
      <c r="C4372" s="61" t="s">
        <v>247</v>
      </c>
      <c r="D4372" s="61" t="s">
        <v>510</v>
      </c>
      <c r="E4372" s="66">
        <v>1664920.0013250001</v>
      </c>
      <c r="G4372" s="67">
        <f t="shared" si="190"/>
        <v>1664920.0013250001</v>
      </c>
    </row>
    <row r="4373" spans="2:7" x14ac:dyDescent="0.25">
      <c r="B4373" s="68">
        <v>8794</v>
      </c>
      <c r="C4373" s="61" t="s">
        <v>247</v>
      </c>
      <c r="D4373" s="61" t="s">
        <v>510</v>
      </c>
      <c r="E4373" s="66">
        <v>1664920.0013250001</v>
      </c>
      <c r="G4373" s="67">
        <f t="shared" si="190"/>
        <v>1664920.0013250001</v>
      </c>
    </row>
    <row r="4374" spans="2:7" x14ac:dyDescent="0.25">
      <c r="B4374" s="68">
        <v>8795</v>
      </c>
      <c r="C4374" s="61" t="s">
        <v>247</v>
      </c>
      <c r="D4374" s="61" t="s">
        <v>510</v>
      </c>
      <c r="E4374" s="66">
        <v>1664920.0013250001</v>
      </c>
      <c r="G4374" s="67">
        <f t="shared" si="190"/>
        <v>1664920.0013250001</v>
      </c>
    </row>
    <row r="4375" spans="2:7" x14ac:dyDescent="0.25">
      <c r="B4375" s="68">
        <v>8796</v>
      </c>
      <c r="C4375" s="61" t="s">
        <v>247</v>
      </c>
      <c r="D4375" s="61" t="s">
        <v>510</v>
      </c>
      <c r="E4375" s="66">
        <v>1664920.0013250001</v>
      </c>
      <c r="G4375" s="67">
        <f t="shared" si="190"/>
        <v>1664920.0013250001</v>
      </c>
    </row>
    <row r="4376" spans="2:7" x14ac:dyDescent="0.25">
      <c r="B4376" s="68">
        <v>8797</v>
      </c>
      <c r="C4376" s="61" t="s">
        <v>247</v>
      </c>
      <c r="D4376" s="61" t="s">
        <v>510</v>
      </c>
      <c r="E4376" s="66">
        <v>1664920.0013250001</v>
      </c>
      <c r="G4376" s="67">
        <f t="shared" si="190"/>
        <v>1664920.0013250001</v>
      </c>
    </row>
    <row r="4377" spans="2:7" x14ac:dyDescent="0.25">
      <c r="B4377" s="68">
        <v>8798</v>
      </c>
      <c r="C4377" s="61" t="s">
        <v>247</v>
      </c>
      <c r="D4377" s="61" t="s">
        <v>510</v>
      </c>
      <c r="E4377" s="66">
        <v>1664920.0013250001</v>
      </c>
      <c r="G4377" s="67">
        <f t="shared" si="190"/>
        <v>1664920.0013250001</v>
      </c>
    </row>
    <row r="4378" spans="2:7" x14ac:dyDescent="0.25">
      <c r="B4378" s="68">
        <v>8799</v>
      </c>
      <c r="C4378" s="61" t="s">
        <v>247</v>
      </c>
      <c r="D4378" s="61" t="s">
        <v>510</v>
      </c>
      <c r="E4378" s="66">
        <v>1664920.0013250001</v>
      </c>
      <c r="G4378" s="67">
        <f t="shared" si="190"/>
        <v>1664920.0013250001</v>
      </c>
    </row>
    <row r="4379" spans="2:7" x14ac:dyDescent="0.25">
      <c r="B4379" s="68">
        <v>8800</v>
      </c>
      <c r="C4379" s="61" t="s">
        <v>247</v>
      </c>
      <c r="D4379" s="61" t="s">
        <v>510</v>
      </c>
      <c r="E4379" s="66">
        <v>1664920.0013250001</v>
      </c>
      <c r="G4379" s="67">
        <f t="shared" si="190"/>
        <v>1664920.0013250001</v>
      </c>
    </row>
    <row r="4380" spans="2:7" x14ac:dyDescent="0.25">
      <c r="B4380" s="68">
        <v>8801</v>
      </c>
      <c r="C4380" s="61" t="s">
        <v>247</v>
      </c>
      <c r="D4380" s="61" t="s">
        <v>510</v>
      </c>
      <c r="E4380" s="66">
        <v>1664920.0013250001</v>
      </c>
      <c r="G4380" s="67">
        <f t="shared" si="190"/>
        <v>1664920.0013250001</v>
      </c>
    </row>
    <row r="4381" spans="2:7" x14ac:dyDescent="0.25">
      <c r="B4381" s="68">
        <v>8802</v>
      </c>
      <c r="C4381" s="61" t="s">
        <v>247</v>
      </c>
      <c r="D4381" s="61" t="s">
        <v>510</v>
      </c>
      <c r="E4381" s="66">
        <v>1664920.0013250001</v>
      </c>
      <c r="G4381" s="67">
        <f t="shared" si="190"/>
        <v>1664920.0013250001</v>
      </c>
    </row>
    <row r="4382" spans="2:7" x14ac:dyDescent="0.25">
      <c r="B4382" s="68">
        <v>8803</v>
      </c>
      <c r="C4382" s="61" t="s">
        <v>247</v>
      </c>
      <c r="D4382" s="61" t="s">
        <v>510</v>
      </c>
      <c r="E4382" s="66">
        <v>1664920.0013250001</v>
      </c>
      <c r="G4382" s="67">
        <f t="shared" si="190"/>
        <v>1664920.0013250001</v>
      </c>
    </row>
    <row r="4383" spans="2:7" x14ac:dyDescent="0.25">
      <c r="B4383" s="68">
        <v>8804</v>
      </c>
      <c r="C4383" s="61" t="s">
        <v>247</v>
      </c>
      <c r="D4383" s="61" t="s">
        <v>510</v>
      </c>
      <c r="E4383" s="66">
        <v>1664920.0013250001</v>
      </c>
      <c r="G4383" s="67">
        <f t="shared" si="190"/>
        <v>1664920.0013250001</v>
      </c>
    </row>
    <row r="4384" spans="2:7" x14ac:dyDescent="0.25">
      <c r="B4384" s="68">
        <v>8805</v>
      </c>
      <c r="C4384" s="61" t="s">
        <v>247</v>
      </c>
      <c r="D4384" s="61" t="s">
        <v>510</v>
      </c>
      <c r="E4384" s="66">
        <v>1664920.0013250001</v>
      </c>
      <c r="G4384" s="67">
        <f t="shared" si="190"/>
        <v>1664920.0013250001</v>
      </c>
    </row>
    <row r="4385" spans="2:10" x14ac:dyDescent="0.25">
      <c r="B4385" s="68">
        <v>8806</v>
      </c>
      <c r="C4385" s="61" t="s">
        <v>247</v>
      </c>
      <c r="D4385" s="61" t="s">
        <v>510</v>
      </c>
      <c r="E4385" s="66">
        <v>1664920.0013250001</v>
      </c>
      <c r="G4385" s="67">
        <f t="shared" si="190"/>
        <v>1664920.0013250001</v>
      </c>
    </row>
    <row r="4386" spans="2:10" x14ac:dyDescent="0.25">
      <c r="B4386" s="68">
        <v>8807</v>
      </c>
      <c r="C4386" s="61" t="s">
        <v>247</v>
      </c>
      <c r="D4386" s="61" t="s">
        <v>510</v>
      </c>
      <c r="E4386" s="66">
        <v>1664920.0013250001</v>
      </c>
      <c r="G4386" s="67">
        <f t="shared" si="190"/>
        <v>1664920.0013250001</v>
      </c>
    </row>
    <row r="4387" spans="2:10" x14ac:dyDescent="0.25">
      <c r="B4387" s="68">
        <v>8808</v>
      </c>
      <c r="C4387" s="61" t="s">
        <v>276</v>
      </c>
      <c r="D4387" s="61" t="s">
        <v>511</v>
      </c>
      <c r="E4387" s="66">
        <v>1664920.0013250001</v>
      </c>
      <c r="J4387" s="67">
        <f>+E4387</f>
        <v>1664920.0013250001</v>
      </c>
    </row>
    <row r="4388" spans="2:10" x14ac:dyDescent="0.25">
      <c r="B4388" s="68">
        <v>8809</v>
      </c>
      <c r="C4388" s="61" t="s">
        <v>247</v>
      </c>
      <c r="D4388" s="61" t="s">
        <v>510</v>
      </c>
      <c r="E4388" s="66">
        <v>1664920.0013250001</v>
      </c>
      <c r="G4388" s="67">
        <f t="shared" ref="G4388:G4451" si="191">+E4388</f>
        <v>1664920.0013250001</v>
      </c>
    </row>
    <row r="4389" spans="2:10" x14ac:dyDescent="0.25">
      <c r="B4389" s="68">
        <v>8810</v>
      </c>
      <c r="C4389" s="61" t="s">
        <v>247</v>
      </c>
      <c r="D4389" s="61" t="s">
        <v>510</v>
      </c>
      <c r="E4389" s="66">
        <v>1664920.0013250001</v>
      </c>
      <c r="G4389" s="67">
        <f t="shared" si="191"/>
        <v>1664920.0013250001</v>
      </c>
    </row>
    <row r="4390" spans="2:10" x14ac:dyDescent="0.25">
      <c r="B4390" s="68">
        <v>8811</v>
      </c>
      <c r="C4390" s="61" t="s">
        <v>247</v>
      </c>
      <c r="D4390" s="61" t="s">
        <v>510</v>
      </c>
      <c r="E4390" s="66">
        <v>1664920.0013250001</v>
      </c>
      <c r="G4390" s="67">
        <f t="shared" si="191"/>
        <v>1664920.0013250001</v>
      </c>
    </row>
    <row r="4391" spans="2:10" x14ac:dyDescent="0.25">
      <c r="B4391" s="68">
        <v>8812</v>
      </c>
      <c r="C4391" s="61" t="s">
        <v>247</v>
      </c>
      <c r="D4391" s="61" t="s">
        <v>510</v>
      </c>
      <c r="E4391" s="66">
        <v>1664920.0013250001</v>
      </c>
      <c r="G4391" s="67">
        <f t="shared" si="191"/>
        <v>1664920.0013250001</v>
      </c>
    </row>
    <row r="4392" spans="2:10" x14ac:dyDescent="0.25">
      <c r="B4392" s="68">
        <v>8813</v>
      </c>
      <c r="C4392" s="61" t="s">
        <v>220</v>
      </c>
      <c r="D4392" s="61" t="s">
        <v>512</v>
      </c>
      <c r="E4392" s="66">
        <v>293542.02317500004</v>
      </c>
      <c r="G4392" s="67">
        <f t="shared" si="191"/>
        <v>293542.02317500004</v>
      </c>
    </row>
    <row r="4393" spans="2:10" x14ac:dyDescent="0.25">
      <c r="B4393" s="68">
        <v>8814</v>
      </c>
      <c r="C4393" s="61" t="s">
        <v>220</v>
      </c>
      <c r="D4393" s="61" t="s">
        <v>512</v>
      </c>
      <c r="E4393" s="66">
        <v>293542.02317500004</v>
      </c>
      <c r="G4393" s="67">
        <f t="shared" si="191"/>
        <v>293542.02317500004</v>
      </c>
    </row>
    <row r="4394" spans="2:10" x14ac:dyDescent="0.25">
      <c r="B4394" s="68">
        <v>8815</v>
      </c>
      <c r="C4394" s="61" t="s">
        <v>220</v>
      </c>
      <c r="D4394" s="61" t="s">
        <v>512</v>
      </c>
      <c r="E4394" s="66">
        <v>293542.02317500004</v>
      </c>
      <c r="G4394" s="67">
        <f t="shared" si="191"/>
        <v>293542.02317500004</v>
      </c>
    </row>
    <row r="4395" spans="2:10" x14ac:dyDescent="0.25">
      <c r="B4395" s="68">
        <v>8816</v>
      </c>
      <c r="C4395" s="61" t="s">
        <v>220</v>
      </c>
      <c r="D4395" s="61" t="s">
        <v>512</v>
      </c>
      <c r="E4395" s="66">
        <v>293542.02317500004</v>
      </c>
      <c r="G4395" s="67">
        <f t="shared" si="191"/>
        <v>293542.02317500004</v>
      </c>
    </row>
    <row r="4396" spans="2:10" x14ac:dyDescent="0.25">
      <c r="B4396" s="68">
        <v>8817</v>
      </c>
      <c r="C4396" s="61" t="s">
        <v>220</v>
      </c>
      <c r="D4396" s="61" t="s">
        <v>512</v>
      </c>
      <c r="E4396" s="66">
        <v>293542.02317500004</v>
      </c>
      <c r="G4396" s="67">
        <f t="shared" si="191"/>
        <v>293542.02317500004</v>
      </c>
    </row>
    <row r="4397" spans="2:10" x14ac:dyDescent="0.25">
      <c r="B4397" s="68">
        <v>8818</v>
      </c>
      <c r="C4397" s="61" t="s">
        <v>220</v>
      </c>
      <c r="D4397" s="61" t="s">
        <v>512</v>
      </c>
      <c r="E4397" s="66">
        <v>293542.02317500004</v>
      </c>
      <c r="G4397" s="67">
        <f t="shared" si="191"/>
        <v>293542.02317500004</v>
      </c>
    </row>
    <row r="4398" spans="2:10" x14ac:dyDescent="0.25">
      <c r="B4398" s="68">
        <v>8819</v>
      </c>
      <c r="C4398" s="61" t="s">
        <v>220</v>
      </c>
      <c r="D4398" s="61" t="s">
        <v>512</v>
      </c>
      <c r="E4398" s="66">
        <v>293542.02317500004</v>
      </c>
      <c r="G4398" s="67">
        <f t="shared" si="191"/>
        <v>293542.02317500004</v>
      </c>
    </row>
    <row r="4399" spans="2:10" x14ac:dyDescent="0.25">
      <c r="B4399" s="68">
        <v>8820</v>
      </c>
      <c r="C4399" s="61" t="s">
        <v>220</v>
      </c>
      <c r="D4399" s="61" t="s">
        <v>512</v>
      </c>
      <c r="E4399" s="66">
        <v>293542.02317500004</v>
      </c>
      <c r="G4399" s="67">
        <f t="shared" si="191"/>
        <v>293542.02317500004</v>
      </c>
    </row>
    <row r="4400" spans="2:10" x14ac:dyDescent="0.25">
      <c r="B4400" s="68">
        <v>8821</v>
      </c>
      <c r="C4400" s="61" t="s">
        <v>220</v>
      </c>
      <c r="D4400" s="61" t="s">
        <v>512</v>
      </c>
      <c r="E4400" s="66">
        <v>293542.02317500004</v>
      </c>
      <c r="G4400" s="67">
        <f t="shared" si="191"/>
        <v>293542.02317500004</v>
      </c>
    </row>
    <row r="4401" spans="2:7" x14ac:dyDescent="0.25">
      <c r="B4401" s="68">
        <v>8822</v>
      </c>
      <c r="C4401" s="61" t="s">
        <v>220</v>
      </c>
      <c r="D4401" s="61" t="s">
        <v>512</v>
      </c>
      <c r="E4401" s="66">
        <v>293542.02317500004</v>
      </c>
      <c r="G4401" s="67">
        <f t="shared" si="191"/>
        <v>293542.02317500004</v>
      </c>
    </row>
    <row r="4402" spans="2:7" x14ac:dyDescent="0.25">
      <c r="B4402" s="68">
        <v>8823</v>
      </c>
      <c r="C4402" s="61" t="s">
        <v>220</v>
      </c>
      <c r="D4402" s="61" t="s">
        <v>512</v>
      </c>
      <c r="E4402" s="66">
        <v>293542.02317500004</v>
      </c>
      <c r="G4402" s="67">
        <f t="shared" si="191"/>
        <v>293542.02317500004</v>
      </c>
    </row>
    <row r="4403" spans="2:7" x14ac:dyDescent="0.25">
      <c r="B4403" s="68">
        <v>8824</v>
      </c>
      <c r="C4403" s="61" t="s">
        <v>220</v>
      </c>
      <c r="D4403" s="61" t="s">
        <v>512</v>
      </c>
      <c r="E4403" s="66">
        <v>293542.02317500004</v>
      </c>
      <c r="G4403" s="67">
        <f t="shared" si="191"/>
        <v>293542.02317500004</v>
      </c>
    </row>
    <row r="4404" spans="2:7" x14ac:dyDescent="0.25">
      <c r="B4404" s="68">
        <v>8825</v>
      </c>
      <c r="C4404" s="61" t="s">
        <v>220</v>
      </c>
      <c r="D4404" s="61" t="s">
        <v>512</v>
      </c>
      <c r="E4404" s="66">
        <v>293542.02317500004</v>
      </c>
      <c r="G4404" s="67">
        <f t="shared" si="191"/>
        <v>293542.02317500004</v>
      </c>
    </row>
    <row r="4405" spans="2:7" x14ac:dyDescent="0.25">
      <c r="B4405" s="68">
        <v>8826</v>
      </c>
      <c r="C4405" s="61" t="s">
        <v>220</v>
      </c>
      <c r="D4405" s="61" t="s">
        <v>512</v>
      </c>
      <c r="E4405" s="66">
        <v>293542.02317500004</v>
      </c>
      <c r="G4405" s="67">
        <f t="shared" si="191"/>
        <v>293542.02317500004</v>
      </c>
    </row>
    <row r="4406" spans="2:7" x14ac:dyDescent="0.25">
      <c r="B4406" s="68">
        <v>8827</v>
      </c>
      <c r="C4406" s="61" t="s">
        <v>220</v>
      </c>
      <c r="D4406" s="61" t="s">
        <v>512</v>
      </c>
      <c r="E4406" s="66">
        <v>293542.02317500004</v>
      </c>
      <c r="G4406" s="67">
        <f t="shared" si="191"/>
        <v>293542.02317500004</v>
      </c>
    </row>
    <row r="4407" spans="2:7" x14ac:dyDescent="0.25">
      <c r="B4407" s="68">
        <v>8828</v>
      </c>
      <c r="C4407" s="61" t="s">
        <v>220</v>
      </c>
      <c r="D4407" s="61" t="s">
        <v>512</v>
      </c>
      <c r="E4407" s="66">
        <v>293542.02317500004</v>
      </c>
      <c r="G4407" s="67">
        <f t="shared" si="191"/>
        <v>293542.02317500004</v>
      </c>
    </row>
    <row r="4408" spans="2:7" x14ac:dyDescent="0.25">
      <c r="B4408" s="68">
        <v>8829</v>
      </c>
      <c r="C4408" s="61" t="s">
        <v>220</v>
      </c>
      <c r="D4408" s="61" t="s">
        <v>512</v>
      </c>
      <c r="E4408" s="66">
        <v>293542.02317500004</v>
      </c>
      <c r="G4408" s="67">
        <f t="shared" si="191"/>
        <v>293542.02317500004</v>
      </c>
    </row>
    <row r="4409" spans="2:7" x14ac:dyDescent="0.25">
      <c r="B4409" s="68">
        <v>8830</v>
      </c>
      <c r="C4409" s="61" t="s">
        <v>220</v>
      </c>
      <c r="D4409" s="61" t="s">
        <v>512</v>
      </c>
      <c r="E4409" s="66">
        <v>293542.02317500004</v>
      </c>
      <c r="G4409" s="67">
        <f t="shared" si="191"/>
        <v>293542.02317500004</v>
      </c>
    </row>
    <row r="4410" spans="2:7" x14ac:dyDescent="0.25">
      <c r="B4410" s="68">
        <v>8831</v>
      </c>
      <c r="C4410" s="61" t="s">
        <v>220</v>
      </c>
      <c r="D4410" s="61" t="s">
        <v>512</v>
      </c>
      <c r="E4410" s="66">
        <v>293542.02317500004</v>
      </c>
      <c r="G4410" s="67">
        <f t="shared" si="191"/>
        <v>293542.02317500004</v>
      </c>
    </row>
    <row r="4411" spans="2:7" x14ac:dyDescent="0.25">
      <c r="B4411" s="68">
        <v>8832</v>
      </c>
      <c r="C4411" s="61" t="s">
        <v>220</v>
      </c>
      <c r="D4411" s="61" t="s">
        <v>512</v>
      </c>
      <c r="E4411" s="66">
        <v>293542.02317500004</v>
      </c>
      <c r="G4411" s="67">
        <f t="shared" si="191"/>
        <v>293542.02317500004</v>
      </c>
    </row>
    <row r="4412" spans="2:7" x14ac:dyDescent="0.25">
      <c r="B4412" s="68">
        <v>8833</v>
      </c>
      <c r="C4412" s="61" t="s">
        <v>220</v>
      </c>
      <c r="D4412" s="61" t="s">
        <v>512</v>
      </c>
      <c r="E4412" s="66">
        <v>293542.02317500004</v>
      </c>
      <c r="G4412" s="67">
        <f t="shared" si="191"/>
        <v>293542.02317500004</v>
      </c>
    </row>
    <row r="4413" spans="2:7" x14ac:dyDescent="0.25">
      <c r="B4413" s="68">
        <v>8834</v>
      </c>
      <c r="C4413" s="61" t="s">
        <v>220</v>
      </c>
      <c r="D4413" s="61" t="s">
        <v>512</v>
      </c>
      <c r="E4413" s="66">
        <v>293542.02317500004</v>
      </c>
      <c r="G4413" s="67">
        <f t="shared" si="191"/>
        <v>293542.02317500004</v>
      </c>
    </row>
    <row r="4414" spans="2:7" x14ac:dyDescent="0.25">
      <c r="B4414" s="68">
        <v>8835</v>
      </c>
      <c r="C4414" s="61" t="s">
        <v>220</v>
      </c>
      <c r="D4414" s="61" t="s">
        <v>512</v>
      </c>
      <c r="E4414" s="66">
        <v>293542.02317500004</v>
      </c>
      <c r="G4414" s="67">
        <f t="shared" si="191"/>
        <v>293542.02317500004</v>
      </c>
    </row>
    <row r="4415" spans="2:7" x14ac:dyDescent="0.25">
      <c r="B4415" s="68">
        <v>8836</v>
      </c>
      <c r="C4415" s="61" t="s">
        <v>220</v>
      </c>
      <c r="D4415" s="61" t="s">
        <v>512</v>
      </c>
      <c r="E4415" s="66">
        <v>293542.02317500004</v>
      </c>
      <c r="G4415" s="67">
        <f t="shared" si="191"/>
        <v>293542.02317500004</v>
      </c>
    </row>
    <row r="4416" spans="2:7" x14ac:dyDescent="0.25">
      <c r="B4416" s="68">
        <v>8837</v>
      </c>
      <c r="C4416" s="61" t="s">
        <v>220</v>
      </c>
      <c r="D4416" s="61" t="s">
        <v>512</v>
      </c>
      <c r="E4416" s="66">
        <v>293542.02317500004</v>
      </c>
      <c r="G4416" s="67">
        <f t="shared" si="191"/>
        <v>293542.02317500004</v>
      </c>
    </row>
    <row r="4417" spans="2:7" x14ac:dyDescent="0.25">
      <c r="B4417" s="68">
        <v>8838</v>
      </c>
      <c r="C4417" s="61" t="s">
        <v>220</v>
      </c>
      <c r="D4417" s="61" t="s">
        <v>512</v>
      </c>
      <c r="E4417" s="66">
        <v>293542.02317500004</v>
      </c>
      <c r="G4417" s="67">
        <f t="shared" si="191"/>
        <v>293542.02317500004</v>
      </c>
    </row>
    <row r="4418" spans="2:7" x14ac:dyDescent="0.25">
      <c r="B4418" s="68">
        <v>8839</v>
      </c>
      <c r="C4418" s="61" t="s">
        <v>220</v>
      </c>
      <c r="D4418" s="61" t="s">
        <v>512</v>
      </c>
      <c r="E4418" s="66">
        <v>293542.02317500004</v>
      </c>
      <c r="G4418" s="67">
        <f t="shared" si="191"/>
        <v>293542.02317500004</v>
      </c>
    </row>
    <row r="4419" spans="2:7" x14ac:dyDescent="0.25">
      <c r="B4419" s="68">
        <v>8840</v>
      </c>
      <c r="C4419" s="61" t="s">
        <v>220</v>
      </c>
      <c r="D4419" s="61" t="s">
        <v>512</v>
      </c>
      <c r="E4419" s="66">
        <v>293542.02317500004</v>
      </c>
      <c r="G4419" s="67">
        <f t="shared" si="191"/>
        <v>293542.02317500004</v>
      </c>
    </row>
    <row r="4420" spans="2:7" x14ac:dyDescent="0.25">
      <c r="B4420" s="68">
        <v>8841</v>
      </c>
      <c r="C4420" s="61" t="s">
        <v>220</v>
      </c>
      <c r="D4420" s="61" t="s">
        <v>512</v>
      </c>
      <c r="E4420" s="66">
        <v>293542.02317500004</v>
      </c>
      <c r="G4420" s="67">
        <f t="shared" si="191"/>
        <v>293542.02317500004</v>
      </c>
    </row>
    <row r="4421" spans="2:7" x14ac:dyDescent="0.25">
      <c r="B4421" s="68">
        <v>8842</v>
      </c>
      <c r="C4421" s="61" t="s">
        <v>220</v>
      </c>
      <c r="D4421" s="61" t="s">
        <v>512</v>
      </c>
      <c r="E4421" s="66">
        <v>293542.02317500004</v>
      </c>
      <c r="G4421" s="67">
        <f t="shared" si="191"/>
        <v>293542.02317500004</v>
      </c>
    </row>
    <row r="4422" spans="2:7" x14ac:dyDescent="0.25">
      <c r="B4422" s="68">
        <v>8843</v>
      </c>
      <c r="C4422" s="61" t="s">
        <v>220</v>
      </c>
      <c r="D4422" s="61" t="s">
        <v>512</v>
      </c>
      <c r="E4422" s="66">
        <v>293542.02317500004</v>
      </c>
      <c r="G4422" s="67">
        <f t="shared" si="191"/>
        <v>293542.02317500004</v>
      </c>
    </row>
    <row r="4423" spans="2:7" x14ac:dyDescent="0.25">
      <c r="B4423" s="68">
        <v>8844</v>
      </c>
      <c r="C4423" s="61" t="s">
        <v>220</v>
      </c>
      <c r="D4423" s="61" t="s">
        <v>512</v>
      </c>
      <c r="E4423" s="66">
        <v>293542.02317500004</v>
      </c>
      <c r="G4423" s="67">
        <f t="shared" si="191"/>
        <v>293542.02317500004</v>
      </c>
    </row>
    <row r="4424" spans="2:7" x14ac:dyDescent="0.25">
      <c r="B4424" s="68">
        <v>8845</v>
      </c>
      <c r="C4424" s="61" t="s">
        <v>220</v>
      </c>
      <c r="D4424" s="61" t="s">
        <v>512</v>
      </c>
      <c r="E4424" s="66">
        <v>293542.02317500004</v>
      </c>
      <c r="G4424" s="67">
        <f t="shared" si="191"/>
        <v>293542.02317500004</v>
      </c>
    </row>
    <row r="4425" spans="2:7" x14ac:dyDescent="0.25">
      <c r="B4425" s="68">
        <v>8846</v>
      </c>
      <c r="C4425" s="61" t="s">
        <v>220</v>
      </c>
      <c r="D4425" s="61" t="s">
        <v>512</v>
      </c>
      <c r="E4425" s="66">
        <v>293542.02317500004</v>
      </c>
      <c r="G4425" s="67">
        <f t="shared" si="191"/>
        <v>293542.02317500004</v>
      </c>
    </row>
    <row r="4426" spans="2:7" x14ac:dyDescent="0.25">
      <c r="B4426" s="68">
        <v>8847</v>
      </c>
      <c r="C4426" s="61" t="s">
        <v>220</v>
      </c>
      <c r="D4426" s="61" t="s">
        <v>512</v>
      </c>
      <c r="E4426" s="66">
        <v>293542.02317500004</v>
      </c>
      <c r="G4426" s="67">
        <f t="shared" si="191"/>
        <v>293542.02317500004</v>
      </c>
    </row>
    <row r="4427" spans="2:7" x14ac:dyDescent="0.25">
      <c r="B4427" s="68">
        <v>8848</v>
      </c>
      <c r="C4427" s="61" t="s">
        <v>220</v>
      </c>
      <c r="D4427" s="61" t="s">
        <v>512</v>
      </c>
      <c r="E4427" s="66">
        <v>293542.02317500004</v>
      </c>
      <c r="G4427" s="67">
        <f t="shared" si="191"/>
        <v>293542.02317500004</v>
      </c>
    </row>
    <row r="4428" spans="2:7" x14ac:dyDescent="0.25">
      <c r="B4428" s="68">
        <v>8849</v>
      </c>
      <c r="C4428" s="61" t="s">
        <v>220</v>
      </c>
      <c r="D4428" s="61" t="s">
        <v>512</v>
      </c>
      <c r="E4428" s="66">
        <v>293542.02317500004</v>
      </c>
      <c r="G4428" s="67">
        <f t="shared" si="191"/>
        <v>293542.02317500004</v>
      </c>
    </row>
    <row r="4429" spans="2:7" x14ac:dyDescent="0.25">
      <c r="B4429" s="68">
        <v>8850</v>
      </c>
      <c r="C4429" s="61" t="s">
        <v>220</v>
      </c>
      <c r="D4429" s="61" t="s">
        <v>512</v>
      </c>
      <c r="E4429" s="66">
        <v>293542.02317500004</v>
      </c>
      <c r="G4429" s="67">
        <f t="shared" si="191"/>
        <v>293542.02317500004</v>
      </c>
    </row>
    <row r="4430" spans="2:7" x14ac:dyDescent="0.25">
      <c r="B4430" s="68">
        <v>8851</v>
      </c>
      <c r="C4430" s="61" t="s">
        <v>220</v>
      </c>
      <c r="D4430" s="61" t="s">
        <v>512</v>
      </c>
      <c r="E4430" s="66">
        <v>293542.02317500004</v>
      </c>
      <c r="G4430" s="67">
        <f t="shared" si="191"/>
        <v>293542.02317500004</v>
      </c>
    </row>
    <row r="4431" spans="2:7" x14ac:dyDescent="0.25">
      <c r="B4431" s="68">
        <v>8852</v>
      </c>
      <c r="C4431" s="61" t="s">
        <v>220</v>
      </c>
      <c r="D4431" s="61" t="s">
        <v>512</v>
      </c>
      <c r="E4431" s="66">
        <v>293542.02317500004</v>
      </c>
      <c r="G4431" s="67">
        <f t="shared" si="191"/>
        <v>293542.02317500004</v>
      </c>
    </row>
    <row r="4432" spans="2:7" x14ac:dyDescent="0.25">
      <c r="B4432" s="68">
        <v>8853</v>
      </c>
      <c r="C4432" s="61" t="s">
        <v>220</v>
      </c>
      <c r="D4432" s="61" t="s">
        <v>512</v>
      </c>
      <c r="E4432" s="66">
        <v>293542.02317500004</v>
      </c>
      <c r="G4432" s="67">
        <f t="shared" si="191"/>
        <v>293542.02317500004</v>
      </c>
    </row>
    <row r="4433" spans="2:7" x14ac:dyDescent="0.25">
      <c r="B4433" s="68">
        <v>8854</v>
      </c>
      <c r="C4433" s="61" t="s">
        <v>220</v>
      </c>
      <c r="D4433" s="61" t="s">
        <v>512</v>
      </c>
      <c r="E4433" s="66">
        <v>293542.02317500004</v>
      </c>
      <c r="G4433" s="67">
        <f t="shared" si="191"/>
        <v>293542.02317500004</v>
      </c>
    </row>
    <row r="4434" spans="2:7" x14ac:dyDescent="0.25">
      <c r="B4434" s="68">
        <v>8855</v>
      </c>
      <c r="C4434" s="61" t="s">
        <v>220</v>
      </c>
      <c r="D4434" s="61" t="s">
        <v>512</v>
      </c>
      <c r="E4434" s="66">
        <v>293542.02317500004</v>
      </c>
      <c r="G4434" s="67">
        <f t="shared" si="191"/>
        <v>293542.02317500004</v>
      </c>
    </row>
    <row r="4435" spans="2:7" x14ac:dyDescent="0.25">
      <c r="B4435" s="68">
        <v>8856</v>
      </c>
      <c r="C4435" s="61" t="s">
        <v>220</v>
      </c>
      <c r="D4435" s="61" t="s">
        <v>512</v>
      </c>
      <c r="E4435" s="66">
        <v>293542.02317500004</v>
      </c>
      <c r="G4435" s="67">
        <f t="shared" si="191"/>
        <v>293542.02317500004</v>
      </c>
    </row>
    <row r="4436" spans="2:7" x14ac:dyDescent="0.25">
      <c r="B4436" s="68">
        <v>8857</v>
      </c>
      <c r="C4436" s="61" t="s">
        <v>220</v>
      </c>
      <c r="D4436" s="61" t="s">
        <v>512</v>
      </c>
      <c r="E4436" s="66">
        <v>293542.02317500004</v>
      </c>
      <c r="G4436" s="67">
        <f t="shared" si="191"/>
        <v>293542.02317500004</v>
      </c>
    </row>
    <row r="4437" spans="2:7" x14ac:dyDescent="0.25">
      <c r="B4437" s="68">
        <v>8858</v>
      </c>
      <c r="C4437" s="61" t="s">
        <v>220</v>
      </c>
      <c r="D4437" s="61" t="s">
        <v>512</v>
      </c>
      <c r="E4437" s="66">
        <v>293542.02317500004</v>
      </c>
      <c r="G4437" s="67">
        <f t="shared" si="191"/>
        <v>293542.02317500004</v>
      </c>
    </row>
    <row r="4438" spans="2:7" x14ac:dyDescent="0.25">
      <c r="B4438" s="68">
        <v>8859</v>
      </c>
      <c r="C4438" s="61" t="s">
        <v>220</v>
      </c>
      <c r="D4438" s="61" t="s">
        <v>512</v>
      </c>
      <c r="E4438" s="66">
        <v>293542.02317500004</v>
      </c>
      <c r="G4438" s="67">
        <f t="shared" si="191"/>
        <v>293542.02317500004</v>
      </c>
    </row>
    <row r="4439" spans="2:7" x14ac:dyDescent="0.25">
      <c r="B4439" s="68">
        <v>8860</v>
      </c>
      <c r="C4439" s="61" t="s">
        <v>220</v>
      </c>
      <c r="D4439" s="61" t="s">
        <v>512</v>
      </c>
      <c r="E4439" s="66">
        <v>293542.02317500004</v>
      </c>
      <c r="G4439" s="67">
        <f t="shared" si="191"/>
        <v>293542.02317500004</v>
      </c>
    </row>
    <row r="4440" spans="2:7" x14ac:dyDescent="0.25">
      <c r="B4440" s="68">
        <v>8861</v>
      </c>
      <c r="C4440" s="61" t="s">
        <v>220</v>
      </c>
      <c r="D4440" s="61" t="s">
        <v>512</v>
      </c>
      <c r="E4440" s="66">
        <v>293542.02317500004</v>
      </c>
      <c r="G4440" s="67">
        <f t="shared" si="191"/>
        <v>293542.02317500004</v>
      </c>
    </row>
    <row r="4441" spans="2:7" x14ac:dyDescent="0.25">
      <c r="B4441" s="68">
        <v>8862</v>
      </c>
      <c r="C4441" s="61" t="s">
        <v>220</v>
      </c>
      <c r="D4441" s="61" t="s">
        <v>512</v>
      </c>
      <c r="E4441" s="66">
        <v>293542.02317500004</v>
      </c>
      <c r="G4441" s="67">
        <f t="shared" si="191"/>
        <v>293542.02317500004</v>
      </c>
    </row>
    <row r="4442" spans="2:7" x14ac:dyDescent="0.25">
      <c r="B4442" s="68">
        <v>8863</v>
      </c>
      <c r="C4442" s="61" t="s">
        <v>220</v>
      </c>
      <c r="D4442" s="61" t="s">
        <v>512</v>
      </c>
      <c r="E4442" s="66">
        <v>293542.02317500004</v>
      </c>
      <c r="G4442" s="67">
        <f t="shared" si="191"/>
        <v>293542.02317500004</v>
      </c>
    </row>
    <row r="4443" spans="2:7" x14ac:dyDescent="0.25">
      <c r="B4443" s="68">
        <v>8864</v>
      </c>
      <c r="C4443" s="61" t="s">
        <v>220</v>
      </c>
      <c r="D4443" s="61" t="s">
        <v>512</v>
      </c>
      <c r="E4443" s="66">
        <v>293542.02317500004</v>
      </c>
      <c r="G4443" s="67">
        <f t="shared" si="191"/>
        <v>293542.02317500004</v>
      </c>
    </row>
    <row r="4444" spans="2:7" x14ac:dyDescent="0.25">
      <c r="B4444" s="68">
        <v>8865</v>
      </c>
      <c r="C4444" s="61" t="s">
        <v>220</v>
      </c>
      <c r="D4444" s="61" t="s">
        <v>512</v>
      </c>
      <c r="E4444" s="66">
        <v>293542.02317500004</v>
      </c>
      <c r="G4444" s="67">
        <f t="shared" si="191"/>
        <v>293542.02317500004</v>
      </c>
    </row>
    <row r="4445" spans="2:7" x14ac:dyDescent="0.25">
      <c r="B4445" s="68">
        <v>8866</v>
      </c>
      <c r="C4445" s="61" t="s">
        <v>220</v>
      </c>
      <c r="D4445" s="61" t="s">
        <v>512</v>
      </c>
      <c r="E4445" s="66">
        <v>293542.02317500004</v>
      </c>
      <c r="G4445" s="67">
        <f t="shared" si="191"/>
        <v>293542.02317500004</v>
      </c>
    </row>
    <row r="4446" spans="2:7" x14ac:dyDescent="0.25">
      <c r="B4446" s="68">
        <v>8867</v>
      </c>
      <c r="C4446" s="61" t="s">
        <v>220</v>
      </c>
      <c r="D4446" s="61" t="s">
        <v>512</v>
      </c>
      <c r="E4446" s="66">
        <v>293542.02317500004</v>
      </c>
      <c r="G4446" s="67">
        <f t="shared" si="191"/>
        <v>293542.02317500004</v>
      </c>
    </row>
    <row r="4447" spans="2:7" x14ac:dyDescent="0.25">
      <c r="B4447" s="68">
        <v>8868</v>
      </c>
      <c r="C4447" s="61" t="s">
        <v>220</v>
      </c>
      <c r="D4447" s="61" t="s">
        <v>512</v>
      </c>
      <c r="E4447" s="66">
        <v>293542.02317500004</v>
      </c>
      <c r="G4447" s="67">
        <f t="shared" si="191"/>
        <v>293542.02317500004</v>
      </c>
    </row>
    <row r="4448" spans="2:7" x14ac:dyDescent="0.25">
      <c r="B4448" s="68">
        <v>8869</v>
      </c>
      <c r="C4448" s="61" t="s">
        <v>220</v>
      </c>
      <c r="D4448" s="61" t="s">
        <v>512</v>
      </c>
      <c r="E4448" s="66">
        <v>293542.02317500004</v>
      </c>
      <c r="G4448" s="67">
        <f t="shared" si="191"/>
        <v>293542.02317500004</v>
      </c>
    </row>
    <row r="4449" spans="2:13" x14ac:dyDescent="0.25">
      <c r="B4449" s="68">
        <v>8870</v>
      </c>
      <c r="C4449" s="61" t="s">
        <v>220</v>
      </c>
      <c r="D4449" s="61" t="s">
        <v>512</v>
      </c>
      <c r="E4449" s="66">
        <v>293542.02317500004</v>
      </c>
      <c r="G4449" s="67">
        <f t="shared" si="191"/>
        <v>293542.02317500004</v>
      </c>
    </row>
    <row r="4450" spans="2:13" x14ac:dyDescent="0.25">
      <c r="B4450" s="68">
        <v>8871</v>
      </c>
      <c r="C4450" s="61" t="s">
        <v>220</v>
      </c>
      <c r="D4450" s="61" t="s">
        <v>512</v>
      </c>
      <c r="E4450" s="66">
        <v>293542.02317500004</v>
      </c>
      <c r="G4450" s="67">
        <f t="shared" si="191"/>
        <v>293542.02317500004</v>
      </c>
    </row>
    <row r="4451" spans="2:13" x14ac:dyDescent="0.25">
      <c r="B4451" s="68">
        <v>8872</v>
      </c>
      <c r="C4451" s="61" t="s">
        <v>220</v>
      </c>
      <c r="D4451" s="61" t="s">
        <v>512</v>
      </c>
      <c r="E4451" s="66">
        <v>293542.02317500004</v>
      </c>
      <c r="G4451" s="67">
        <f t="shared" si="191"/>
        <v>293542.02317500004</v>
      </c>
    </row>
    <row r="4452" spans="2:13" x14ac:dyDescent="0.25">
      <c r="B4452" s="68">
        <v>8873</v>
      </c>
      <c r="C4452" s="61" t="s">
        <v>220</v>
      </c>
      <c r="D4452" s="61" t="s">
        <v>512</v>
      </c>
      <c r="E4452" s="66">
        <v>293542.02317500004</v>
      </c>
      <c r="G4452" s="67">
        <f t="shared" ref="G4452:G4456" si="192">+E4452</f>
        <v>293542.02317500004</v>
      </c>
    </row>
    <row r="4453" spans="2:13" x14ac:dyDescent="0.25">
      <c r="B4453" s="68">
        <v>8874</v>
      </c>
      <c r="C4453" s="61" t="s">
        <v>220</v>
      </c>
      <c r="D4453" s="61" t="s">
        <v>512</v>
      </c>
      <c r="E4453" s="66">
        <v>293542.02317500004</v>
      </c>
      <c r="G4453" s="67">
        <f t="shared" si="192"/>
        <v>293542.02317500004</v>
      </c>
    </row>
    <row r="4454" spans="2:13" x14ac:dyDescent="0.25">
      <c r="B4454" s="68">
        <v>8875</v>
      </c>
      <c r="C4454" s="61" t="s">
        <v>220</v>
      </c>
      <c r="D4454" s="61" t="s">
        <v>512</v>
      </c>
      <c r="E4454" s="66">
        <v>293542.02317500004</v>
      </c>
      <c r="G4454" s="67">
        <f t="shared" si="192"/>
        <v>293542.02317500004</v>
      </c>
    </row>
    <row r="4455" spans="2:13" x14ac:dyDescent="0.25">
      <c r="B4455" s="68">
        <v>8876</v>
      </c>
      <c r="C4455" s="61" t="s">
        <v>220</v>
      </c>
      <c r="D4455" s="61" t="s">
        <v>512</v>
      </c>
      <c r="E4455" s="66">
        <v>293542.02317500004</v>
      </c>
      <c r="G4455" s="67">
        <f t="shared" si="192"/>
        <v>293542.02317500004</v>
      </c>
    </row>
    <row r="4456" spans="2:13" x14ac:dyDescent="0.25">
      <c r="B4456" s="68">
        <v>8877</v>
      </c>
      <c r="C4456" s="61" t="s">
        <v>220</v>
      </c>
      <c r="D4456" s="61" t="s">
        <v>512</v>
      </c>
      <c r="E4456" s="66">
        <v>293542.02317500004</v>
      </c>
      <c r="G4456" s="67">
        <f t="shared" si="192"/>
        <v>293542.02317500004</v>
      </c>
    </row>
    <row r="4457" spans="2:13" ht="67.5" x14ac:dyDescent="0.25">
      <c r="B4457" s="68">
        <v>8878</v>
      </c>
      <c r="C4457" s="61" t="s">
        <v>88</v>
      </c>
      <c r="D4457" s="61" t="s">
        <v>513</v>
      </c>
      <c r="E4457" s="66">
        <v>121137099.58</v>
      </c>
      <c r="M4457" s="67">
        <f>+E4457</f>
        <v>121137099.58</v>
      </c>
    </row>
    <row r="4458" spans="2:13" ht="22.5" x14ac:dyDescent="0.25">
      <c r="B4458" s="68">
        <v>8879</v>
      </c>
      <c r="C4458" s="61" t="s">
        <v>185</v>
      </c>
      <c r="D4458" s="61" t="s">
        <v>514</v>
      </c>
      <c r="E4458" s="66">
        <v>41181616</v>
      </c>
      <c r="L4458" s="67">
        <f>+E4458</f>
        <v>41181616</v>
      </c>
    </row>
    <row r="4459" spans="2:13" x14ac:dyDescent="0.25">
      <c r="B4459" s="68">
        <v>8880</v>
      </c>
      <c r="C4459" s="61" t="s">
        <v>175</v>
      </c>
      <c r="D4459" s="61" t="s">
        <v>515</v>
      </c>
      <c r="E4459" s="66">
        <v>304483000</v>
      </c>
      <c r="G4459" s="67">
        <f t="shared" ref="G4459:G4471" si="193">+E4459</f>
        <v>304483000</v>
      </c>
    </row>
    <row r="4460" spans="2:13" x14ac:dyDescent="0.25">
      <c r="B4460" s="68">
        <v>8881</v>
      </c>
      <c r="C4460" s="61" t="s">
        <v>175</v>
      </c>
      <c r="D4460" s="61" t="s">
        <v>515</v>
      </c>
      <c r="E4460" s="66">
        <v>304483000</v>
      </c>
      <c r="G4460" s="67">
        <f t="shared" si="193"/>
        <v>304483000</v>
      </c>
    </row>
    <row r="4461" spans="2:13" x14ac:dyDescent="0.25">
      <c r="B4461" s="68">
        <v>8882</v>
      </c>
      <c r="C4461" s="61" t="s">
        <v>175</v>
      </c>
      <c r="D4461" s="61" t="s">
        <v>515</v>
      </c>
      <c r="E4461" s="66">
        <v>304483000</v>
      </c>
      <c r="G4461" s="67">
        <f t="shared" si="193"/>
        <v>304483000</v>
      </c>
    </row>
    <row r="4462" spans="2:13" x14ac:dyDescent="0.25">
      <c r="B4462" s="68">
        <v>8883</v>
      </c>
      <c r="C4462" s="61" t="s">
        <v>302</v>
      </c>
      <c r="D4462" s="61" t="s">
        <v>516</v>
      </c>
      <c r="E4462" s="66">
        <v>42698000</v>
      </c>
      <c r="G4462" s="67">
        <f t="shared" si="193"/>
        <v>42698000</v>
      </c>
    </row>
    <row r="4463" spans="2:13" x14ac:dyDescent="0.25">
      <c r="B4463" s="68">
        <v>8884</v>
      </c>
      <c r="C4463" s="61" t="s">
        <v>302</v>
      </c>
      <c r="D4463" s="61" t="s">
        <v>516</v>
      </c>
      <c r="E4463" s="66">
        <v>42698000</v>
      </c>
      <c r="G4463" s="67">
        <f t="shared" si="193"/>
        <v>42698000</v>
      </c>
    </row>
    <row r="4464" spans="2:13" x14ac:dyDescent="0.25">
      <c r="B4464" s="68">
        <v>8885</v>
      </c>
      <c r="C4464" s="61" t="s">
        <v>302</v>
      </c>
      <c r="D4464" s="61" t="s">
        <v>517</v>
      </c>
      <c r="E4464" s="66">
        <v>21981000</v>
      </c>
      <c r="G4464" s="67">
        <f t="shared" si="193"/>
        <v>21981000</v>
      </c>
    </row>
    <row r="4465" spans="2:12" x14ac:dyDescent="0.25">
      <c r="B4465" s="68">
        <v>8886</v>
      </c>
      <c r="C4465" s="61" t="s">
        <v>302</v>
      </c>
      <c r="D4465" s="61" t="s">
        <v>517</v>
      </c>
      <c r="E4465" s="66">
        <v>21981000</v>
      </c>
      <c r="G4465" s="67">
        <f t="shared" si="193"/>
        <v>21981000</v>
      </c>
    </row>
    <row r="4466" spans="2:12" x14ac:dyDescent="0.25">
      <c r="B4466" s="68">
        <v>8887</v>
      </c>
      <c r="C4466" s="61" t="s">
        <v>302</v>
      </c>
      <c r="D4466" s="61" t="s">
        <v>517</v>
      </c>
      <c r="E4466" s="66">
        <v>21981000</v>
      </c>
      <c r="G4466" s="67">
        <f t="shared" si="193"/>
        <v>21981000</v>
      </c>
    </row>
    <row r="4467" spans="2:12" x14ac:dyDescent="0.25">
      <c r="B4467" s="68">
        <v>8888</v>
      </c>
      <c r="C4467" s="61" t="s">
        <v>302</v>
      </c>
      <c r="D4467" s="61" t="s">
        <v>517</v>
      </c>
      <c r="E4467" s="66">
        <v>21981000</v>
      </c>
      <c r="G4467" s="67">
        <f t="shared" si="193"/>
        <v>21981000</v>
      </c>
    </row>
    <row r="4468" spans="2:12" x14ac:dyDescent="0.25">
      <c r="B4468" s="68">
        <v>8889</v>
      </c>
      <c r="C4468" s="61" t="s">
        <v>302</v>
      </c>
      <c r="D4468" s="61" t="s">
        <v>517</v>
      </c>
      <c r="E4468" s="66">
        <v>21981000</v>
      </c>
      <c r="G4468" s="67">
        <f t="shared" si="193"/>
        <v>21981000</v>
      </c>
    </row>
    <row r="4469" spans="2:12" x14ac:dyDescent="0.25">
      <c r="B4469" s="68">
        <v>8890</v>
      </c>
      <c r="C4469" s="61" t="s">
        <v>302</v>
      </c>
      <c r="D4469" s="61" t="s">
        <v>517</v>
      </c>
      <c r="E4469" s="66">
        <v>21981000</v>
      </c>
      <c r="G4469" s="67">
        <f t="shared" si="193"/>
        <v>21981000</v>
      </c>
    </row>
    <row r="4470" spans="2:12" x14ac:dyDescent="0.25">
      <c r="B4470" s="68">
        <v>8891</v>
      </c>
      <c r="C4470" s="61" t="s">
        <v>302</v>
      </c>
      <c r="D4470" s="61" t="s">
        <v>517</v>
      </c>
      <c r="E4470" s="66">
        <v>21981000</v>
      </c>
      <c r="G4470" s="67">
        <f t="shared" si="193"/>
        <v>21981000</v>
      </c>
    </row>
    <row r="4471" spans="2:12" x14ac:dyDescent="0.25">
      <c r="B4471" s="68">
        <v>8892</v>
      </c>
      <c r="C4471" s="61" t="s">
        <v>302</v>
      </c>
      <c r="D4471" s="61" t="s">
        <v>517</v>
      </c>
      <c r="E4471" s="66">
        <v>21981000</v>
      </c>
      <c r="G4471" s="67">
        <f t="shared" si="193"/>
        <v>21981000</v>
      </c>
    </row>
    <row r="4472" spans="2:12" x14ac:dyDescent="0.25">
      <c r="B4472" s="68">
        <v>8893</v>
      </c>
      <c r="C4472" s="61" t="s">
        <v>295</v>
      </c>
      <c r="D4472" s="61" t="s">
        <v>518</v>
      </c>
      <c r="E4472" s="66">
        <v>379156000</v>
      </c>
      <c r="G4472" s="67">
        <f>+E4472</f>
        <v>379156000</v>
      </c>
    </row>
    <row r="4473" spans="2:12" x14ac:dyDescent="0.25">
      <c r="B4473" s="68">
        <v>8894</v>
      </c>
      <c r="C4473" s="61" t="s">
        <v>185</v>
      </c>
      <c r="D4473" s="61" t="s">
        <v>519</v>
      </c>
      <c r="E4473" s="66">
        <v>18351000</v>
      </c>
      <c r="L4473" s="67">
        <f t="shared" ref="L4473:L4474" si="194">+E4473</f>
        <v>18351000</v>
      </c>
    </row>
    <row r="4474" spans="2:12" x14ac:dyDescent="0.25">
      <c r="B4474" s="68">
        <v>8895</v>
      </c>
      <c r="C4474" s="61" t="s">
        <v>185</v>
      </c>
      <c r="D4474" s="61" t="s">
        <v>519</v>
      </c>
      <c r="E4474" s="66">
        <v>13491000</v>
      </c>
      <c r="L4474" s="67">
        <f t="shared" si="194"/>
        <v>13491000</v>
      </c>
    </row>
    <row r="4475" spans="2:12" x14ac:dyDescent="0.25">
      <c r="B4475" s="68">
        <v>8896</v>
      </c>
      <c r="C4475" s="61" t="s">
        <v>129</v>
      </c>
      <c r="D4475" s="61" t="s">
        <v>520</v>
      </c>
      <c r="E4475" s="66">
        <v>4958492</v>
      </c>
      <c r="F4475" s="67">
        <f>+E4475</f>
        <v>4958492</v>
      </c>
    </row>
    <row r="4476" spans="2:12" x14ac:dyDescent="0.25">
      <c r="B4476" s="68">
        <v>8897</v>
      </c>
      <c r="C4476" s="61" t="s">
        <v>208</v>
      </c>
      <c r="D4476" s="61" t="s">
        <v>503</v>
      </c>
      <c r="E4476" s="66">
        <v>379891</v>
      </c>
      <c r="G4476" s="67">
        <f>+E4476</f>
        <v>379891</v>
      </c>
    </row>
    <row r="4477" spans="2:12" x14ac:dyDescent="0.25">
      <c r="B4477" s="68">
        <v>8898</v>
      </c>
      <c r="C4477" s="61" t="s">
        <v>199</v>
      </c>
      <c r="D4477" s="61" t="s">
        <v>521</v>
      </c>
      <c r="E4477" s="66">
        <v>467789</v>
      </c>
      <c r="F4477" s="67">
        <f t="shared" ref="F4477:F4516" si="195">+E4477</f>
        <v>467789</v>
      </c>
    </row>
    <row r="4478" spans="2:12" x14ac:dyDescent="0.25">
      <c r="B4478" s="68">
        <v>8899</v>
      </c>
      <c r="C4478" s="61" t="s">
        <v>199</v>
      </c>
      <c r="D4478" s="61" t="s">
        <v>521</v>
      </c>
      <c r="E4478" s="66">
        <v>467789</v>
      </c>
      <c r="F4478" s="67">
        <f t="shared" si="195"/>
        <v>467789</v>
      </c>
    </row>
    <row r="4479" spans="2:12" x14ac:dyDescent="0.25">
      <c r="B4479" s="68">
        <v>8900</v>
      </c>
      <c r="C4479" s="61" t="s">
        <v>199</v>
      </c>
      <c r="D4479" s="61" t="s">
        <v>521</v>
      </c>
      <c r="E4479" s="66">
        <v>467789</v>
      </c>
      <c r="F4479" s="67">
        <f t="shared" si="195"/>
        <v>467789</v>
      </c>
    </row>
    <row r="4480" spans="2:12" x14ac:dyDescent="0.25">
      <c r="B4480" s="68">
        <v>8901</v>
      </c>
      <c r="C4480" s="61" t="s">
        <v>199</v>
      </c>
      <c r="D4480" s="61" t="s">
        <v>521</v>
      </c>
      <c r="E4480" s="66">
        <v>467789</v>
      </c>
      <c r="F4480" s="67">
        <f t="shared" si="195"/>
        <v>467789</v>
      </c>
    </row>
    <row r="4481" spans="2:6" x14ac:dyDescent="0.25">
      <c r="B4481" s="68">
        <v>8902</v>
      </c>
      <c r="C4481" s="61" t="s">
        <v>199</v>
      </c>
      <c r="D4481" s="61" t="s">
        <v>521</v>
      </c>
      <c r="E4481" s="66">
        <v>467789</v>
      </c>
      <c r="F4481" s="67">
        <f t="shared" si="195"/>
        <v>467789</v>
      </c>
    </row>
    <row r="4482" spans="2:6" x14ac:dyDescent="0.25">
      <c r="B4482" s="68">
        <v>8903</v>
      </c>
      <c r="C4482" s="61" t="s">
        <v>199</v>
      </c>
      <c r="D4482" s="61" t="s">
        <v>521</v>
      </c>
      <c r="E4482" s="66">
        <v>467789</v>
      </c>
      <c r="F4482" s="67">
        <f t="shared" si="195"/>
        <v>467789</v>
      </c>
    </row>
    <row r="4483" spans="2:6" x14ac:dyDescent="0.25">
      <c r="B4483" s="68">
        <v>8904</v>
      </c>
      <c r="C4483" s="61" t="s">
        <v>199</v>
      </c>
      <c r="D4483" s="61" t="s">
        <v>521</v>
      </c>
      <c r="E4483" s="66">
        <v>467789</v>
      </c>
      <c r="F4483" s="67">
        <f t="shared" si="195"/>
        <v>467789</v>
      </c>
    </row>
    <row r="4484" spans="2:6" x14ac:dyDescent="0.25">
      <c r="B4484" s="68">
        <v>8905</v>
      </c>
      <c r="C4484" s="61" t="s">
        <v>199</v>
      </c>
      <c r="D4484" s="61" t="s">
        <v>521</v>
      </c>
      <c r="E4484" s="66">
        <v>467789</v>
      </c>
      <c r="F4484" s="67">
        <f t="shared" si="195"/>
        <v>467789</v>
      </c>
    </row>
    <row r="4485" spans="2:6" x14ac:dyDescent="0.25">
      <c r="B4485" s="68">
        <v>8906</v>
      </c>
      <c r="C4485" s="61" t="s">
        <v>199</v>
      </c>
      <c r="D4485" s="61" t="s">
        <v>521</v>
      </c>
      <c r="E4485" s="66">
        <v>467789</v>
      </c>
      <c r="F4485" s="67">
        <f t="shared" si="195"/>
        <v>467789</v>
      </c>
    </row>
    <row r="4486" spans="2:6" x14ac:dyDescent="0.25">
      <c r="B4486" s="68">
        <v>8907</v>
      </c>
      <c r="C4486" s="61" t="s">
        <v>199</v>
      </c>
      <c r="D4486" s="61" t="s">
        <v>521</v>
      </c>
      <c r="E4486" s="66">
        <v>467789</v>
      </c>
      <c r="F4486" s="67">
        <f t="shared" si="195"/>
        <v>467789</v>
      </c>
    </row>
    <row r="4487" spans="2:6" x14ac:dyDescent="0.25">
      <c r="B4487" s="68">
        <v>8908</v>
      </c>
      <c r="C4487" s="61" t="s">
        <v>199</v>
      </c>
      <c r="D4487" s="61" t="s">
        <v>521</v>
      </c>
      <c r="E4487" s="66">
        <v>467789</v>
      </c>
      <c r="F4487" s="67">
        <f t="shared" si="195"/>
        <v>467789</v>
      </c>
    </row>
    <row r="4488" spans="2:6" x14ac:dyDescent="0.25">
      <c r="B4488" s="68">
        <v>8909</v>
      </c>
      <c r="C4488" s="61" t="s">
        <v>199</v>
      </c>
      <c r="D4488" s="61" t="s">
        <v>521</v>
      </c>
      <c r="E4488" s="66">
        <v>467789</v>
      </c>
      <c r="F4488" s="67">
        <f t="shared" si="195"/>
        <v>467789</v>
      </c>
    </row>
    <row r="4489" spans="2:6" x14ac:dyDescent="0.25">
      <c r="B4489" s="68">
        <v>8910</v>
      </c>
      <c r="C4489" s="61" t="s">
        <v>199</v>
      </c>
      <c r="D4489" s="61" t="s">
        <v>521</v>
      </c>
      <c r="E4489" s="66">
        <v>467789</v>
      </c>
      <c r="F4489" s="67">
        <f t="shared" si="195"/>
        <v>467789</v>
      </c>
    </row>
    <row r="4490" spans="2:6" x14ac:dyDescent="0.25">
      <c r="B4490" s="68">
        <v>8911</v>
      </c>
      <c r="C4490" s="61" t="s">
        <v>199</v>
      </c>
      <c r="D4490" s="61" t="s">
        <v>521</v>
      </c>
      <c r="E4490" s="66">
        <v>467789</v>
      </c>
      <c r="F4490" s="67">
        <f t="shared" si="195"/>
        <v>467789</v>
      </c>
    </row>
    <row r="4491" spans="2:6" x14ac:dyDescent="0.25">
      <c r="B4491" s="68">
        <v>8912</v>
      </c>
      <c r="C4491" s="61" t="s">
        <v>199</v>
      </c>
      <c r="D4491" s="61" t="s">
        <v>521</v>
      </c>
      <c r="E4491" s="66">
        <v>467789</v>
      </c>
      <c r="F4491" s="67">
        <f t="shared" si="195"/>
        <v>467789</v>
      </c>
    </row>
    <row r="4492" spans="2:6" x14ac:dyDescent="0.25">
      <c r="B4492" s="68">
        <v>8913</v>
      </c>
      <c r="C4492" s="61" t="s">
        <v>199</v>
      </c>
      <c r="D4492" s="61" t="s">
        <v>521</v>
      </c>
      <c r="E4492" s="66">
        <v>467789</v>
      </c>
      <c r="F4492" s="67">
        <f t="shared" si="195"/>
        <v>467789</v>
      </c>
    </row>
    <row r="4493" spans="2:6" x14ac:dyDescent="0.25">
      <c r="B4493" s="68">
        <v>8914</v>
      </c>
      <c r="C4493" s="61" t="s">
        <v>199</v>
      </c>
      <c r="D4493" s="61" t="s">
        <v>521</v>
      </c>
      <c r="E4493" s="66">
        <v>467789</v>
      </c>
      <c r="F4493" s="67">
        <f t="shared" si="195"/>
        <v>467789</v>
      </c>
    </row>
    <row r="4494" spans="2:6" x14ac:dyDescent="0.25">
      <c r="B4494" s="68">
        <v>8915</v>
      </c>
      <c r="C4494" s="61" t="s">
        <v>199</v>
      </c>
      <c r="D4494" s="61" t="s">
        <v>521</v>
      </c>
      <c r="E4494" s="66">
        <v>467789</v>
      </c>
      <c r="F4494" s="67">
        <f t="shared" si="195"/>
        <v>467789</v>
      </c>
    </row>
    <row r="4495" spans="2:6" x14ac:dyDescent="0.25">
      <c r="B4495" s="68">
        <v>8916</v>
      </c>
      <c r="C4495" s="61" t="s">
        <v>199</v>
      </c>
      <c r="D4495" s="61" t="s">
        <v>521</v>
      </c>
      <c r="E4495" s="66">
        <v>467789</v>
      </c>
      <c r="F4495" s="67">
        <f t="shared" si="195"/>
        <v>467789</v>
      </c>
    </row>
    <row r="4496" spans="2:6" x14ac:dyDescent="0.25">
      <c r="B4496" s="68">
        <v>8917</v>
      </c>
      <c r="C4496" s="61" t="s">
        <v>199</v>
      </c>
      <c r="D4496" s="61" t="s">
        <v>521</v>
      </c>
      <c r="E4496" s="66">
        <v>467789</v>
      </c>
      <c r="F4496" s="67">
        <f t="shared" si="195"/>
        <v>467789</v>
      </c>
    </row>
    <row r="4497" spans="2:6" x14ac:dyDescent="0.25">
      <c r="B4497" s="68">
        <v>8918</v>
      </c>
      <c r="C4497" s="61" t="s">
        <v>199</v>
      </c>
      <c r="D4497" s="61" t="s">
        <v>521</v>
      </c>
      <c r="E4497" s="66">
        <v>467789</v>
      </c>
      <c r="F4497" s="67">
        <f t="shared" si="195"/>
        <v>467789</v>
      </c>
    </row>
    <row r="4498" spans="2:6" x14ac:dyDescent="0.25">
      <c r="B4498" s="68">
        <v>8919</v>
      </c>
      <c r="C4498" s="61" t="s">
        <v>199</v>
      </c>
      <c r="D4498" s="61" t="s">
        <v>521</v>
      </c>
      <c r="E4498" s="66">
        <v>467789</v>
      </c>
      <c r="F4498" s="67">
        <f t="shared" si="195"/>
        <v>467789</v>
      </c>
    </row>
    <row r="4499" spans="2:6" x14ac:dyDescent="0.25">
      <c r="B4499" s="68">
        <v>8920</v>
      </c>
      <c r="C4499" s="61" t="s">
        <v>199</v>
      </c>
      <c r="D4499" s="61" t="s">
        <v>521</v>
      </c>
      <c r="E4499" s="66">
        <v>467789</v>
      </c>
      <c r="F4499" s="67">
        <f t="shared" si="195"/>
        <v>467789</v>
      </c>
    </row>
    <row r="4500" spans="2:6" x14ac:dyDescent="0.25">
      <c r="B4500" s="68">
        <v>8921</v>
      </c>
      <c r="C4500" s="61" t="s">
        <v>199</v>
      </c>
      <c r="D4500" s="61" t="s">
        <v>521</v>
      </c>
      <c r="E4500" s="66">
        <v>467789</v>
      </c>
      <c r="F4500" s="67">
        <f t="shared" si="195"/>
        <v>467789</v>
      </c>
    </row>
    <row r="4501" spans="2:6" x14ac:dyDescent="0.25">
      <c r="B4501" s="68">
        <v>8922</v>
      </c>
      <c r="C4501" s="61" t="s">
        <v>199</v>
      </c>
      <c r="D4501" s="61" t="s">
        <v>521</v>
      </c>
      <c r="E4501" s="66">
        <v>467789</v>
      </c>
      <c r="F4501" s="67">
        <f t="shared" si="195"/>
        <v>467789</v>
      </c>
    </row>
    <row r="4502" spans="2:6" x14ac:dyDescent="0.25">
      <c r="B4502" s="68">
        <v>8923</v>
      </c>
      <c r="C4502" s="61" t="s">
        <v>199</v>
      </c>
      <c r="D4502" s="61" t="s">
        <v>521</v>
      </c>
      <c r="E4502" s="66">
        <v>467789</v>
      </c>
      <c r="F4502" s="67">
        <f t="shared" si="195"/>
        <v>467789</v>
      </c>
    </row>
    <row r="4503" spans="2:6" x14ac:dyDescent="0.25">
      <c r="B4503" s="68">
        <v>8924</v>
      </c>
      <c r="C4503" s="61" t="s">
        <v>199</v>
      </c>
      <c r="D4503" s="61" t="s">
        <v>521</v>
      </c>
      <c r="E4503" s="66">
        <v>467789</v>
      </c>
      <c r="F4503" s="67">
        <f t="shared" si="195"/>
        <v>467789</v>
      </c>
    </row>
    <row r="4504" spans="2:6" x14ac:dyDescent="0.25">
      <c r="B4504" s="68">
        <v>8925</v>
      </c>
      <c r="C4504" s="61" t="s">
        <v>199</v>
      </c>
      <c r="D4504" s="61" t="s">
        <v>521</v>
      </c>
      <c r="E4504" s="66">
        <v>467789</v>
      </c>
      <c r="F4504" s="67">
        <f t="shared" si="195"/>
        <v>467789</v>
      </c>
    </row>
    <row r="4505" spans="2:6" x14ac:dyDescent="0.25">
      <c r="B4505" s="68">
        <v>8926</v>
      </c>
      <c r="C4505" s="61" t="s">
        <v>199</v>
      </c>
      <c r="D4505" s="61" t="s">
        <v>521</v>
      </c>
      <c r="E4505" s="66">
        <v>467789</v>
      </c>
      <c r="F4505" s="67">
        <f t="shared" si="195"/>
        <v>467789</v>
      </c>
    </row>
    <row r="4506" spans="2:6" x14ac:dyDescent="0.25">
      <c r="B4506" s="68">
        <v>8927</v>
      </c>
      <c r="C4506" s="61" t="s">
        <v>199</v>
      </c>
      <c r="D4506" s="61" t="s">
        <v>521</v>
      </c>
      <c r="E4506" s="66">
        <v>467789</v>
      </c>
      <c r="F4506" s="67">
        <f t="shared" si="195"/>
        <v>467789</v>
      </c>
    </row>
    <row r="4507" spans="2:6" x14ac:dyDescent="0.25">
      <c r="B4507" s="68">
        <v>8928</v>
      </c>
      <c r="C4507" s="61" t="s">
        <v>199</v>
      </c>
      <c r="D4507" s="61" t="s">
        <v>521</v>
      </c>
      <c r="E4507" s="66">
        <v>467789</v>
      </c>
      <c r="F4507" s="67">
        <f t="shared" si="195"/>
        <v>467789</v>
      </c>
    </row>
    <row r="4508" spans="2:6" x14ac:dyDescent="0.25">
      <c r="B4508" s="68">
        <v>8929</v>
      </c>
      <c r="C4508" s="61" t="s">
        <v>199</v>
      </c>
      <c r="D4508" s="61" t="s">
        <v>521</v>
      </c>
      <c r="E4508" s="66">
        <v>467789</v>
      </c>
      <c r="F4508" s="67">
        <f t="shared" si="195"/>
        <v>467789</v>
      </c>
    </row>
    <row r="4509" spans="2:6" x14ac:dyDescent="0.25">
      <c r="B4509" s="68">
        <v>8930</v>
      </c>
      <c r="C4509" s="61" t="s">
        <v>199</v>
      </c>
      <c r="D4509" s="61" t="s">
        <v>521</v>
      </c>
      <c r="E4509" s="66">
        <v>467789</v>
      </c>
      <c r="F4509" s="67">
        <f t="shared" si="195"/>
        <v>467789</v>
      </c>
    </row>
    <row r="4510" spans="2:6" x14ac:dyDescent="0.25">
      <c r="B4510" s="68">
        <v>8931</v>
      </c>
      <c r="C4510" s="61" t="s">
        <v>199</v>
      </c>
      <c r="D4510" s="61" t="s">
        <v>521</v>
      </c>
      <c r="E4510" s="66">
        <v>467789</v>
      </c>
      <c r="F4510" s="67">
        <f t="shared" si="195"/>
        <v>467789</v>
      </c>
    </row>
    <row r="4511" spans="2:6" x14ac:dyDescent="0.25">
      <c r="B4511" s="68">
        <v>8932</v>
      </c>
      <c r="C4511" s="61" t="s">
        <v>199</v>
      </c>
      <c r="D4511" s="61" t="s">
        <v>521</v>
      </c>
      <c r="E4511" s="66">
        <v>467789</v>
      </c>
      <c r="F4511" s="67">
        <f t="shared" si="195"/>
        <v>467789</v>
      </c>
    </row>
    <row r="4512" spans="2:6" x14ac:dyDescent="0.25">
      <c r="B4512" s="68">
        <v>8933</v>
      </c>
      <c r="C4512" s="61" t="s">
        <v>199</v>
      </c>
      <c r="D4512" s="61" t="s">
        <v>521</v>
      </c>
      <c r="E4512" s="66">
        <v>467789</v>
      </c>
      <c r="F4512" s="67">
        <f t="shared" si="195"/>
        <v>467789</v>
      </c>
    </row>
    <row r="4513" spans="2:12" x14ac:dyDescent="0.25">
      <c r="B4513" s="68">
        <v>8934</v>
      </c>
      <c r="C4513" s="61" t="s">
        <v>199</v>
      </c>
      <c r="D4513" s="61" t="s">
        <v>521</v>
      </c>
      <c r="E4513" s="66">
        <v>467789</v>
      </c>
      <c r="F4513" s="67">
        <f t="shared" si="195"/>
        <v>467789</v>
      </c>
    </row>
    <row r="4514" spans="2:12" x14ac:dyDescent="0.25">
      <c r="B4514" s="68">
        <v>8935</v>
      </c>
      <c r="C4514" s="61" t="s">
        <v>199</v>
      </c>
      <c r="D4514" s="61" t="s">
        <v>521</v>
      </c>
      <c r="E4514" s="66">
        <v>467789</v>
      </c>
      <c r="F4514" s="67">
        <f t="shared" si="195"/>
        <v>467789</v>
      </c>
    </row>
    <row r="4515" spans="2:12" x14ac:dyDescent="0.25">
      <c r="B4515" s="68">
        <v>8936</v>
      </c>
      <c r="C4515" s="61" t="s">
        <v>199</v>
      </c>
      <c r="D4515" s="61" t="s">
        <v>521</v>
      </c>
      <c r="E4515" s="66">
        <v>467789</v>
      </c>
      <c r="F4515" s="67">
        <f t="shared" si="195"/>
        <v>467789</v>
      </c>
    </row>
    <row r="4516" spans="2:12" x14ac:dyDescent="0.25">
      <c r="B4516" s="68">
        <v>8937</v>
      </c>
      <c r="C4516" s="61" t="s">
        <v>199</v>
      </c>
      <c r="D4516" s="61" t="s">
        <v>521</v>
      </c>
      <c r="E4516" s="66">
        <v>467789</v>
      </c>
      <c r="F4516" s="67">
        <f t="shared" si="195"/>
        <v>467789</v>
      </c>
    </row>
    <row r="4517" spans="2:12" x14ac:dyDescent="0.25">
      <c r="B4517" s="68">
        <v>8938</v>
      </c>
      <c r="C4517" s="61" t="s">
        <v>292</v>
      </c>
      <c r="D4517" s="61" t="s">
        <v>522</v>
      </c>
      <c r="E4517" s="66">
        <v>464800</v>
      </c>
      <c r="G4517" s="67">
        <f t="shared" ref="G4517:G4520" si="196">+E4517</f>
        <v>464800</v>
      </c>
    </row>
    <row r="4518" spans="2:12" x14ac:dyDescent="0.25">
      <c r="B4518" s="68">
        <v>8939</v>
      </c>
      <c r="C4518" s="61" t="s">
        <v>292</v>
      </c>
      <c r="D4518" s="61" t="s">
        <v>522</v>
      </c>
      <c r="E4518" s="66">
        <v>464800</v>
      </c>
      <c r="G4518" s="67">
        <f t="shared" si="196"/>
        <v>464800</v>
      </c>
    </row>
    <row r="4519" spans="2:12" x14ac:dyDescent="0.25">
      <c r="B4519" s="68">
        <v>8940</v>
      </c>
      <c r="C4519" s="61" t="s">
        <v>292</v>
      </c>
      <c r="D4519" s="61" t="s">
        <v>522</v>
      </c>
      <c r="E4519" s="66">
        <v>464800</v>
      </c>
      <c r="G4519" s="67">
        <f t="shared" si="196"/>
        <v>464800</v>
      </c>
    </row>
    <row r="4520" spans="2:12" x14ac:dyDescent="0.25">
      <c r="B4520" s="68">
        <v>8941</v>
      </c>
      <c r="C4520" s="61" t="s">
        <v>292</v>
      </c>
      <c r="D4520" s="61" t="s">
        <v>522</v>
      </c>
      <c r="E4520" s="66">
        <v>464800</v>
      </c>
      <c r="G4520" s="67">
        <f t="shared" si="196"/>
        <v>464800</v>
      </c>
    </row>
    <row r="4521" spans="2:12" x14ac:dyDescent="0.25">
      <c r="B4521" s="68">
        <v>8942</v>
      </c>
      <c r="C4521" s="61" t="s">
        <v>392</v>
      </c>
      <c r="D4521" s="61" t="s">
        <v>523</v>
      </c>
      <c r="E4521" s="66">
        <v>13048350</v>
      </c>
      <c r="I4521" s="67">
        <f>+E4521</f>
        <v>13048350</v>
      </c>
    </row>
    <row r="4522" spans="2:12" x14ac:dyDescent="0.25">
      <c r="B4522" s="68">
        <v>8943</v>
      </c>
      <c r="C4522" s="61" t="s">
        <v>185</v>
      </c>
      <c r="D4522" s="61" t="s">
        <v>524</v>
      </c>
      <c r="E4522" s="66">
        <v>366873</v>
      </c>
      <c r="L4522" s="67">
        <f t="shared" ref="L4522:L4537" si="197">+E4522</f>
        <v>366873</v>
      </c>
    </row>
    <row r="4523" spans="2:12" x14ac:dyDescent="0.25">
      <c r="B4523" s="68">
        <v>8944</v>
      </c>
      <c r="C4523" s="61" t="s">
        <v>185</v>
      </c>
      <c r="D4523" s="61" t="s">
        <v>524</v>
      </c>
      <c r="E4523" s="66">
        <v>366873</v>
      </c>
      <c r="L4523" s="67">
        <f t="shared" si="197"/>
        <v>366873</v>
      </c>
    </row>
    <row r="4524" spans="2:12" x14ac:dyDescent="0.25">
      <c r="B4524" s="68">
        <v>8945</v>
      </c>
      <c r="C4524" s="61" t="s">
        <v>185</v>
      </c>
      <c r="D4524" s="61" t="s">
        <v>524</v>
      </c>
      <c r="E4524" s="66">
        <v>366873</v>
      </c>
      <c r="L4524" s="67">
        <f t="shared" si="197"/>
        <v>366873</v>
      </c>
    </row>
    <row r="4525" spans="2:12" x14ac:dyDescent="0.25">
      <c r="B4525" s="68">
        <v>8946</v>
      </c>
      <c r="C4525" s="61" t="s">
        <v>185</v>
      </c>
      <c r="D4525" s="61" t="s">
        <v>524</v>
      </c>
      <c r="E4525" s="66">
        <v>366873</v>
      </c>
      <c r="L4525" s="67">
        <f t="shared" si="197"/>
        <v>366873</v>
      </c>
    </row>
    <row r="4526" spans="2:12" x14ac:dyDescent="0.25">
      <c r="B4526" s="68">
        <v>8947</v>
      </c>
      <c r="C4526" s="61" t="s">
        <v>185</v>
      </c>
      <c r="D4526" s="61" t="s">
        <v>524</v>
      </c>
      <c r="E4526" s="66">
        <v>366873</v>
      </c>
      <c r="L4526" s="67">
        <f t="shared" si="197"/>
        <v>366873</v>
      </c>
    </row>
    <row r="4527" spans="2:12" x14ac:dyDescent="0.25">
      <c r="B4527" s="68">
        <v>8948</v>
      </c>
      <c r="C4527" s="61" t="s">
        <v>185</v>
      </c>
      <c r="D4527" s="61" t="s">
        <v>525</v>
      </c>
      <c r="E4527" s="66">
        <v>3778369</v>
      </c>
      <c r="L4527" s="67">
        <f t="shared" si="197"/>
        <v>3778369</v>
      </c>
    </row>
    <row r="4528" spans="2:12" x14ac:dyDescent="0.25">
      <c r="B4528" s="68">
        <v>8949</v>
      </c>
      <c r="C4528" s="61" t="s">
        <v>185</v>
      </c>
      <c r="D4528" s="61" t="s">
        <v>525</v>
      </c>
      <c r="E4528" s="66">
        <v>3778369</v>
      </c>
      <c r="L4528" s="67">
        <f t="shared" si="197"/>
        <v>3778369</v>
      </c>
    </row>
    <row r="4529" spans="2:12" x14ac:dyDescent="0.25">
      <c r="B4529" s="68">
        <v>8950</v>
      </c>
      <c r="C4529" s="61" t="s">
        <v>185</v>
      </c>
      <c r="D4529" s="61" t="s">
        <v>525</v>
      </c>
      <c r="E4529" s="66">
        <v>3778369</v>
      </c>
      <c r="L4529" s="67">
        <f t="shared" si="197"/>
        <v>3778369</v>
      </c>
    </row>
    <row r="4530" spans="2:12" x14ac:dyDescent="0.25">
      <c r="B4530" s="68">
        <v>8951</v>
      </c>
      <c r="C4530" s="61" t="s">
        <v>185</v>
      </c>
      <c r="D4530" s="61" t="s">
        <v>525</v>
      </c>
      <c r="E4530" s="66">
        <v>3778369</v>
      </c>
      <c r="L4530" s="67">
        <f t="shared" si="197"/>
        <v>3778369</v>
      </c>
    </row>
    <row r="4531" spans="2:12" x14ac:dyDescent="0.25">
      <c r="B4531" s="68">
        <v>8952</v>
      </c>
      <c r="C4531" s="61" t="s">
        <v>185</v>
      </c>
      <c r="D4531" s="61" t="s">
        <v>525</v>
      </c>
      <c r="E4531" s="66">
        <v>3778369</v>
      </c>
      <c r="L4531" s="67">
        <f t="shared" si="197"/>
        <v>3778369</v>
      </c>
    </row>
    <row r="4532" spans="2:12" x14ac:dyDescent="0.25">
      <c r="B4532" s="68">
        <v>8953</v>
      </c>
      <c r="C4532" s="61" t="s">
        <v>185</v>
      </c>
      <c r="D4532" s="61" t="s">
        <v>526</v>
      </c>
      <c r="E4532" s="66">
        <v>9020000</v>
      </c>
      <c r="L4532" s="67">
        <f t="shared" si="197"/>
        <v>9020000</v>
      </c>
    </row>
    <row r="4533" spans="2:12" x14ac:dyDescent="0.25">
      <c r="B4533" s="68">
        <v>8954</v>
      </c>
      <c r="C4533" s="61" t="s">
        <v>185</v>
      </c>
      <c r="D4533" s="61" t="s">
        <v>527</v>
      </c>
      <c r="E4533" s="66">
        <v>11031396</v>
      </c>
      <c r="L4533" s="67">
        <f t="shared" si="197"/>
        <v>11031396</v>
      </c>
    </row>
    <row r="4534" spans="2:12" x14ac:dyDescent="0.25">
      <c r="B4534" s="68">
        <v>8955</v>
      </c>
      <c r="C4534" s="61" t="s">
        <v>185</v>
      </c>
      <c r="D4534" s="61" t="s">
        <v>528</v>
      </c>
      <c r="E4534" s="66">
        <v>344731135</v>
      </c>
      <c r="L4534" s="67">
        <f t="shared" si="197"/>
        <v>344731135</v>
      </c>
    </row>
    <row r="4535" spans="2:12" x14ac:dyDescent="0.25">
      <c r="B4535" s="68">
        <v>8956</v>
      </c>
      <c r="C4535" s="61" t="s">
        <v>185</v>
      </c>
      <c r="D4535" s="61" t="s">
        <v>529</v>
      </c>
      <c r="E4535" s="66">
        <v>9479813</v>
      </c>
      <c r="L4535" s="67">
        <f t="shared" si="197"/>
        <v>9479813</v>
      </c>
    </row>
    <row r="4536" spans="2:12" x14ac:dyDescent="0.25">
      <c r="B4536" s="68">
        <v>8957</v>
      </c>
      <c r="C4536" s="61" t="s">
        <v>185</v>
      </c>
      <c r="D4536" s="61" t="s">
        <v>530</v>
      </c>
      <c r="E4536" s="66">
        <v>172033787</v>
      </c>
      <c r="L4536" s="67">
        <f t="shared" si="197"/>
        <v>172033787</v>
      </c>
    </row>
    <row r="4537" spans="2:12" x14ac:dyDescent="0.25">
      <c r="B4537" s="68">
        <v>8958</v>
      </c>
      <c r="C4537" s="61" t="s">
        <v>185</v>
      </c>
      <c r="D4537" s="61" t="s">
        <v>531</v>
      </c>
      <c r="E4537" s="66">
        <v>84858674</v>
      </c>
      <c r="L4537" s="67">
        <f t="shared" si="197"/>
        <v>84858674</v>
      </c>
    </row>
    <row r="4538" spans="2:12" x14ac:dyDescent="0.25">
      <c r="B4538" s="68">
        <v>8959</v>
      </c>
      <c r="C4538" s="61" t="s">
        <v>430</v>
      </c>
      <c r="D4538" s="61" t="s">
        <v>532</v>
      </c>
      <c r="E4538" s="66">
        <v>85801285</v>
      </c>
      <c r="G4538" s="67">
        <f t="shared" ref="G4538:G4539" si="198">+E4538</f>
        <v>85801285</v>
      </c>
    </row>
    <row r="4539" spans="2:12" x14ac:dyDescent="0.25">
      <c r="B4539" s="68">
        <v>8960</v>
      </c>
      <c r="C4539" s="61" t="s">
        <v>430</v>
      </c>
      <c r="D4539" s="61" t="s">
        <v>533</v>
      </c>
      <c r="E4539" s="66">
        <v>247956464</v>
      </c>
      <c r="G4539" s="67">
        <f t="shared" si="198"/>
        <v>247956464</v>
      </c>
    </row>
    <row r="4540" spans="2:12" x14ac:dyDescent="0.25">
      <c r="B4540" s="68">
        <v>8961</v>
      </c>
      <c r="C4540" s="61" t="s">
        <v>185</v>
      </c>
      <c r="D4540" s="61" t="s">
        <v>534</v>
      </c>
      <c r="E4540" s="66">
        <v>247189477.5</v>
      </c>
      <c r="L4540" s="67">
        <f t="shared" ref="L4540:L4543" si="199">+E4540</f>
        <v>247189477.5</v>
      </c>
    </row>
    <row r="4541" spans="2:12" x14ac:dyDescent="0.25">
      <c r="B4541" s="68">
        <v>8962</v>
      </c>
      <c r="C4541" s="61" t="s">
        <v>185</v>
      </c>
      <c r="D4541" s="61" t="s">
        <v>535</v>
      </c>
      <c r="E4541" s="66">
        <v>119691747</v>
      </c>
      <c r="L4541" s="67">
        <f t="shared" si="199"/>
        <v>119691747</v>
      </c>
    </row>
    <row r="4542" spans="2:12" x14ac:dyDescent="0.25">
      <c r="B4542" s="68">
        <v>8963</v>
      </c>
      <c r="C4542" s="61" t="s">
        <v>185</v>
      </c>
      <c r="D4542" s="61" t="s">
        <v>536</v>
      </c>
      <c r="E4542" s="66">
        <v>12489573.6</v>
      </c>
      <c r="L4542" s="67">
        <f t="shared" si="199"/>
        <v>12489573.6</v>
      </c>
    </row>
    <row r="4543" spans="2:12" x14ac:dyDescent="0.25">
      <c r="B4543" s="68">
        <v>8964</v>
      </c>
      <c r="C4543" s="61" t="s">
        <v>185</v>
      </c>
      <c r="D4543" s="61" t="s">
        <v>537</v>
      </c>
      <c r="E4543" s="66">
        <v>538612860.30999994</v>
      </c>
      <c r="L4543" s="67">
        <f t="shared" si="199"/>
        <v>538612860.30999994</v>
      </c>
    </row>
    <row r="4544" spans="2:12" x14ac:dyDescent="0.25">
      <c r="B4544" s="68" t="s">
        <v>538</v>
      </c>
      <c r="C4544" s="61" t="s">
        <v>119</v>
      </c>
      <c r="D4544" s="61" t="s">
        <v>539</v>
      </c>
      <c r="E4544" s="66">
        <v>518731</v>
      </c>
      <c r="F4544" s="67">
        <f>+E4544</f>
        <v>518731</v>
      </c>
    </row>
    <row r="4545" spans="2:12" x14ac:dyDescent="0.25">
      <c r="B4545" s="68" t="s">
        <v>540</v>
      </c>
      <c r="C4545" s="61" t="s">
        <v>541</v>
      </c>
      <c r="E4545" s="66">
        <v>2929201</v>
      </c>
      <c r="G4545" s="67">
        <f>+E4545</f>
        <v>2929201</v>
      </c>
    </row>
    <row r="4546" spans="2:12" x14ac:dyDescent="0.25">
      <c r="B4546" s="68" t="s">
        <v>542</v>
      </c>
      <c r="C4546" s="61" t="s">
        <v>199</v>
      </c>
      <c r="D4546" s="61" t="s">
        <v>264</v>
      </c>
      <c r="E4546" s="66">
        <v>20184000</v>
      </c>
      <c r="F4546" s="67">
        <f t="shared" ref="F4546:F4547" si="200">+E4546</f>
        <v>20184000</v>
      </c>
    </row>
    <row r="4547" spans="2:12" x14ac:dyDescent="0.25">
      <c r="B4547" s="68" t="s">
        <v>543</v>
      </c>
      <c r="C4547" s="61" t="s">
        <v>500</v>
      </c>
      <c r="D4547" s="61" t="s">
        <v>544</v>
      </c>
      <c r="E4547" s="66">
        <v>220500000.12</v>
      </c>
      <c r="F4547" s="67">
        <f t="shared" si="200"/>
        <v>220500000.12</v>
      </c>
    </row>
    <row r="4548" spans="2:12" x14ac:dyDescent="0.25">
      <c r="B4548" s="68" t="s">
        <v>545</v>
      </c>
      <c r="C4548" s="61" t="s">
        <v>546</v>
      </c>
      <c r="D4548" s="61" t="s">
        <v>547</v>
      </c>
      <c r="E4548" s="66">
        <v>67616000</v>
      </c>
      <c r="K4548" s="67">
        <f>+E4548</f>
        <v>67616000</v>
      </c>
    </row>
    <row r="4549" spans="2:12" x14ac:dyDescent="0.25">
      <c r="B4549" s="68" t="s">
        <v>548</v>
      </c>
      <c r="C4549" s="61" t="s">
        <v>546</v>
      </c>
      <c r="D4549" s="61" t="s">
        <v>547</v>
      </c>
      <c r="E4549" s="66">
        <v>67616000</v>
      </c>
      <c r="K4549" s="67">
        <f t="shared" ref="K4549:K4552" si="201">+E4549</f>
        <v>67616000</v>
      </c>
    </row>
    <row r="4550" spans="2:12" x14ac:dyDescent="0.25">
      <c r="B4550" s="68" t="s">
        <v>549</v>
      </c>
      <c r="C4550" s="61" t="s">
        <v>546</v>
      </c>
      <c r="D4550" s="61" t="s">
        <v>547</v>
      </c>
      <c r="E4550" s="66">
        <v>67616000</v>
      </c>
      <c r="K4550" s="67">
        <f t="shared" si="201"/>
        <v>67616000</v>
      </c>
    </row>
    <row r="4551" spans="2:12" x14ac:dyDescent="0.25">
      <c r="B4551" s="68" t="s">
        <v>550</v>
      </c>
      <c r="C4551" s="61" t="s">
        <v>546</v>
      </c>
      <c r="D4551" s="61" t="s">
        <v>547</v>
      </c>
      <c r="E4551" s="66">
        <v>67616000</v>
      </c>
      <c r="K4551" s="67">
        <f t="shared" si="201"/>
        <v>67616000</v>
      </c>
    </row>
    <row r="4552" spans="2:12" x14ac:dyDescent="0.25">
      <c r="B4552" s="68" t="s">
        <v>551</v>
      </c>
      <c r="C4552" s="61" t="s">
        <v>546</v>
      </c>
      <c r="D4552" s="61" t="s">
        <v>547</v>
      </c>
      <c r="E4552" s="66">
        <v>67616000</v>
      </c>
      <c r="K4552" s="67">
        <f t="shared" si="201"/>
        <v>67616000</v>
      </c>
    </row>
    <row r="4553" spans="2:12" x14ac:dyDescent="0.25">
      <c r="B4553" s="68" t="s">
        <v>552</v>
      </c>
      <c r="C4553" s="61" t="s">
        <v>500</v>
      </c>
      <c r="D4553" s="61" t="s">
        <v>544</v>
      </c>
      <c r="E4553" s="66">
        <v>4799529</v>
      </c>
      <c r="F4553" s="67">
        <f t="shared" ref="F4553:F4554" si="202">+E4553</f>
        <v>4799529</v>
      </c>
    </row>
    <row r="4554" spans="2:12" x14ac:dyDescent="0.25">
      <c r="B4554" s="68" t="s">
        <v>553</v>
      </c>
      <c r="C4554" s="61" t="s">
        <v>500</v>
      </c>
      <c r="D4554" s="61" t="s">
        <v>544</v>
      </c>
      <c r="E4554" s="66">
        <v>2133124</v>
      </c>
      <c r="F4554" s="67">
        <f t="shared" si="202"/>
        <v>2133124</v>
      </c>
    </row>
    <row r="4555" spans="2:12" x14ac:dyDescent="0.25">
      <c r="B4555" s="68">
        <v>8965</v>
      </c>
      <c r="C4555" s="61" t="s">
        <v>185</v>
      </c>
      <c r="D4555" s="61" t="s">
        <v>554</v>
      </c>
      <c r="E4555" s="66">
        <v>124895736</v>
      </c>
      <c r="L4555" s="67">
        <f t="shared" ref="L4555:L4562" si="203">+E4555</f>
        <v>124895736</v>
      </c>
    </row>
    <row r="4556" spans="2:12" x14ac:dyDescent="0.25">
      <c r="B4556" s="68">
        <v>8966</v>
      </c>
      <c r="C4556" s="61" t="s">
        <v>185</v>
      </c>
      <c r="D4556" s="61" t="s">
        <v>555</v>
      </c>
      <c r="E4556" s="66">
        <v>140507703</v>
      </c>
      <c r="L4556" s="67">
        <f t="shared" si="203"/>
        <v>140507703</v>
      </c>
    </row>
    <row r="4557" spans="2:12" x14ac:dyDescent="0.25">
      <c r="B4557" s="68">
        <v>8967</v>
      </c>
      <c r="C4557" s="61" t="s">
        <v>185</v>
      </c>
      <c r="D4557" s="61" t="s">
        <v>556</v>
      </c>
      <c r="E4557" s="66">
        <v>312239338.81</v>
      </c>
      <c r="L4557" s="67">
        <f t="shared" si="203"/>
        <v>312239338.81</v>
      </c>
    </row>
    <row r="4558" spans="2:12" ht="22.5" x14ac:dyDescent="0.25">
      <c r="B4558" s="68">
        <v>8968</v>
      </c>
      <c r="C4558" s="61" t="s">
        <v>185</v>
      </c>
      <c r="D4558" s="61" t="s">
        <v>557</v>
      </c>
      <c r="E4558" s="66">
        <v>24979147.199999999</v>
      </c>
      <c r="L4558" s="67">
        <f t="shared" si="203"/>
        <v>24979147.199999999</v>
      </c>
    </row>
    <row r="4559" spans="2:12" x14ac:dyDescent="0.25">
      <c r="B4559" s="68">
        <v>8969</v>
      </c>
      <c r="C4559" s="61" t="s">
        <v>185</v>
      </c>
      <c r="D4559" s="61" t="s">
        <v>558</v>
      </c>
      <c r="E4559" s="66">
        <v>72855846</v>
      </c>
      <c r="L4559" s="67">
        <f t="shared" si="203"/>
        <v>72855846</v>
      </c>
    </row>
    <row r="4560" spans="2:12" x14ac:dyDescent="0.25">
      <c r="B4560" s="68">
        <v>8970</v>
      </c>
      <c r="C4560" s="61" t="s">
        <v>185</v>
      </c>
      <c r="D4560" s="61" t="s">
        <v>559</v>
      </c>
      <c r="E4560" s="66">
        <v>249791472</v>
      </c>
      <c r="L4560" s="67">
        <f t="shared" si="203"/>
        <v>249791472</v>
      </c>
    </row>
    <row r="4561" spans="2:12" x14ac:dyDescent="0.25">
      <c r="B4561" s="68">
        <v>8971</v>
      </c>
      <c r="C4561" s="61" t="s">
        <v>185</v>
      </c>
      <c r="D4561" s="61" t="s">
        <v>560</v>
      </c>
      <c r="E4561" s="66">
        <v>312239338.81</v>
      </c>
      <c r="L4561" s="67">
        <f t="shared" si="203"/>
        <v>312239338.81</v>
      </c>
    </row>
    <row r="4562" spans="2:12" x14ac:dyDescent="0.25">
      <c r="B4562" s="68">
        <v>8972</v>
      </c>
      <c r="C4562" s="61" t="s">
        <v>185</v>
      </c>
      <c r="D4562" s="61" t="s">
        <v>561</v>
      </c>
      <c r="E4562" s="66">
        <v>31000000</v>
      </c>
      <c r="L4562" s="67">
        <f t="shared" si="203"/>
        <v>31000000</v>
      </c>
    </row>
    <row r="4563" spans="2:12" x14ac:dyDescent="0.25">
      <c r="B4563" s="68">
        <v>8973</v>
      </c>
      <c r="C4563" s="61" t="s">
        <v>392</v>
      </c>
      <c r="D4563" s="61" t="s">
        <v>562</v>
      </c>
      <c r="E4563" s="66">
        <v>98079800</v>
      </c>
      <c r="I4563" s="67">
        <f>+E4563</f>
        <v>98079800</v>
      </c>
    </row>
    <row r="4564" spans="2:12" ht="22.5" x14ac:dyDescent="0.25">
      <c r="B4564" s="68">
        <v>8974</v>
      </c>
      <c r="C4564" s="61" t="s">
        <v>185</v>
      </c>
      <c r="D4564" s="61" t="s">
        <v>563</v>
      </c>
      <c r="E4564" s="66">
        <v>117389626</v>
      </c>
      <c r="L4564" s="67">
        <f t="shared" ref="L4564:L4569" si="204">+E4564</f>
        <v>117389626</v>
      </c>
    </row>
    <row r="4565" spans="2:12" ht="22.5" x14ac:dyDescent="0.25">
      <c r="B4565" s="68">
        <v>8975</v>
      </c>
      <c r="C4565" s="61" t="s">
        <v>185</v>
      </c>
      <c r="D4565" s="61" t="s">
        <v>564</v>
      </c>
      <c r="E4565" s="66">
        <v>41084942</v>
      </c>
      <c r="L4565" s="67">
        <f t="shared" si="204"/>
        <v>41084942</v>
      </c>
    </row>
    <row r="4566" spans="2:12" ht="22.5" x14ac:dyDescent="0.25">
      <c r="B4566" s="68">
        <v>8976</v>
      </c>
      <c r="C4566" s="61" t="s">
        <v>185</v>
      </c>
      <c r="D4566" s="61" t="s">
        <v>565</v>
      </c>
      <c r="E4566" s="66">
        <v>7591196</v>
      </c>
      <c r="L4566" s="67">
        <f t="shared" si="204"/>
        <v>7591196</v>
      </c>
    </row>
    <row r="4567" spans="2:12" ht="22.5" x14ac:dyDescent="0.25">
      <c r="B4567" s="68">
        <v>8977</v>
      </c>
      <c r="C4567" s="61" t="s">
        <v>185</v>
      </c>
      <c r="D4567" s="61" t="s">
        <v>566</v>
      </c>
      <c r="E4567" s="66">
        <v>7336596</v>
      </c>
      <c r="L4567" s="67">
        <f t="shared" si="204"/>
        <v>7336596</v>
      </c>
    </row>
    <row r="4568" spans="2:12" ht="22.5" x14ac:dyDescent="0.25">
      <c r="B4568" s="68">
        <v>8978</v>
      </c>
      <c r="C4568" s="61" t="s">
        <v>185</v>
      </c>
      <c r="D4568" s="61" t="s">
        <v>567</v>
      </c>
      <c r="E4568" s="66">
        <v>28603615</v>
      </c>
      <c r="L4568" s="67">
        <f t="shared" si="204"/>
        <v>28603615</v>
      </c>
    </row>
    <row r="4569" spans="2:12" ht="33.75" x14ac:dyDescent="0.25">
      <c r="B4569" s="68">
        <v>8979</v>
      </c>
      <c r="C4569" s="61" t="s">
        <v>185</v>
      </c>
      <c r="D4569" s="61" t="s">
        <v>568</v>
      </c>
      <c r="E4569" s="66">
        <v>7336596</v>
      </c>
      <c r="L4569" s="67">
        <f t="shared" si="204"/>
        <v>7336596</v>
      </c>
    </row>
    <row r="4570" spans="2:12" x14ac:dyDescent="0.25">
      <c r="B4570" s="68">
        <v>8980</v>
      </c>
      <c r="C4570" s="61" t="s">
        <v>250</v>
      </c>
      <c r="D4570" s="61" t="s">
        <v>569</v>
      </c>
      <c r="E4570" s="66">
        <v>1949815</v>
      </c>
      <c r="G4570" s="67">
        <f t="shared" ref="G4570:G4572" si="205">+E4570</f>
        <v>1949815</v>
      </c>
    </row>
    <row r="4571" spans="2:12" x14ac:dyDescent="0.25">
      <c r="B4571" s="68">
        <v>8981</v>
      </c>
      <c r="C4571" s="61" t="s">
        <v>570</v>
      </c>
      <c r="D4571" s="61" t="s">
        <v>571</v>
      </c>
      <c r="E4571" s="66">
        <v>1949815</v>
      </c>
      <c r="G4571" s="67">
        <f t="shared" si="205"/>
        <v>1949815</v>
      </c>
    </row>
    <row r="4572" spans="2:12" x14ac:dyDescent="0.25">
      <c r="B4572" s="68">
        <v>8982</v>
      </c>
      <c r="C4572" s="61" t="s">
        <v>250</v>
      </c>
      <c r="D4572" s="61" t="s">
        <v>569</v>
      </c>
      <c r="E4572" s="66">
        <v>1949815</v>
      </c>
      <c r="G4572" s="67">
        <f t="shared" si="205"/>
        <v>1949815</v>
      </c>
    </row>
    <row r="4573" spans="2:12" x14ac:dyDescent="0.25">
      <c r="B4573" s="68">
        <v>8983</v>
      </c>
      <c r="C4573" s="61" t="s">
        <v>282</v>
      </c>
      <c r="D4573" s="61" t="s">
        <v>572</v>
      </c>
      <c r="E4573" s="66">
        <v>6472410</v>
      </c>
      <c r="G4573" s="67">
        <f>+E4573</f>
        <v>6472410</v>
      </c>
    </row>
    <row r="4574" spans="2:12" x14ac:dyDescent="0.25">
      <c r="B4574" s="68">
        <v>8984</v>
      </c>
      <c r="C4574" s="61" t="s">
        <v>185</v>
      </c>
      <c r="D4574" s="61" t="s">
        <v>573</v>
      </c>
      <c r="E4574" s="66">
        <v>3767000</v>
      </c>
      <c r="L4574" s="67">
        <f>+E4574</f>
        <v>3767000</v>
      </c>
    </row>
    <row r="4575" spans="2:12" x14ac:dyDescent="0.25">
      <c r="B4575" s="68">
        <v>8985</v>
      </c>
      <c r="C4575" s="61" t="s">
        <v>290</v>
      </c>
      <c r="D4575" s="61" t="s">
        <v>574</v>
      </c>
      <c r="E4575" s="66">
        <v>98000000</v>
      </c>
      <c r="G4575" s="67">
        <f t="shared" ref="G4575:G4596" si="206">+E4575</f>
        <v>98000000</v>
      </c>
    </row>
    <row r="4576" spans="2:12" x14ac:dyDescent="0.25">
      <c r="B4576" s="68">
        <v>8986</v>
      </c>
      <c r="C4576" s="61" t="s">
        <v>290</v>
      </c>
      <c r="D4576" s="61" t="s">
        <v>574</v>
      </c>
      <c r="E4576" s="66">
        <v>98000000</v>
      </c>
      <c r="G4576" s="67">
        <f t="shared" si="206"/>
        <v>98000000</v>
      </c>
    </row>
    <row r="4577" spans="2:7" x14ac:dyDescent="0.25">
      <c r="B4577" s="68">
        <v>8987</v>
      </c>
      <c r="C4577" s="61" t="s">
        <v>290</v>
      </c>
      <c r="D4577" s="61" t="s">
        <v>575</v>
      </c>
      <c r="E4577" s="66">
        <v>22000000</v>
      </c>
      <c r="G4577" s="67">
        <f t="shared" si="206"/>
        <v>22000000</v>
      </c>
    </row>
    <row r="4578" spans="2:7" x14ac:dyDescent="0.25">
      <c r="B4578" s="68">
        <v>8988</v>
      </c>
      <c r="C4578" s="61" t="s">
        <v>290</v>
      </c>
      <c r="D4578" s="61" t="s">
        <v>576</v>
      </c>
      <c r="E4578" s="66">
        <v>50000000</v>
      </c>
      <c r="G4578" s="67">
        <f t="shared" si="206"/>
        <v>50000000</v>
      </c>
    </row>
    <row r="4579" spans="2:7" x14ac:dyDescent="0.25">
      <c r="B4579" s="68">
        <v>8989</v>
      </c>
      <c r="C4579" s="61" t="s">
        <v>290</v>
      </c>
      <c r="D4579" s="61" t="s">
        <v>577</v>
      </c>
      <c r="E4579" s="66">
        <v>4300000</v>
      </c>
      <c r="G4579" s="67">
        <f t="shared" si="206"/>
        <v>4300000</v>
      </c>
    </row>
    <row r="4580" spans="2:7" x14ac:dyDescent="0.25">
      <c r="B4580" s="68">
        <v>8990</v>
      </c>
      <c r="C4580" s="61" t="s">
        <v>290</v>
      </c>
      <c r="D4580" s="61" t="s">
        <v>577</v>
      </c>
      <c r="E4580" s="66">
        <v>4300000</v>
      </c>
      <c r="G4580" s="67">
        <f t="shared" si="206"/>
        <v>4300000</v>
      </c>
    </row>
    <row r="4581" spans="2:7" x14ac:dyDescent="0.25">
      <c r="B4581" s="68">
        <v>8991</v>
      </c>
      <c r="C4581" s="61" t="s">
        <v>290</v>
      </c>
      <c r="D4581" s="61" t="s">
        <v>577</v>
      </c>
      <c r="E4581" s="66">
        <v>4300000</v>
      </c>
      <c r="G4581" s="67">
        <f t="shared" si="206"/>
        <v>4300000</v>
      </c>
    </row>
    <row r="4582" spans="2:7" x14ac:dyDescent="0.25">
      <c r="B4582" s="68">
        <v>8992</v>
      </c>
      <c r="C4582" s="61" t="s">
        <v>290</v>
      </c>
      <c r="D4582" s="61" t="s">
        <v>577</v>
      </c>
      <c r="E4582" s="66">
        <v>4300000</v>
      </c>
      <c r="G4582" s="67">
        <f t="shared" si="206"/>
        <v>4300000</v>
      </c>
    </row>
    <row r="4583" spans="2:7" x14ac:dyDescent="0.25">
      <c r="B4583" s="68">
        <v>8993</v>
      </c>
      <c r="C4583" s="61" t="s">
        <v>290</v>
      </c>
      <c r="D4583" s="61" t="s">
        <v>577</v>
      </c>
      <c r="E4583" s="66">
        <v>4300000</v>
      </c>
      <c r="G4583" s="67">
        <f t="shared" si="206"/>
        <v>4300000</v>
      </c>
    </row>
    <row r="4584" spans="2:7" x14ac:dyDescent="0.25">
      <c r="B4584" s="68">
        <v>8994</v>
      </c>
      <c r="C4584" s="61" t="s">
        <v>290</v>
      </c>
      <c r="D4584" s="61" t="s">
        <v>577</v>
      </c>
      <c r="E4584" s="66">
        <v>4300000</v>
      </c>
      <c r="G4584" s="67">
        <f t="shared" si="206"/>
        <v>4300000</v>
      </c>
    </row>
    <row r="4585" spans="2:7" x14ac:dyDescent="0.25">
      <c r="B4585" s="68">
        <v>8995</v>
      </c>
      <c r="C4585" s="61" t="s">
        <v>290</v>
      </c>
      <c r="D4585" s="61" t="s">
        <v>577</v>
      </c>
      <c r="E4585" s="66">
        <v>4300000</v>
      </c>
      <c r="G4585" s="67">
        <f t="shared" si="206"/>
        <v>4300000</v>
      </c>
    </row>
    <row r="4586" spans="2:7" x14ac:dyDescent="0.25">
      <c r="B4586" s="68">
        <v>8996</v>
      </c>
      <c r="C4586" s="61" t="s">
        <v>290</v>
      </c>
      <c r="D4586" s="61" t="s">
        <v>577</v>
      </c>
      <c r="E4586" s="66">
        <v>4300000</v>
      </c>
      <c r="G4586" s="67">
        <f t="shared" si="206"/>
        <v>4300000</v>
      </c>
    </row>
    <row r="4587" spans="2:7" x14ac:dyDescent="0.25">
      <c r="B4587" s="68">
        <v>8997</v>
      </c>
      <c r="C4587" s="61" t="s">
        <v>290</v>
      </c>
      <c r="D4587" s="61" t="s">
        <v>577</v>
      </c>
      <c r="E4587" s="66">
        <v>4300000</v>
      </c>
      <c r="G4587" s="67">
        <f t="shared" si="206"/>
        <v>4300000</v>
      </c>
    </row>
    <row r="4588" spans="2:7" x14ac:dyDescent="0.25">
      <c r="B4588" s="68">
        <v>8998</v>
      </c>
      <c r="C4588" s="61" t="s">
        <v>290</v>
      </c>
      <c r="D4588" s="61" t="s">
        <v>577</v>
      </c>
      <c r="E4588" s="66">
        <v>4300000</v>
      </c>
      <c r="G4588" s="67">
        <f t="shared" si="206"/>
        <v>4300000</v>
      </c>
    </row>
    <row r="4589" spans="2:7" x14ac:dyDescent="0.25">
      <c r="B4589" s="68">
        <v>8999</v>
      </c>
      <c r="C4589" s="61" t="s">
        <v>290</v>
      </c>
      <c r="D4589" s="61" t="s">
        <v>577</v>
      </c>
      <c r="E4589" s="66">
        <v>4300000</v>
      </c>
      <c r="G4589" s="67">
        <f t="shared" si="206"/>
        <v>4300000</v>
      </c>
    </row>
    <row r="4590" spans="2:7" x14ac:dyDescent="0.25">
      <c r="B4590" s="68">
        <v>9000</v>
      </c>
      <c r="C4590" s="61" t="s">
        <v>290</v>
      </c>
      <c r="D4590" s="61" t="s">
        <v>577</v>
      </c>
      <c r="E4590" s="66">
        <v>4300000</v>
      </c>
      <c r="G4590" s="67">
        <f t="shared" si="206"/>
        <v>4300000</v>
      </c>
    </row>
    <row r="4591" spans="2:7" x14ac:dyDescent="0.25">
      <c r="B4591" s="68">
        <v>9001</v>
      </c>
      <c r="C4591" s="61" t="s">
        <v>290</v>
      </c>
      <c r="D4591" s="61" t="s">
        <v>577</v>
      </c>
      <c r="E4591" s="66">
        <v>4300000</v>
      </c>
      <c r="G4591" s="67">
        <f t="shared" si="206"/>
        <v>4300000</v>
      </c>
    </row>
    <row r="4592" spans="2:7" x14ac:dyDescent="0.25">
      <c r="B4592" s="68">
        <v>9002</v>
      </c>
      <c r="C4592" s="61" t="s">
        <v>290</v>
      </c>
      <c r="D4592" s="61" t="s">
        <v>577</v>
      </c>
      <c r="E4592" s="66">
        <v>4300000</v>
      </c>
      <c r="G4592" s="67">
        <f t="shared" si="206"/>
        <v>4300000</v>
      </c>
    </row>
    <row r="4593" spans="2:12" x14ac:dyDescent="0.25">
      <c r="B4593" s="68">
        <v>9003</v>
      </c>
      <c r="C4593" s="61" t="s">
        <v>290</v>
      </c>
      <c r="D4593" s="61" t="s">
        <v>577</v>
      </c>
      <c r="E4593" s="66">
        <v>4300000</v>
      </c>
      <c r="G4593" s="67">
        <f t="shared" si="206"/>
        <v>4300000</v>
      </c>
    </row>
    <row r="4594" spans="2:12" x14ac:dyDescent="0.25">
      <c r="B4594" s="68">
        <v>9004</v>
      </c>
      <c r="C4594" s="61" t="s">
        <v>290</v>
      </c>
      <c r="D4594" s="61" t="s">
        <v>577</v>
      </c>
      <c r="E4594" s="66">
        <v>4300000</v>
      </c>
      <c r="G4594" s="67">
        <f t="shared" si="206"/>
        <v>4300000</v>
      </c>
    </row>
    <row r="4595" spans="2:12" x14ac:dyDescent="0.25">
      <c r="B4595" s="68">
        <v>9005</v>
      </c>
      <c r="C4595" s="61" t="s">
        <v>290</v>
      </c>
      <c r="D4595" s="61" t="s">
        <v>577</v>
      </c>
      <c r="E4595" s="66">
        <v>4300000</v>
      </c>
      <c r="G4595" s="67">
        <f t="shared" si="206"/>
        <v>4300000</v>
      </c>
    </row>
    <row r="4596" spans="2:12" x14ac:dyDescent="0.25">
      <c r="B4596" s="68">
        <v>9006</v>
      </c>
      <c r="C4596" s="61" t="s">
        <v>290</v>
      </c>
      <c r="D4596" s="61" t="s">
        <v>578</v>
      </c>
      <c r="E4596" s="66">
        <v>29171224</v>
      </c>
      <c r="G4596" s="67">
        <f t="shared" si="206"/>
        <v>29171224</v>
      </c>
    </row>
    <row r="4597" spans="2:12" x14ac:dyDescent="0.25">
      <c r="B4597" s="68">
        <v>9007</v>
      </c>
      <c r="C4597" s="61" t="s">
        <v>185</v>
      </c>
      <c r="D4597" s="61" t="s">
        <v>579</v>
      </c>
      <c r="E4597" s="66">
        <v>14112941</v>
      </c>
      <c r="L4597" s="67">
        <f>+E4597</f>
        <v>14112941</v>
      </c>
    </row>
    <row r="4598" spans="2:12" x14ac:dyDescent="0.25">
      <c r="B4598" s="68">
        <v>9008</v>
      </c>
      <c r="C4598" s="61" t="s">
        <v>292</v>
      </c>
      <c r="D4598" s="61" t="s">
        <v>580</v>
      </c>
      <c r="E4598" s="66">
        <v>10391300</v>
      </c>
      <c r="G4598" s="67">
        <f t="shared" ref="G4598:G4636" si="207">+E4598</f>
        <v>10391300</v>
      </c>
    </row>
    <row r="4599" spans="2:12" x14ac:dyDescent="0.25">
      <c r="B4599" s="68">
        <v>9009</v>
      </c>
      <c r="C4599" s="61" t="s">
        <v>292</v>
      </c>
      <c r="D4599" s="61" t="s">
        <v>580</v>
      </c>
      <c r="E4599" s="66">
        <v>10391300</v>
      </c>
      <c r="G4599" s="67">
        <f t="shared" si="207"/>
        <v>10391300</v>
      </c>
    </row>
    <row r="4600" spans="2:12" x14ac:dyDescent="0.25">
      <c r="B4600" s="68">
        <v>9010</v>
      </c>
      <c r="C4600" s="61" t="s">
        <v>292</v>
      </c>
      <c r="D4600" s="61" t="s">
        <v>580</v>
      </c>
      <c r="E4600" s="66">
        <v>10391300</v>
      </c>
      <c r="G4600" s="67">
        <f t="shared" si="207"/>
        <v>10391300</v>
      </c>
    </row>
    <row r="4601" spans="2:12" x14ac:dyDescent="0.25">
      <c r="B4601" s="68">
        <v>9011</v>
      </c>
      <c r="C4601" s="61" t="s">
        <v>292</v>
      </c>
      <c r="D4601" s="61" t="s">
        <v>580</v>
      </c>
      <c r="E4601" s="66">
        <v>10391300</v>
      </c>
      <c r="G4601" s="67">
        <f t="shared" si="207"/>
        <v>10391300</v>
      </c>
    </row>
    <row r="4602" spans="2:12" x14ac:dyDescent="0.25">
      <c r="B4602" s="68">
        <v>9012</v>
      </c>
      <c r="C4602" s="61" t="s">
        <v>292</v>
      </c>
      <c r="D4602" s="61" t="s">
        <v>580</v>
      </c>
      <c r="E4602" s="66">
        <v>10391300</v>
      </c>
      <c r="G4602" s="67">
        <f t="shared" si="207"/>
        <v>10391300</v>
      </c>
    </row>
    <row r="4603" spans="2:12" x14ac:dyDescent="0.25">
      <c r="B4603" s="68">
        <v>9013</v>
      </c>
      <c r="C4603" s="61" t="s">
        <v>292</v>
      </c>
      <c r="D4603" s="61" t="s">
        <v>580</v>
      </c>
      <c r="E4603" s="66">
        <v>10391300</v>
      </c>
      <c r="G4603" s="67">
        <f t="shared" si="207"/>
        <v>10391300</v>
      </c>
    </row>
    <row r="4604" spans="2:12" x14ac:dyDescent="0.25">
      <c r="B4604" s="68">
        <v>9014</v>
      </c>
      <c r="C4604" s="61" t="s">
        <v>292</v>
      </c>
      <c r="D4604" s="61" t="s">
        <v>581</v>
      </c>
      <c r="E4604" s="66">
        <v>10391300</v>
      </c>
      <c r="G4604" s="67">
        <f t="shared" si="207"/>
        <v>10391300</v>
      </c>
    </row>
    <row r="4605" spans="2:12" x14ac:dyDescent="0.25">
      <c r="B4605" s="68">
        <v>9015</v>
      </c>
      <c r="C4605" s="61" t="s">
        <v>292</v>
      </c>
      <c r="D4605" s="61" t="s">
        <v>581</v>
      </c>
      <c r="E4605" s="66">
        <v>10391300</v>
      </c>
      <c r="G4605" s="67">
        <f t="shared" si="207"/>
        <v>10391300</v>
      </c>
    </row>
    <row r="4606" spans="2:12" x14ac:dyDescent="0.25">
      <c r="B4606" s="68">
        <v>9016</v>
      </c>
      <c r="C4606" s="61" t="s">
        <v>292</v>
      </c>
      <c r="D4606" s="61" t="s">
        <v>581</v>
      </c>
      <c r="E4606" s="66">
        <v>10391300</v>
      </c>
      <c r="G4606" s="67">
        <f t="shared" si="207"/>
        <v>10391300</v>
      </c>
    </row>
    <row r="4607" spans="2:12" x14ac:dyDescent="0.25">
      <c r="B4607" s="68">
        <v>9017</v>
      </c>
      <c r="C4607" s="61" t="s">
        <v>292</v>
      </c>
      <c r="D4607" s="61" t="s">
        <v>581</v>
      </c>
      <c r="E4607" s="66">
        <v>10391300</v>
      </c>
      <c r="G4607" s="67">
        <f t="shared" si="207"/>
        <v>10391300</v>
      </c>
    </row>
    <row r="4608" spans="2:12" x14ac:dyDescent="0.25">
      <c r="B4608" s="68">
        <v>9018</v>
      </c>
      <c r="C4608" s="61" t="s">
        <v>292</v>
      </c>
      <c r="D4608" s="61" t="s">
        <v>581</v>
      </c>
      <c r="E4608" s="66">
        <v>10391300</v>
      </c>
      <c r="G4608" s="67">
        <f t="shared" si="207"/>
        <v>10391300</v>
      </c>
    </row>
    <row r="4609" spans="2:7" x14ac:dyDescent="0.25">
      <c r="B4609" s="68">
        <v>9019</v>
      </c>
      <c r="C4609" s="61" t="s">
        <v>292</v>
      </c>
      <c r="D4609" s="61" t="s">
        <v>581</v>
      </c>
      <c r="E4609" s="66">
        <v>10391300</v>
      </c>
      <c r="G4609" s="67">
        <f t="shared" si="207"/>
        <v>10391300</v>
      </c>
    </row>
    <row r="4610" spans="2:7" x14ac:dyDescent="0.25">
      <c r="B4610" s="68">
        <v>9020</v>
      </c>
      <c r="C4610" s="61" t="s">
        <v>292</v>
      </c>
      <c r="D4610" s="61" t="s">
        <v>581</v>
      </c>
      <c r="E4610" s="66">
        <v>10391300</v>
      </c>
      <c r="G4610" s="67">
        <f t="shared" si="207"/>
        <v>10391300</v>
      </c>
    </row>
    <row r="4611" spans="2:7" x14ac:dyDescent="0.25">
      <c r="B4611" s="68">
        <v>9021</v>
      </c>
      <c r="C4611" s="61" t="s">
        <v>292</v>
      </c>
      <c r="D4611" s="61" t="s">
        <v>581</v>
      </c>
      <c r="E4611" s="66">
        <v>10391300</v>
      </c>
      <c r="G4611" s="67">
        <f t="shared" si="207"/>
        <v>10391300</v>
      </c>
    </row>
    <row r="4612" spans="2:7" x14ac:dyDescent="0.25">
      <c r="B4612" s="68">
        <v>9022</v>
      </c>
      <c r="C4612" s="61" t="s">
        <v>292</v>
      </c>
      <c r="D4612" s="61" t="s">
        <v>581</v>
      </c>
      <c r="E4612" s="66">
        <v>10391300</v>
      </c>
      <c r="G4612" s="67">
        <f t="shared" si="207"/>
        <v>10391300</v>
      </c>
    </row>
    <row r="4613" spans="2:7" x14ac:dyDescent="0.25">
      <c r="B4613" s="68">
        <v>9023</v>
      </c>
      <c r="C4613" s="61" t="s">
        <v>292</v>
      </c>
      <c r="D4613" s="61" t="s">
        <v>581</v>
      </c>
      <c r="E4613" s="66">
        <v>10391300</v>
      </c>
      <c r="G4613" s="67">
        <f t="shared" si="207"/>
        <v>10391300</v>
      </c>
    </row>
    <row r="4614" spans="2:7" x14ac:dyDescent="0.25">
      <c r="B4614" s="68">
        <v>9024</v>
      </c>
      <c r="C4614" s="61" t="s">
        <v>292</v>
      </c>
      <c r="D4614" s="61" t="s">
        <v>581</v>
      </c>
      <c r="E4614" s="66">
        <v>10391300</v>
      </c>
      <c r="G4614" s="67">
        <f t="shared" si="207"/>
        <v>10391300</v>
      </c>
    </row>
    <row r="4615" spans="2:7" x14ac:dyDescent="0.25">
      <c r="B4615" s="68">
        <v>9025</v>
      </c>
      <c r="C4615" s="61" t="s">
        <v>292</v>
      </c>
      <c r="D4615" s="61" t="s">
        <v>581</v>
      </c>
      <c r="E4615" s="66">
        <v>10391300</v>
      </c>
      <c r="G4615" s="67">
        <f t="shared" si="207"/>
        <v>10391300</v>
      </c>
    </row>
    <row r="4616" spans="2:7" x14ac:dyDescent="0.25">
      <c r="B4616" s="68">
        <v>9026</v>
      </c>
      <c r="C4616" s="61" t="s">
        <v>292</v>
      </c>
      <c r="D4616" s="61" t="s">
        <v>581</v>
      </c>
      <c r="E4616" s="66">
        <v>10391300</v>
      </c>
      <c r="G4616" s="67">
        <f t="shared" si="207"/>
        <v>10391300</v>
      </c>
    </row>
    <row r="4617" spans="2:7" x14ac:dyDescent="0.25">
      <c r="B4617" s="68">
        <v>9027</v>
      </c>
      <c r="C4617" s="61" t="s">
        <v>292</v>
      </c>
      <c r="D4617" s="61" t="s">
        <v>581</v>
      </c>
      <c r="E4617" s="66">
        <v>10391300</v>
      </c>
      <c r="G4617" s="67">
        <f t="shared" si="207"/>
        <v>10391300</v>
      </c>
    </row>
    <row r="4618" spans="2:7" x14ac:dyDescent="0.25">
      <c r="B4618" s="68">
        <v>9028</v>
      </c>
      <c r="C4618" s="61" t="s">
        <v>292</v>
      </c>
      <c r="D4618" s="61" t="s">
        <v>581</v>
      </c>
      <c r="E4618" s="66">
        <v>10391300</v>
      </c>
      <c r="G4618" s="67">
        <f t="shared" si="207"/>
        <v>10391300</v>
      </c>
    </row>
    <row r="4619" spans="2:7" x14ac:dyDescent="0.25">
      <c r="B4619" s="68">
        <v>9029</v>
      </c>
      <c r="C4619" s="61" t="s">
        <v>292</v>
      </c>
      <c r="D4619" s="61" t="s">
        <v>581</v>
      </c>
      <c r="E4619" s="66">
        <v>10391300</v>
      </c>
      <c r="G4619" s="67">
        <f t="shared" si="207"/>
        <v>10391300</v>
      </c>
    </row>
    <row r="4620" spans="2:7" x14ac:dyDescent="0.25">
      <c r="B4620" s="68">
        <v>9030</v>
      </c>
      <c r="C4620" s="61" t="s">
        <v>292</v>
      </c>
      <c r="D4620" s="61" t="s">
        <v>581</v>
      </c>
      <c r="E4620" s="66">
        <v>10391300</v>
      </c>
      <c r="G4620" s="67">
        <f t="shared" si="207"/>
        <v>10391300</v>
      </c>
    </row>
    <row r="4621" spans="2:7" x14ac:dyDescent="0.25">
      <c r="B4621" s="68">
        <v>9031</v>
      </c>
      <c r="C4621" s="61" t="s">
        <v>292</v>
      </c>
      <c r="D4621" s="61" t="s">
        <v>581</v>
      </c>
      <c r="E4621" s="66">
        <v>10391300</v>
      </c>
      <c r="G4621" s="67">
        <f t="shared" si="207"/>
        <v>10391300</v>
      </c>
    </row>
    <row r="4622" spans="2:7" x14ac:dyDescent="0.25">
      <c r="B4622" s="68">
        <v>9032</v>
      </c>
      <c r="C4622" s="61" t="s">
        <v>292</v>
      </c>
      <c r="D4622" s="61" t="s">
        <v>581</v>
      </c>
      <c r="E4622" s="66">
        <v>10391300</v>
      </c>
      <c r="G4622" s="67">
        <f t="shared" si="207"/>
        <v>10391300</v>
      </c>
    </row>
    <row r="4623" spans="2:7" x14ac:dyDescent="0.25">
      <c r="B4623" s="68">
        <v>9033</v>
      </c>
      <c r="C4623" s="61" t="s">
        <v>292</v>
      </c>
      <c r="D4623" s="61" t="s">
        <v>581</v>
      </c>
      <c r="E4623" s="66">
        <v>10391300</v>
      </c>
      <c r="G4623" s="67">
        <f t="shared" si="207"/>
        <v>10391300</v>
      </c>
    </row>
    <row r="4624" spans="2:7" x14ac:dyDescent="0.25">
      <c r="B4624" s="68">
        <v>9034</v>
      </c>
      <c r="C4624" s="61" t="s">
        <v>292</v>
      </c>
      <c r="D4624" s="61" t="s">
        <v>581</v>
      </c>
      <c r="E4624" s="66">
        <v>10391300</v>
      </c>
      <c r="G4624" s="67">
        <f t="shared" si="207"/>
        <v>10391300</v>
      </c>
    </row>
    <row r="4625" spans="2:7" x14ac:dyDescent="0.25">
      <c r="B4625" s="68">
        <v>9035</v>
      </c>
      <c r="C4625" s="61" t="s">
        <v>292</v>
      </c>
      <c r="D4625" s="61" t="s">
        <v>581</v>
      </c>
      <c r="E4625" s="66">
        <v>10391300</v>
      </c>
      <c r="G4625" s="67">
        <f t="shared" si="207"/>
        <v>10391300</v>
      </c>
    </row>
    <row r="4626" spans="2:7" x14ac:dyDescent="0.25">
      <c r="B4626" s="68">
        <v>9036</v>
      </c>
      <c r="C4626" s="61" t="s">
        <v>292</v>
      </c>
      <c r="D4626" s="61" t="s">
        <v>581</v>
      </c>
      <c r="E4626" s="66">
        <v>10391300</v>
      </c>
      <c r="G4626" s="67">
        <f t="shared" si="207"/>
        <v>10391300</v>
      </c>
    </row>
    <row r="4627" spans="2:7" x14ac:dyDescent="0.25">
      <c r="B4627" s="68">
        <v>9037</v>
      </c>
      <c r="C4627" s="61" t="s">
        <v>292</v>
      </c>
      <c r="D4627" s="61" t="s">
        <v>581</v>
      </c>
      <c r="E4627" s="66">
        <v>10391300</v>
      </c>
      <c r="G4627" s="67">
        <f t="shared" si="207"/>
        <v>10391300</v>
      </c>
    </row>
    <row r="4628" spans="2:7" x14ac:dyDescent="0.25">
      <c r="B4628" s="68">
        <v>9038</v>
      </c>
      <c r="C4628" s="61" t="s">
        <v>292</v>
      </c>
      <c r="D4628" s="61" t="s">
        <v>581</v>
      </c>
      <c r="E4628" s="66">
        <v>10391300</v>
      </c>
      <c r="G4628" s="67">
        <f t="shared" si="207"/>
        <v>10391300</v>
      </c>
    </row>
    <row r="4629" spans="2:7" x14ac:dyDescent="0.25">
      <c r="B4629" s="68">
        <v>9039</v>
      </c>
      <c r="C4629" s="61" t="s">
        <v>292</v>
      </c>
      <c r="D4629" s="61" t="s">
        <v>581</v>
      </c>
      <c r="E4629" s="66">
        <v>10391300</v>
      </c>
      <c r="G4629" s="67">
        <f t="shared" si="207"/>
        <v>10391300</v>
      </c>
    </row>
    <row r="4630" spans="2:7" x14ac:dyDescent="0.25">
      <c r="B4630" s="68">
        <v>9040</v>
      </c>
      <c r="C4630" s="61" t="s">
        <v>292</v>
      </c>
      <c r="D4630" s="61" t="s">
        <v>581</v>
      </c>
      <c r="E4630" s="66">
        <v>10391300</v>
      </c>
      <c r="G4630" s="67">
        <f t="shared" si="207"/>
        <v>10391300</v>
      </c>
    </row>
    <row r="4631" spans="2:7" x14ac:dyDescent="0.25">
      <c r="B4631" s="68">
        <v>9041</v>
      </c>
      <c r="C4631" s="61" t="s">
        <v>292</v>
      </c>
      <c r="D4631" s="61" t="s">
        <v>581</v>
      </c>
      <c r="E4631" s="66">
        <v>10391300</v>
      </c>
      <c r="G4631" s="67">
        <f t="shared" si="207"/>
        <v>10391300</v>
      </c>
    </row>
    <row r="4632" spans="2:7" x14ac:dyDescent="0.25">
      <c r="B4632" s="68">
        <v>9042</v>
      </c>
      <c r="C4632" s="61" t="s">
        <v>292</v>
      </c>
      <c r="D4632" s="61" t="s">
        <v>581</v>
      </c>
      <c r="E4632" s="66">
        <v>10391300</v>
      </c>
      <c r="G4632" s="67">
        <f t="shared" si="207"/>
        <v>10391300</v>
      </c>
    </row>
    <row r="4633" spans="2:7" x14ac:dyDescent="0.25">
      <c r="B4633" s="68">
        <v>9043</v>
      </c>
      <c r="C4633" s="61" t="s">
        <v>292</v>
      </c>
      <c r="D4633" s="61" t="s">
        <v>581</v>
      </c>
      <c r="E4633" s="66">
        <v>10391300</v>
      </c>
      <c r="G4633" s="67">
        <f t="shared" si="207"/>
        <v>10391300</v>
      </c>
    </row>
    <row r="4634" spans="2:7" x14ac:dyDescent="0.25">
      <c r="B4634" s="68">
        <v>9044</v>
      </c>
      <c r="C4634" s="61" t="s">
        <v>292</v>
      </c>
      <c r="D4634" s="61" t="s">
        <v>581</v>
      </c>
      <c r="E4634" s="66">
        <v>10391300</v>
      </c>
      <c r="G4634" s="67">
        <f t="shared" si="207"/>
        <v>10391300</v>
      </c>
    </row>
    <row r="4635" spans="2:7" x14ac:dyDescent="0.25">
      <c r="B4635" s="68">
        <v>9045</v>
      </c>
      <c r="C4635" s="61" t="s">
        <v>292</v>
      </c>
      <c r="D4635" s="61" t="s">
        <v>581</v>
      </c>
      <c r="E4635" s="66">
        <v>10391300</v>
      </c>
      <c r="G4635" s="67">
        <f t="shared" si="207"/>
        <v>10391300</v>
      </c>
    </row>
    <row r="4636" spans="2:7" x14ac:dyDescent="0.25">
      <c r="B4636" s="68">
        <v>9046</v>
      </c>
      <c r="C4636" s="61" t="s">
        <v>292</v>
      </c>
      <c r="D4636" s="61" t="s">
        <v>581</v>
      </c>
      <c r="E4636" s="66">
        <v>10391300</v>
      </c>
      <c r="G4636" s="67">
        <f t="shared" si="207"/>
        <v>10391300</v>
      </c>
    </row>
    <row r="4637" spans="2:7" x14ac:dyDescent="0.25">
      <c r="B4637" s="68">
        <v>9047</v>
      </c>
      <c r="C4637" s="61" t="s">
        <v>582</v>
      </c>
      <c r="D4637" s="61" t="s">
        <v>176</v>
      </c>
      <c r="E4637" s="66">
        <v>72652752</v>
      </c>
      <c r="G4637" s="67">
        <f>+E4637</f>
        <v>72652752</v>
      </c>
    </row>
    <row r="4638" spans="2:7" x14ac:dyDescent="0.25">
      <c r="B4638" s="68">
        <v>9048</v>
      </c>
      <c r="C4638" s="61" t="s">
        <v>582</v>
      </c>
      <c r="D4638" s="61" t="s">
        <v>176</v>
      </c>
      <c r="E4638" s="66">
        <v>72652752</v>
      </c>
      <c r="G4638" s="67">
        <f t="shared" ref="G4638:G4643" si="208">+E4638</f>
        <v>72652752</v>
      </c>
    </row>
    <row r="4639" spans="2:7" x14ac:dyDescent="0.25">
      <c r="B4639" s="68">
        <v>9049</v>
      </c>
      <c r="C4639" s="61" t="s">
        <v>582</v>
      </c>
      <c r="D4639" s="61" t="s">
        <v>176</v>
      </c>
      <c r="E4639" s="66">
        <v>72652752</v>
      </c>
      <c r="G4639" s="67">
        <f t="shared" si="208"/>
        <v>72652752</v>
      </c>
    </row>
    <row r="4640" spans="2:7" x14ac:dyDescent="0.25">
      <c r="B4640" s="68">
        <v>9050</v>
      </c>
      <c r="C4640" s="61" t="s">
        <v>582</v>
      </c>
      <c r="D4640" s="61" t="s">
        <v>176</v>
      </c>
      <c r="E4640" s="66">
        <v>72652752</v>
      </c>
      <c r="G4640" s="67">
        <f t="shared" si="208"/>
        <v>72652752</v>
      </c>
    </row>
    <row r="4641" spans="2:12" x14ac:dyDescent="0.25">
      <c r="B4641" s="68">
        <v>9051</v>
      </c>
      <c r="C4641" s="61" t="s">
        <v>582</v>
      </c>
      <c r="D4641" s="61" t="s">
        <v>176</v>
      </c>
      <c r="E4641" s="66">
        <v>72652752</v>
      </c>
      <c r="G4641" s="67">
        <f t="shared" si="208"/>
        <v>72652752</v>
      </c>
    </row>
    <row r="4642" spans="2:12" x14ac:dyDescent="0.25">
      <c r="B4642" s="68">
        <v>9052</v>
      </c>
      <c r="C4642" s="61" t="s">
        <v>302</v>
      </c>
      <c r="D4642" s="61" t="s">
        <v>583</v>
      </c>
      <c r="E4642" s="66">
        <v>47637774</v>
      </c>
      <c r="G4642" s="67">
        <f t="shared" si="208"/>
        <v>47637774</v>
      </c>
    </row>
    <row r="4643" spans="2:12" x14ac:dyDescent="0.25">
      <c r="B4643" s="68">
        <v>9053</v>
      </c>
      <c r="C4643" s="61" t="s">
        <v>302</v>
      </c>
      <c r="D4643" s="61" t="s">
        <v>583</v>
      </c>
      <c r="E4643" s="66">
        <v>47637774</v>
      </c>
      <c r="G4643" s="67">
        <f t="shared" si="208"/>
        <v>47637774</v>
      </c>
    </row>
    <row r="4644" spans="2:12" x14ac:dyDescent="0.25">
      <c r="B4644" s="68">
        <v>9054</v>
      </c>
      <c r="C4644" s="61" t="s">
        <v>208</v>
      </c>
      <c r="D4644" s="61" t="s">
        <v>584</v>
      </c>
      <c r="E4644" s="66">
        <v>519905</v>
      </c>
      <c r="J4644" s="67">
        <f>+E4644</f>
        <v>519905</v>
      </c>
    </row>
    <row r="4645" spans="2:12" x14ac:dyDescent="0.25">
      <c r="B4645" s="69">
        <v>9055</v>
      </c>
      <c r="C4645" s="61" t="s">
        <v>185</v>
      </c>
      <c r="D4645" s="61" t="s">
        <v>585</v>
      </c>
      <c r="E4645" s="66">
        <v>3569411</v>
      </c>
      <c r="L4645" s="67">
        <f t="shared" ref="L4645:L4651" si="209">+E4645</f>
        <v>3569411</v>
      </c>
    </row>
    <row r="4646" spans="2:12" ht="22.5" x14ac:dyDescent="0.25">
      <c r="B4646" s="69">
        <v>9056</v>
      </c>
      <c r="C4646" s="61" t="s">
        <v>185</v>
      </c>
      <c r="D4646" s="61" t="s">
        <v>586</v>
      </c>
      <c r="E4646" s="66">
        <v>411261043</v>
      </c>
      <c r="L4646" s="67">
        <f t="shared" si="209"/>
        <v>411261043</v>
      </c>
    </row>
    <row r="4647" spans="2:12" x14ac:dyDescent="0.25">
      <c r="B4647" s="69">
        <v>9057</v>
      </c>
      <c r="C4647" s="61" t="s">
        <v>185</v>
      </c>
      <c r="D4647" s="61" t="s">
        <v>587</v>
      </c>
      <c r="E4647" s="66">
        <v>29897437</v>
      </c>
      <c r="L4647" s="67">
        <f t="shared" si="209"/>
        <v>29897437</v>
      </c>
    </row>
    <row r="4648" spans="2:12" x14ac:dyDescent="0.25">
      <c r="B4648" s="69">
        <v>9058</v>
      </c>
      <c r="C4648" s="61" t="s">
        <v>185</v>
      </c>
      <c r="D4648" s="61" t="s">
        <v>588</v>
      </c>
      <c r="E4648" s="66">
        <v>7847766</v>
      </c>
      <c r="L4648" s="67">
        <f t="shared" si="209"/>
        <v>7847766</v>
      </c>
    </row>
    <row r="4649" spans="2:12" x14ac:dyDescent="0.25">
      <c r="B4649" s="69">
        <v>9059</v>
      </c>
      <c r="C4649" s="61" t="s">
        <v>185</v>
      </c>
      <c r="D4649" s="61" t="s">
        <v>589</v>
      </c>
      <c r="E4649" s="66">
        <v>1867032.65</v>
      </c>
      <c r="L4649" s="67">
        <f t="shared" si="209"/>
        <v>1867032.65</v>
      </c>
    </row>
    <row r="4650" spans="2:12" ht="22.5" x14ac:dyDescent="0.25">
      <c r="B4650" s="69">
        <v>9060</v>
      </c>
      <c r="C4650" s="61" t="s">
        <v>185</v>
      </c>
      <c r="D4650" s="61" t="s">
        <v>590</v>
      </c>
      <c r="E4650" s="66">
        <v>13975000</v>
      </c>
      <c r="L4650" s="67">
        <f t="shared" si="209"/>
        <v>13975000</v>
      </c>
    </row>
    <row r="4651" spans="2:12" s="72" customFormat="1" x14ac:dyDescent="0.25">
      <c r="B4651" s="71">
        <v>9061</v>
      </c>
      <c r="C4651" s="72" t="s">
        <v>185</v>
      </c>
      <c r="D4651" s="72" t="s">
        <v>591</v>
      </c>
      <c r="E4651" s="73">
        <v>118434631</v>
      </c>
      <c r="L4651" s="67">
        <f t="shared" si="209"/>
        <v>118434631</v>
      </c>
    </row>
    <row r="4652" spans="2:12" x14ac:dyDescent="0.25">
      <c r="B4652" s="69">
        <v>9062</v>
      </c>
      <c r="C4652" s="61" t="s">
        <v>302</v>
      </c>
      <c r="D4652" s="61" t="s">
        <v>592</v>
      </c>
      <c r="E4652" s="66">
        <v>44202787.700000003</v>
      </c>
      <c r="G4652" s="67">
        <f t="shared" ref="G4652:G4653" si="210">+E4652</f>
        <v>44202787.700000003</v>
      </c>
    </row>
    <row r="4653" spans="2:12" x14ac:dyDescent="0.25">
      <c r="B4653" s="69">
        <v>9063</v>
      </c>
      <c r="C4653" s="61" t="s">
        <v>302</v>
      </c>
      <c r="D4653" s="61" t="s">
        <v>592</v>
      </c>
      <c r="E4653" s="66">
        <v>44202787.700000003</v>
      </c>
      <c r="G4653" s="67">
        <f t="shared" si="210"/>
        <v>44202787.700000003</v>
      </c>
    </row>
    <row r="4654" spans="2:12" x14ac:dyDescent="0.25">
      <c r="B4654" s="69">
        <v>9064</v>
      </c>
      <c r="C4654" s="61" t="s">
        <v>593</v>
      </c>
      <c r="D4654" s="61" t="s">
        <v>594</v>
      </c>
      <c r="E4654" s="66">
        <f>93275717.39+17722386.3</f>
        <v>110998103.69</v>
      </c>
      <c r="G4654" s="67">
        <f>+E4654</f>
        <v>110998103.69</v>
      </c>
    </row>
    <row r="4655" spans="2:12" x14ac:dyDescent="0.25">
      <c r="B4655" s="69">
        <v>9065</v>
      </c>
      <c r="C4655" s="61" t="s">
        <v>595</v>
      </c>
      <c r="D4655" s="61" t="s">
        <v>596</v>
      </c>
      <c r="E4655" s="66">
        <f>1851117.13+351712.25</f>
        <v>2202829.38</v>
      </c>
      <c r="F4655" s="67">
        <f t="shared" ref="F4655:F4656" si="211">+E4655</f>
        <v>2202829.38</v>
      </c>
    </row>
    <row r="4656" spans="2:12" x14ac:dyDescent="0.25">
      <c r="B4656" s="69">
        <v>9066</v>
      </c>
      <c r="C4656" s="61" t="s">
        <v>595</v>
      </c>
      <c r="D4656" s="61" t="s">
        <v>596</v>
      </c>
      <c r="E4656" s="66">
        <f>1851117.13+351712.25</f>
        <v>2202829.38</v>
      </c>
      <c r="F4656" s="67">
        <f t="shared" si="211"/>
        <v>2202829.38</v>
      </c>
    </row>
    <row r="4657" spans="2:13" ht="22.5" x14ac:dyDescent="0.25">
      <c r="B4657" s="69">
        <v>9067</v>
      </c>
      <c r="C4657" s="61" t="s">
        <v>597</v>
      </c>
      <c r="D4657" s="61" t="s">
        <v>598</v>
      </c>
      <c r="E4657" s="66">
        <f>206051664.53+39149816.26</f>
        <v>245201480.78999999</v>
      </c>
      <c r="G4657" s="67">
        <f>+E4657</f>
        <v>245201480.78999999</v>
      </c>
    </row>
    <row r="4658" spans="2:13" x14ac:dyDescent="0.25">
      <c r="B4658" s="69">
        <v>9068</v>
      </c>
      <c r="C4658" s="61" t="s">
        <v>599</v>
      </c>
      <c r="D4658" s="61" t="s">
        <v>600</v>
      </c>
      <c r="E4658" s="66">
        <v>235281273</v>
      </c>
      <c r="G4658" s="67">
        <f>+E4658</f>
        <v>235281273</v>
      </c>
    </row>
    <row r="4659" spans="2:13" x14ac:dyDescent="0.25">
      <c r="B4659" s="69">
        <v>9069</v>
      </c>
      <c r="C4659" s="61" t="s">
        <v>599</v>
      </c>
      <c r="D4659" s="61" t="s">
        <v>600</v>
      </c>
      <c r="E4659" s="66">
        <v>235281273</v>
      </c>
      <c r="G4659" s="67">
        <f t="shared" ref="G4659:G4660" si="212">+E4659</f>
        <v>235281273</v>
      </c>
    </row>
    <row r="4660" spans="2:13" x14ac:dyDescent="0.25">
      <c r="B4660" s="69">
        <v>9070</v>
      </c>
      <c r="C4660" s="61" t="s">
        <v>599</v>
      </c>
      <c r="D4660" s="61" t="s">
        <v>601</v>
      </c>
      <c r="E4660" s="66">
        <v>218664110</v>
      </c>
      <c r="G4660" s="67">
        <f t="shared" si="212"/>
        <v>218664110</v>
      </c>
    </row>
    <row r="4661" spans="2:13" ht="23.25" thickBot="1" x14ac:dyDescent="0.3">
      <c r="B4661" s="74">
        <v>9071</v>
      </c>
      <c r="C4661" s="75" t="s">
        <v>602</v>
      </c>
      <c r="D4661" s="75" t="s">
        <v>603</v>
      </c>
      <c r="E4661" s="76">
        <v>91593474</v>
      </c>
      <c r="G4661" s="67">
        <f>+E4661</f>
        <v>91593474</v>
      </c>
    </row>
    <row r="4662" spans="2:13" ht="22.5" x14ac:dyDescent="0.25">
      <c r="E4662" s="77"/>
      <c r="F4662" s="78" t="s">
        <v>102</v>
      </c>
      <c r="G4662" s="78" t="s">
        <v>103</v>
      </c>
      <c r="H4662" s="78" t="s">
        <v>89</v>
      </c>
      <c r="I4662" s="78" t="s">
        <v>85</v>
      </c>
      <c r="J4662" s="78" t="s">
        <v>104</v>
      </c>
      <c r="K4662" s="78" t="s">
        <v>105</v>
      </c>
      <c r="L4662" s="78" t="s">
        <v>106</v>
      </c>
      <c r="M4662" s="78" t="s">
        <v>88</v>
      </c>
    </row>
    <row r="4663" spans="2:13" x14ac:dyDescent="0.25">
      <c r="E4663" s="67">
        <f>SUM(E4:E4661)</f>
        <v>23788915037.155849</v>
      </c>
      <c r="F4663" s="67">
        <f>SUM(F4:F4661)</f>
        <v>1101624764.5286002</v>
      </c>
      <c r="G4663" s="67">
        <f>SUM(G4:G4661)</f>
        <v>10024074550.813795</v>
      </c>
      <c r="H4663" s="67">
        <f t="shared" ref="H4663:M4663" si="213">SUM(H4:H4661)</f>
        <v>898048.69</v>
      </c>
      <c r="I4663" s="67">
        <f t="shared" si="213"/>
        <v>251451342.81999999</v>
      </c>
      <c r="J4663" s="67">
        <f t="shared" si="213"/>
        <v>1308965110.8073175</v>
      </c>
      <c r="K4663" s="67">
        <f t="shared" si="213"/>
        <v>338080000</v>
      </c>
      <c r="L4663" s="67">
        <f t="shared" si="213"/>
        <v>4220871431.0359998</v>
      </c>
      <c r="M4663" s="67">
        <f t="shared" si="213"/>
        <v>6542949788.4599991</v>
      </c>
    </row>
    <row r="4665" spans="2:13" x14ac:dyDescent="0.25">
      <c r="E4665" s="67">
        <f>E4663-K4663</f>
        <v>23450835037.155849</v>
      </c>
    </row>
  </sheetData>
  <autoFilter ref="B3:M4663"/>
  <mergeCells count="1">
    <mergeCell ref="B1:E2"/>
  </mergeCells>
  <conditionalFormatting sqref="B4649:B4651 B4544:B4547">
    <cfRule type="duplicateValues" dxfId="9" priority="7" stopIfTrue="1"/>
  </conditionalFormatting>
  <conditionalFormatting sqref="B4598:B4648">
    <cfRule type="duplicateValues" dxfId="8" priority="6" stopIfTrue="1"/>
  </conditionalFormatting>
  <conditionalFormatting sqref="B4598:B4648">
    <cfRule type="duplicateValues" dxfId="7" priority="5" stopIfTrue="1"/>
  </conditionalFormatting>
  <conditionalFormatting sqref="B4538:B4539">
    <cfRule type="duplicateValues" dxfId="6" priority="4" stopIfTrue="1"/>
  </conditionalFormatting>
  <conditionalFormatting sqref="B4538:B4539">
    <cfRule type="duplicateValues" dxfId="5" priority="3" stopIfTrue="1"/>
  </conditionalFormatting>
  <conditionalFormatting sqref="B4535:B4536 B2582:B4532">
    <cfRule type="duplicateValues" dxfId="4" priority="2" stopIfTrue="1"/>
  </conditionalFormatting>
  <conditionalFormatting sqref="B4540:B4543 B4555:B4597">
    <cfRule type="duplicateValues" dxfId="3" priority="1" stopIfTrue="1"/>
  </conditionalFormatting>
  <conditionalFormatting sqref="B4555:B4651 B183:B1779 B1957:B4547">
    <cfRule type="duplicateValues" dxfId="2" priority="8" stopIfTrue="1"/>
  </conditionalFormatting>
  <conditionalFormatting sqref="B56:B195">
    <cfRule type="duplicateValues" dxfId="1" priority="9" stopIfTrue="1"/>
  </conditionalFormatting>
  <conditionalFormatting sqref="B196:B424 B4:B55">
    <cfRule type="duplicateValues" dxfId="0" priority="10" stopIfTrue="1"/>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ESTUDIO DE MERCADO</vt:lpstr>
      <vt:lpstr>TASAS PROMEDIOS</vt:lpstr>
      <vt:lpstr>REL BIENES TRDM</vt:lpstr>
      <vt:lpstr>INVENTARIO DETALLADO</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dc:creator>
  <cp:keywords/>
  <dc:description/>
  <cp:lastModifiedBy>Martha Johanna Canon Páez</cp:lastModifiedBy>
  <cp:revision/>
  <dcterms:created xsi:type="dcterms:W3CDTF">2019-03-31T15:38:58Z</dcterms:created>
  <dcterms:modified xsi:type="dcterms:W3CDTF">2022-12-12T20:58:34Z</dcterms:modified>
  <cp:category/>
  <cp:contentStatus/>
</cp:coreProperties>
</file>