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2020\"/>
    </mc:Choice>
  </mc:AlternateContent>
  <bookViews>
    <workbookView xWindow="0" yWindow="0" windowWidth="20490" windowHeight="7755" activeTab="5"/>
  </bookViews>
  <sheets>
    <sheet name="Agua" sheetId="1" r:id="rId1"/>
    <sheet name="Energía" sheetId="3" r:id="rId2"/>
    <sheet name="Residuos" sheetId="4" r:id="rId3"/>
    <sheet name="Cero Papel" sheetId="7" r:id="rId4"/>
    <sheet name="Buenas Practicas" sheetId="5" r:id="rId5"/>
    <sheet name="Consolidado" sheetId="8" r:id="rId6"/>
  </sheets>
  <definedNames>
    <definedName name="_xlnm._FilterDatabase" localSheetId="0" hidden="1">Agua!$B$8:$AL$30</definedName>
    <definedName name="_xlnm._FilterDatabase" localSheetId="4" hidden="1">'Buenas Practicas'!$B$8:$AL$26</definedName>
    <definedName name="_xlnm._FilterDatabase" localSheetId="3" hidden="1">'Cero Papel'!$B$8:$AL$28</definedName>
    <definedName name="_xlnm._FilterDatabase" localSheetId="1" hidden="1">Energía!$B$8:$AL$29</definedName>
    <definedName name="_xlnm._FilterDatabase" localSheetId="2" hidden="1">Residuos!$B$8:$AM$34</definedName>
    <definedName name="_xlnm.Print_Area" localSheetId="0">Agua!$B$1:$DC$31</definedName>
    <definedName name="_xlnm.Print_Area" localSheetId="4">'Buenas Practicas'!$B$1:$DC$27</definedName>
    <definedName name="_xlnm.Print_Area" localSheetId="3">'Cero Papel'!$B$1:$DC$29</definedName>
    <definedName name="_xlnm.Print_Area" localSheetId="1">Energía!$B$1:$DC$30</definedName>
    <definedName name="_xlnm.Print_Area" localSheetId="2">Residuos!$B$10:$DD$26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8" l="1"/>
  <c r="C10" i="8"/>
  <c r="DB12" i="5"/>
  <c r="DA12" i="5"/>
  <c r="D9" i="8"/>
  <c r="C9" i="8"/>
  <c r="D8" i="8"/>
  <c r="C8" i="8"/>
  <c r="DC15" i="4"/>
  <c r="DD15" i="4" s="1"/>
  <c r="DB15" i="4"/>
  <c r="DD14" i="4"/>
  <c r="DC14" i="4"/>
  <c r="D7" i="8"/>
  <c r="C7" i="8"/>
  <c r="DA22" i="3"/>
  <c r="DA18" i="3"/>
  <c r="DA14" i="3"/>
  <c r="D6" i="8"/>
  <c r="C6" i="8"/>
  <c r="DB12" i="3"/>
  <c r="DC16" i="3"/>
  <c r="DC17" i="3"/>
  <c r="DC15" i="3"/>
  <c r="DB16" i="3"/>
  <c r="DA16" i="3"/>
  <c r="DB20" i="3"/>
  <c r="DA20" i="3"/>
  <c r="DB16" i="1"/>
  <c r="DA16" i="1"/>
  <c r="DC16" i="1" s="1"/>
  <c r="DC12" i="5" l="1"/>
  <c r="DB17" i="5"/>
  <c r="DB13" i="5"/>
  <c r="U35" i="7"/>
  <c r="W35" i="7"/>
  <c r="Y35" i="7"/>
  <c r="AA35" i="7"/>
  <c r="AC35" i="7"/>
  <c r="AE35" i="7"/>
  <c r="AI35" i="7"/>
  <c r="AK35" i="7"/>
  <c r="AM35" i="7"/>
  <c r="AQ35" i="7"/>
  <c r="AS35" i="7"/>
  <c r="AU35" i="7"/>
  <c r="AY35" i="7"/>
  <c r="BA35" i="7"/>
  <c r="BC35" i="7"/>
  <c r="BE35" i="7"/>
  <c r="BI35" i="7"/>
  <c r="BK35" i="7"/>
  <c r="BO35" i="7"/>
  <c r="BQ35" i="7"/>
  <c r="BS35" i="7"/>
  <c r="BW35" i="7"/>
  <c r="BY35" i="7"/>
  <c r="CA35" i="7"/>
  <c r="CE35" i="7"/>
  <c r="CG35" i="7"/>
  <c r="CI35" i="7"/>
  <c r="CM35" i="7"/>
  <c r="CO35" i="7"/>
  <c r="CQ35" i="7"/>
  <c r="CU35" i="7"/>
  <c r="CW35" i="7"/>
  <c r="DB17" i="4"/>
  <c r="DB18" i="4"/>
  <c r="DB19" i="4"/>
  <c r="DB20" i="4"/>
  <c r="DC17" i="4"/>
  <c r="DC18" i="4"/>
  <c r="DC19" i="4"/>
  <c r="DC20" i="4"/>
  <c r="DC21" i="4"/>
  <c r="DC24" i="4"/>
  <c r="DC25" i="4"/>
  <c r="DC23" i="4"/>
  <c r="CV41" i="4"/>
  <c r="CX41" i="4"/>
  <c r="CP41" i="4"/>
  <c r="CL41" i="4"/>
  <c r="BZ41" i="4"/>
  <c r="BX41" i="4"/>
  <c r="BR41" i="4"/>
  <c r="BP41" i="4"/>
  <c r="BB41" i="4"/>
  <c r="AZ41" i="4"/>
  <c r="AT41" i="4"/>
  <c r="AR41" i="4"/>
  <c r="AN41" i="4"/>
  <c r="AF41" i="4"/>
  <c r="T41" i="4"/>
  <c r="X41" i="4"/>
  <c r="DB21" i="3"/>
  <c r="DB19" i="3"/>
  <c r="CH41" i="4"/>
  <c r="DD20" i="4" l="1"/>
  <c r="DD19" i="4"/>
  <c r="CY21" i="5"/>
  <c r="CW21" i="5"/>
  <c r="CU21" i="5"/>
  <c r="CS21" i="5"/>
  <c r="CQ21" i="5"/>
  <c r="CO21" i="5"/>
  <c r="CM21" i="5"/>
  <c r="CK21" i="5"/>
  <c r="CI21" i="5"/>
  <c r="CG21" i="5"/>
  <c r="CE21" i="5"/>
  <c r="CC21" i="5"/>
  <c r="CA21" i="5"/>
  <c r="BY21" i="5"/>
  <c r="BW21" i="5"/>
  <c r="BU21" i="5"/>
  <c r="BS21" i="5"/>
  <c r="BQ21" i="5"/>
  <c r="BO21" i="5"/>
  <c r="BM21" i="5"/>
  <c r="BK21" i="5"/>
  <c r="BI21" i="5"/>
  <c r="BG21" i="5"/>
  <c r="BE21" i="5"/>
  <c r="BC21" i="5"/>
  <c r="BA21" i="5"/>
  <c r="AY21" i="5"/>
  <c r="AW21" i="5"/>
  <c r="AU21" i="5"/>
  <c r="AS21" i="5"/>
  <c r="AQ21" i="5"/>
  <c r="AO21" i="5"/>
  <c r="AM21" i="5"/>
  <c r="AK21" i="5"/>
  <c r="AI21" i="5"/>
  <c r="AG21" i="5"/>
  <c r="AE21" i="5"/>
  <c r="AC21" i="5"/>
  <c r="AA21" i="5"/>
  <c r="Y21" i="5"/>
  <c r="W21" i="5"/>
  <c r="U21" i="5"/>
  <c r="S21" i="5"/>
  <c r="Q21" i="5"/>
  <c r="BE34" i="7"/>
  <c r="BE36" i="7" s="1"/>
  <c r="Y34" i="7"/>
  <c r="Y36" i="7" s="1"/>
  <c r="CX40" i="4"/>
  <c r="CX42" i="4" s="1"/>
  <c r="CV40" i="4"/>
  <c r="CV42" i="4" s="1"/>
  <c r="CP40" i="4"/>
  <c r="CP42" i="4" s="1"/>
  <c r="CL40" i="4"/>
  <c r="CL42" i="4" s="1"/>
  <c r="CH40" i="4"/>
  <c r="CH42" i="4" s="1"/>
  <c r="CF40" i="4"/>
  <c r="BZ40" i="4"/>
  <c r="BZ42" i="4" s="1"/>
  <c r="BX40" i="4"/>
  <c r="BX42" i="4" s="1"/>
  <c r="BR40" i="4"/>
  <c r="BR42" i="4" s="1"/>
  <c r="BP40" i="4"/>
  <c r="BP42" i="4" s="1"/>
  <c r="BJ40" i="4"/>
  <c r="BH40" i="4"/>
  <c r="BB40" i="4"/>
  <c r="BB42" i="4" s="1"/>
  <c r="AZ40" i="4"/>
  <c r="AZ42" i="4" s="1"/>
  <c r="AT40" i="4"/>
  <c r="AT42" i="4" s="1"/>
  <c r="AR40" i="4"/>
  <c r="AR42" i="4" s="1"/>
  <c r="AN40" i="4"/>
  <c r="AN42" i="4" s="1"/>
  <c r="AL40" i="4"/>
  <c r="AJ40" i="4"/>
  <c r="AH40" i="4"/>
  <c r="AF40" i="4"/>
  <c r="AF42" i="4" s="1"/>
  <c r="AD40" i="4"/>
  <c r="Z40" i="4"/>
  <c r="X40" i="4"/>
  <c r="X42" i="4" s="1"/>
  <c r="V40" i="4"/>
  <c r="T40" i="4"/>
  <c r="T42" i="4" s="1"/>
  <c r="R40" i="4"/>
  <c r="N40" i="4"/>
  <c r="L40" i="4"/>
  <c r="J40" i="4"/>
  <c r="CW24" i="3"/>
  <c r="CU24" i="3"/>
  <c r="CS24" i="3"/>
  <c r="CQ24" i="3"/>
  <c r="CO24" i="3"/>
  <c r="CM24" i="3"/>
  <c r="CK24" i="3"/>
  <c r="CI24" i="3"/>
  <c r="CG24" i="3"/>
  <c r="CC24" i="3"/>
  <c r="CA24" i="3"/>
  <c r="BY24" i="3"/>
  <c r="BW24" i="3"/>
  <c r="BU24" i="3"/>
  <c r="BS24" i="3"/>
  <c r="BQ24" i="3"/>
  <c r="BO24" i="3"/>
  <c r="BM24" i="3"/>
  <c r="BK24" i="3"/>
  <c r="BI24" i="3"/>
  <c r="BG24" i="3"/>
  <c r="BE24" i="3"/>
  <c r="BA24" i="3"/>
  <c r="AY24" i="3"/>
  <c r="AW24" i="3"/>
  <c r="AU24" i="3"/>
  <c r="AS24" i="3"/>
  <c r="AQ24" i="3"/>
  <c r="AO24" i="3"/>
  <c r="AK24" i="3"/>
  <c r="AC24" i="3"/>
  <c r="AA24" i="3"/>
  <c r="W24" i="3"/>
  <c r="N41" i="4"/>
  <c r="CG25" i="1"/>
  <c r="BQ25" i="1"/>
  <c r="BI25" i="1"/>
  <c r="CW25" i="1"/>
  <c r="CS25" i="1"/>
  <c r="CQ25" i="1"/>
  <c r="CO25" i="1"/>
  <c r="CM25" i="1"/>
  <c r="CK25" i="1"/>
  <c r="CE25" i="1"/>
  <c r="CC25" i="1"/>
  <c r="BY25" i="1"/>
  <c r="BW25" i="1"/>
  <c r="BU25" i="1"/>
  <c r="BS25" i="1"/>
  <c r="BO25" i="1"/>
  <c r="BM25" i="1"/>
  <c r="BK25" i="1"/>
  <c r="BG25" i="1"/>
  <c r="BE25" i="1"/>
  <c r="BA25" i="1"/>
  <c r="AY25" i="1"/>
  <c r="AW25" i="1"/>
  <c r="AS25" i="1"/>
  <c r="AQ25" i="1"/>
  <c r="AO25" i="1"/>
  <c r="AM25" i="1"/>
  <c r="AK25" i="1"/>
  <c r="AI25" i="1"/>
  <c r="AG25" i="1"/>
  <c r="W25" i="1"/>
  <c r="U25" i="1"/>
  <c r="S25" i="1"/>
  <c r="M25" i="1"/>
  <c r="M26" i="1"/>
  <c r="Y25" i="1"/>
  <c r="AC25" i="1"/>
  <c r="I25" i="1"/>
  <c r="I26" i="1"/>
  <c r="Z3" i="1"/>
  <c r="CF41" i="4"/>
  <c r="BJ41" i="4"/>
  <c r="BH41" i="4"/>
  <c r="AL41" i="4"/>
  <c r="AJ41" i="4"/>
  <c r="AH41" i="4"/>
  <c r="AD41" i="4"/>
  <c r="Z41" i="4"/>
  <c r="V41" i="4"/>
  <c r="R41" i="4"/>
  <c r="L41" i="4"/>
  <c r="J41" i="4"/>
  <c r="BH42" i="4" l="1"/>
  <c r="CF42" i="4"/>
  <c r="BJ42" i="4"/>
  <c r="DA21" i="1"/>
  <c r="DA20" i="1"/>
  <c r="DA19" i="1"/>
  <c r="DA17" i="1"/>
  <c r="DA15" i="1"/>
  <c r="DA13" i="1"/>
  <c r="BN36" i="1" l="1"/>
  <c r="Q22" i="5" l="1"/>
  <c r="S22" i="5"/>
  <c r="U22" i="5"/>
  <c r="W22" i="5"/>
  <c r="Y22" i="5"/>
  <c r="AA22" i="5"/>
  <c r="AC22" i="5"/>
  <c r="AE22" i="5"/>
  <c r="AE23" i="5" s="1"/>
  <c r="AG22" i="5"/>
  <c r="AI22" i="5"/>
  <c r="AK22" i="5"/>
  <c r="AM22" i="5"/>
  <c r="AM23" i="5" s="1"/>
  <c r="AO22" i="5"/>
  <c r="AQ22" i="5"/>
  <c r="AS22" i="5"/>
  <c r="AU22" i="5"/>
  <c r="AW22" i="5"/>
  <c r="AY22" i="5"/>
  <c r="BA22" i="5"/>
  <c r="BC22" i="5"/>
  <c r="BE22" i="5"/>
  <c r="BG22" i="5"/>
  <c r="BI22" i="5"/>
  <c r="BK22" i="5"/>
  <c r="BK23" i="5" s="1"/>
  <c r="BM22" i="5"/>
  <c r="BO22" i="5"/>
  <c r="BQ22" i="5"/>
  <c r="BS22" i="5"/>
  <c r="BS23" i="5" s="1"/>
  <c r="BU22" i="5"/>
  <c r="BW22" i="5"/>
  <c r="BY22" i="5"/>
  <c r="CA22" i="5"/>
  <c r="CA23" i="5" s="1"/>
  <c r="CC22" i="5"/>
  <c r="CE22" i="5"/>
  <c r="CG22" i="5"/>
  <c r="CI22" i="5"/>
  <c r="CK22" i="5"/>
  <c r="CM22" i="5"/>
  <c r="CO22" i="5"/>
  <c r="CQ22" i="5"/>
  <c r="CQ23" i="5" s="1"/>
  <c r="CS22" i="5"/>
  <c r="CU22" i="5"/>
  <c r="CW22" i="5"/>
  <c r="CY22" i="5"/>
  <c r="CY23" i="5" s="1"/>
  <c r="DA17" i="5"/>
  <c r="DA15" i="5"/>
  <c r="DA13" i="5"/>
  <c r="DA14" i="5"/>
  <c r="DA19" i="7"/>
  <c r="DA18" i="7"/>
  <c r="DA14" i="7"/>
  <c r="DA15" i="7"/>
  <c r="DA16" i="7"/>
  <c r="DA13" i="7"/>
  <c r="S24" i="7"/>
  <c r="U24" i="7"/>
  <c r="W24" i="7"/>
  <c r="Y24" i="7"/>
  <c r="AA24" i="7"/>
  <c r="AC24" i="7"/>
  <c r="AE24" i="7"/>
  <c r="AG24" i="7"/>
  <c r="AI24" i="7"/>
  <c r="AK24" i="7"/>
  <c r="AM24" i="7"/>
  <c r="AO24" i="7"/>
  <c r="AQ24" i="7"/>
  <c r="AS24" i="7"/>
  <c r="AU24" i="7"/>
  <c r="AW24" i="7"/>
  <c r="AY24" i="7"/>
  <c r="BA24" i="7"/>
  <c r="BC24" i="7"/>
  <c r="BE24" i="7"/>
  <c r="BG24" i="7"/>
  <c r="BI24" i="7"/>
  <c r="BK24" i="7"/>
  <c r="BM24" i="7"/>
  <c r="BO24" i="7"/>
  <c r="BQ24" i="7"/>
  <c r="BS24" i="7"/>
  <c r="BU24" i="7"/>
  <c r="BW24" i="7"/>
  <c r="BY24" i="7"/>
  <c r="CA24" i="7"/>
  <c r="CC24" i="7"/>
  <c r="CE24" i="7"/>
  <c r="CG24" i="7"/>
  <c r="CI24" i="7"/>
  <c r="CK24" i="7"/>
  <c r="CM24" i="7"/>
  <c r="CO24" i="7"/>
  <c r="CQ24" i="7"/>
  <c r="CS24" i="7"/>
  <c r="CU24" i="7"/>
  <c r="CW24" i="7"/>
  <c r="CY24" i="7"/>
  <c r="Q24" i="7"/>
  <c r="S23" i="7"/>
  <c r="U23" i="7"/>
  <c r="W23" i="7"/>
  <c r="Y23" i="7"/>
  <c r="AA23" i="7"/>
  <c r="AA34" i="7" s="1"/>
  <c r="AC23" i="7"/>
  <c r="AE23" i="7"/>
  <c r="AG23" i="7"/>
  <c r="AI23" i="7"/>
  <c r="AK23" i="7"/>
  <c r="AM23" i="7"/>
  <c r="AO23" i="7"/>
  <c r="AQ23" i="7"/>
  <c r="AQ34" i="7" s="1"/>
  <c r="AS23" i="7"/>
  <c r="AS34" i="7" s="1"/>
  <c r="AU23" i="7"/>
  <c r="AU34" i="7" s="1"/>
  <c r="AW23" i="7"/>
  <c r="AY23" i="7"/>
  <c r="BA23" i="7"/>
  <c r="BC23" i="7"/>
  <c r="BC34" i="7" s="1"/>
  <c r="BE23" i="7"/>
  <c r="BG23" i="7"/>
  <c r="BI23" i="7"/>
  <c r="BI34" i="7" s="1"/>
  <c r="BK23" i="7"/>
  <c r="BK34" i="7" s="1"/>
  <c r="BM23" i="7"/>
  <c r="BO23" i="7"/>
  <c r="BQ23" i="7"/>
  <c r="BS23" i="7"/>
  <c r="BS34" i="7" s="1"/>
  <c r="BU23" i="7"/>
  <c r="BW23" i="7"/>
  <c r="BY23" i="7"/>
  <c r="CA23" i="7"/>
  <c r="CC23" i="7"/>
  <c r="CE23" i="7"/>
  <c r="CG23" i="7"/>
  <c r="CI23" i="7"/>
  <c r="CK23" i="7"/>
  <c r="CM23" i="7"/>
  <c r="CM34" i="7" s="1"/>
  <c r="CO23" i="7"/>
  <c r="CQ23" i="7"/>
  <c r="CS23" i="7"/>
  <c r="CU23" i="7"/>
  <c r="CW23" i="7"/>
  <c r="CY23" i="7"/>
  <c r="Q23" i="7"/>
  <c r="L30" i="4"/>
  <c r="N30" i="4"/>
  <c r="P30" i="4"/>
  <c r="R30" i="4"/>
  <c r="T30" i="4"/>
  <c r="V30" i="4"/>
  <c r="X30" i="4"/>
  <c r="Z30" i="4"/>
  <c r="AB30" i="4"/>
  <c r="AD30" i="4"/>
  <c r="AF30" i="4"/>
  <c r="AH30" i="4"/>
  <c r="AJ30" i="4"/>
  <c r="AL30" i="4"/>
  <c r="AN30" i="4"/>
  <c r="AP30" i="4"/>
  <c r="AR30" i="4"/>
  <c r="AT30" i="4"/>
  <c r="AV30" i="4"/>
  <c r="AX30" i="4"/>
  <c r="AZ30" i="4"/>
  <c r="BB30" i="4"/>
  <c r="BD30" i="4"/>
  <c r="BF30" i="4"/>
  <c r="BH30" i="4"/>
  <c r="BJ30" i="4"/>
  <c r="BL30" i="4"/>
  <c r="BN30" i="4"/>
  <c r="BP30" i="4"/>
  <c r="BR30" i="4"/>
  <c r="BT30" i="4"/>
  <c r="BV30" i="4"/>
  <c r="BX30" i="4"/>
  <c r="BZ30" i="4"/>
  <c r="CB30" i="4"/>
  <c r="CD30" i="4"/>
  <c r="CF30" i="4"/>
  <c r="CH30" i="4"/>
  <c r="CJ30" i="4"/>
  <c r="CL30" i="4"/>
  <c r="CN30" i="4"/>
  <c r="CP30" i="4"/>
  <c r="CR30" i="4"/>
  <c r="CT30" i="4"/>
  <c r="CV30" i="4"/>
  <c r="CX30" i="4"/>
  <c r="CZ30" i="4"/>
  <c r="J30" i="4"/>
  <c r="L29" i="4"/>
  <c r="N29" i="4"/>
  <c r="P29" i="4"/>
  <c r="R29" i="4"/>
  <c r="T29" i="4"/>
  <c r="V29" i="4"/>
  <c r="X29" i="4"/>
  <c r="Z29" i="4"/>
  <c r="AB29" i="4"/>
  <c r="AD29" i="4"/>
  <c r="AF29" i="4"/>
  <c r="AH29" i="4"/>
  <c r="AJ29" i="4"/>
  <c r="AL29" i="4"/>
  <c r="AN29" i="4"/>
  <c r="AP29" i="4"/>
  <c r="AR29" i="4"/>
  <c r="AT29" i="4"/>
  <c r="AV29" i="4"/>
  <c r="AX29" i="4"/>
  <c r="AZ29" i="4"/>
  <c r="BB29" i="4"/>
  <c r="BD29" i="4"/>
  <c r="BF29" i="4"/>
  <c r="BH29" i="4"/>
  <c r="BJ29" i="4"/>
  <c r="BL29" i="4"/>
  <c r="BN29" i="4"/>
  <c r="BP29" i="4"/>
  <c r="BP31" i="4" s="1"/>
  <c r="BR29" i="4"/>
  <c r="BT29" i="4"/>
  <c r="BV29" i="4"/>
  <c r="BX29" i="4"/>
  <c r="BZ29" i="4"/>
  <c r="CB29" i="4"/>
  <c r="CD29" i="4"/>
  <c r="CF29" i="4"/>
  <c r="CH29" i="4"/>
  <c r="CJ29" i="4"/>
  <c r="CL29" i="4"/>
  <c r="CN29" i="4"/>
  <c r="CP29" i="4"/>
  <c r="CR29" i="4"/>
  <c r="CT29" i="4"/>
  <c r="CV29" i="4"/>
  <c r="CX29" i="4"/>
  <c r="CZ29" i="4"/>
  <c r="J29" i="4"/>
  <c r="DB25" i="4"/>
  <c r="DB24" i="4"/>
  <c r="DB23" i="4"/>
  <c r="DB21" i="4"/>
  <c r="DB16" i="4"/>
  <c r="DB13" i="4"/>
  <c r="DB14" i="4" s="1"/>
  <c r="BQ34" i="7" l="1"/>
  <c r="CU34" i="7"/>
  <c r="AI34" i="7"/>
  <c r="BA34" i="7"/>
  <c r="BG25" i="7"/>
  <c r="BE25" i="7"/>
  <c r="BO25" i="7"/>
  <c r="BO34" i="7" s="1"/>
  <c r="BO36" i="7" s="1"/>
  <c r="BM25" i="7"/>
  <c r="CH31" i="4"/>
  <c r="CR31" i="4"/>
  <c r="CV31" i="4"/>
  <c r="CF31" i="4"/>
  <c r="BX31" i="4"/>
  <c r="AZ31" i="4"/>
  <c r="AJ31" i="4"/>
  <c r="AB31" i="4"/>
  <c r="T31" i="4"/>
  <c r="BW25" i="7"/>
  <c r="BW34" i="7" s="1"/>
  <c r="BW36" i="7" s="1"/>
  <c r="S25" i="7"/>
  <c r="BN31" i="5"/>
  <c r="U25" i="7"/>
  <c r="CX31" i="4"/>
  <c r="CP31" i="4"/>
  <c r="BJ31" i="4"/>
  <c r="CK25" i="7"/>
  <c r="BU25" i="7"/>
  <c r="AG25" i="7"/>
  <c r="BN29" i="5"/>
  <c r="DA20" i="7"/>
  <c r="BZ31" i="4"/>
  <c r="BR31" i="4"/>
  <c r="BL31" i="4"/>
  <c r="CE25" i="7"/>
  <c r="CE34" i="7" s="1"/>
  <c r="DA23" i="7"/>
  <c r="Q25" i="7"/>
  <c r="CC25" i="7"/>
  <c r="AW25" i="7"/>
  <c r="AO25" i="7"/>
  <c r="Y25" i="7"/>
  <c r="CN31" i="4"/>
  <c r="CJ31" i="4"/>
  <c r="BD31" i="4"/>
  <c r="AN31" i="4"/>
  <c r="AF31" i="4"/>
  <c r="X31" i="4"/>
  <c r="AY25" i="7"/>
  <c r="AY34" i="7" s="1"/>
  <c r="AY36" i="7" s="1"/>
  <c r="BH31" i="4"/>
  <c r="CZ31" i="4"/>
  <c r="CB31" i="4"/>
  <c r="BT31" i="4"/>
  <c r="BB31" i="4"/>
  <c r="CI23" i="5"/>
  <c r="BC23" i="5"/>
  <c r="DA17" i="7"/>
  <c r="DA24" i="7"/>
  <c r="DB26" i="4"/>
  <c r="DB29" i="4"/>
  <c r="P31" i="4"/>
  <c r="AR31" i="4"/>
  <c r="CT31" i="4"/>
  <c r="CL31" i="4"/>
  <c r="CD31" i="4"/>
  <c r="BV31" i="4"/>
  <c r="BN31" i="4"/>
  <c r="BF31" i="4"/>
  <c r="AX31" i="4"/>
  <c r="AP31" i="4"/>
  <c r="AU23" i="5"/>
  <c r="AT31" i="4"/>
  <c r="AV31" i="4"/>
  <c r="DA16" i="5"/>
  <c r="DB22" i="4"/>
  <c r="DB30" i="4"/>
  <c r="DC13" i="4"/>
  <c r="DD13" i="4" s="1"/>
  <c r="DB15" i="3"/>
  <c r="DA21" i="3"/>
  <c r="DA19" i="3"/>
  <c r="DA17" i="3"/>
  <c r="DA15" i="3"/>
  <c r="DA13" i="3"/>
  <c r="M25" i="3"/>
  <c r="W25" i="3"/>
  <c r="AA25" i="3"/>
  <c r="AC25" i="3"/>
  <c r="AK25" i="3"/>
  <c r="AO25" i="3"/>
  <c r="AQ25" i="3"/>
  <c r="AS25" i="3"/>
  <c r="AU25" i="3"/>
  <c r="AW25" i="3"/>
  <c r="AY25" i="3"/>
  <c r="BA25" i="3"/>
  <c r="BE25" i="3"/>
  <c r="BG25" i="3"/>
  <c r="BI25" i="3"/>
  <c r="BK25" i="3"/>
  <c r="BM25" i="3"/>
  <c r="BO25" i="3"/>
  <c r="BQ25" i="3"/>
  <c r="BS25" i="3"/>
  <c r="BU25" i="3"/>
  <c r="BW25" i="3"/>
  <c r="BY25" i="3"/>
  <c r="CA25" i="3"/>
  <c r="CC25" i="3"/>
  <c r="CG25" i="3"/>
  <c r="CI25" i="3"/>
  <c r="CK25" i="3"/>
  <c r="CM25" i="3"/>
  <c r="CO25" i="3"/>
  <c r="CQ25" i="3"/>
  <c r="CS25" i="3"/>
  <c r="CU25" i="3"/>
  <c r="CW25" i="3"/>
  <c r="M24" i="3"/>
  <c r="DB21" i="1"/>
  <c r="DB20" i="1"/>
  <c r="DC20" i="1" s="1"/>
  <c r="DB19" i="1"/>
  <c r="DB17" i="1"/>
  <c r="DB15" i="1"/>
  <c r="K26" i="1"/>
  <c r="S26" i="1"/>
  <c r="U26" i="1"/>
  <c r="W26" i="1"/>
  <c r="Y26" i="1"/>
  <c r="AA26" i="1"/>
  <c r="AC26" i="1"/>
  <c r="AE26" i="1"/>
  <c r="AG26" i="1"/>
  <c r="AI26" i="1"/>
  <c r="AK26" i="1"/>
  <c r="AM26" i="1"/>
  <c r="AO26" i="1"/>
  <c r="AQ26" i="1"/>
  <c r="AS26" i="1"/>
  <c r="AW26" i="1"/>
  <c r="AY26" i="1"/>
  <c r="BA26" i="1"/>
  <c r="BE26" i="1"/>
  <c r="BG26" i="1"/>
  <c r="BI26" i="1"/>
  <c r="BK26" i="1"/>
  <c r="BM26" i="1"/>
  <c r="BO26" i="1"/>
  <c r="BQ26" i="1"/>
  <c r="BS26" i="1"/>
  <c r="BU26" i="1"/>
  <c r="BW26" i="1"/>
  <c r="BY26" i="1"/>
  <c r="CC26" i="1"/>
  <c r="CE26" i="1"/>
  <c r="CG26" i="1"/>
  <c r="CK26" i="1"/>
  <c r="CM26" i="1"/>
  <c r="CO26" i="1"/>
  <c r="CQ26" i="1"/>
  <c r="CS26" i="1"/>
  <c r="CW26" i="1"/>
  <c r="AA25" i="1"/>
  <c r="AE25" i="1"/>
  <c r="K25" i="1"/>
  <c r="DC16" i="4"/>
  <c r="DD16" i="4" s="1"/>
  <c r="DA12" i="7" l="1"/>
  <c r="DB12" i="4"/>
  <c r="DB18" i="1"/>
  <c r="BN34" i="1"/>
  <c r="E10" i="8"/>
  <c r="E9" i="8"/>
  <c r="DA25" i="7"/>
  <c r="E8" i="8"/>
  <c r="M26" i="3"/>
  <c r="CO27" i="1"/>
  <c r="BI27" i="1"/>
  <c r="AS27" i="1"/>
  <c r="AC27" i="1"/>
  <c r="U27" i="1"/>
  <c r="DA22" i="1"/>
  <c r="DB22" i="1"/>
  <c r="DA18" i="1"/>
  <c r="DA12" i="3" l="1"/>
  <c r="DC12" i="3" s="1"/>
  <c r="DC18" i="1"/>
  <c r="C11" i="8"/>
  <c r="C15" i="8" s="1"/>
  <c r="E6" i="8"/>
  <c r="E7" i="8"/>
  <c r="D11" i="8"/>
  <c r="DB19" i="7"/>
  <c r="DB15" i="7"/>
  <c r="DC15" i="7" s="1"/>
  <c r="DB14" i="5"/>
  <c r="DB15" i="5"/>
  <c r="Q20" i="5"/>
  <c r="Y20" i="5"/>
  <c r="AG20" i="5"/>
  <c r="AO20" i="5"/>
  <c r="AW20" i="5"/>
  <c r="BE20" i="5"/>
  <c r="BM20" i="5"/>
  <c r="BU20" i="5"/>
  <c r="CC20" i="5"/>
  <c r="CK20" i="5"/>
  <c r="CS20" i="5"/>
  <c r="Q24" i="5"/>
  <c r="U24" i="5" s="1"/>
  <c r="Q25" i="5"/>
  <c r="U25" i="5" s="1"/>
  <c r="E11" i="8" l="1"/>
  <c r="W24" i="5"/>
  <c r="Y24" i="5" s="1"/>
  <c r="AC24" i="5" s="1"/>
  <c r="AE24" i="5" s="1"/>
  <c r="AG24" i="5" s="1"/>
  <c r="AK24" i="5" s="1"/>
  <c r="AM24" i="5" s="1"/>
  <c r="BU24" i="5" s="1"/>
  <c r="BY24" i="5" s="1"/>
  <c r="CA24" i="5" s="1"/>
  <c r="CC24" i="5" s="1"/>
  <c r="CG24" i="5" s="1"/>
  <c r="CI24" i="5" s="1"/>
  <c r="CK24" i="5" s="1"/>
  <c r="CO24" i="5" s="1"/>
  <c r="CQ24" i="5" s="1"/>
  <c r="CS24" i="5" s="1"/>
  <c r="CW24" i="5" s="1"/>
  <c r="CY24" i="5" s="1"/>
  <c r="DC13" i="5"/>
  <c r="DC14" i="5"/>
  <c r="DC19" i="7"/>
  <c r="DB18" i="5"/>
  <c r="DD24" i="4"/>
  <c r="DC15" i="5"/>
  <c r="DA18" i="5"/>
  <c r="DC17" i="5"/>
  <c r="DB16" i="5"/>
  <c r="W25" i="5"/>
  <c r="U26" i="5"/>
  <c r="Q26" i="5"/>
  <c r="DB18" i="7"/>
  <c r="DC18" i="5" l="1"/>
  <c r="DC16" i="5"/>
  <c r="Y25" i="5"/>
  <c r="W26" i="5"/>
  <c r="DB20" i="7"/>
  <c r="DC18" i="7"/>
  <c r="Q27" i="7"/>
  <c r="U27" i="7" s="1"/>
  <c r="Q26" i="7"/>
  <c r="U26" i="7" s="1"/>
  <c r="CS22" i="7"/>
  <c r="CK22" i="7"/>
  <c r="CC22" i="7"/>
  <c r="BU22" i="7"/>
  <c r="BM22" i="7"/>
  <c r="BE22" i="7"/>
  <c r="AW22" i="7"/>
  <c r="AO22" i="7"/>
  <c r="AG22" i="7"/>
  <c r="Y22" i="7"/>
  <c r="Q22" i="7"/>
  <c r="DB16" i="7"/>
  <c r="DB14" i="7"/>
  <c r="DB13" i="7"/>
  <c r="AC26" i="3"/>
  <c r="AK26" i="3"/>
  <c r="AS26" i="3"/>
  <c r="BA26" i="3"/>
  <c r="BI26" i="3"/>
  <c r="BQ26" i="3"/>
  <c r="BY26" i="3"/>
  <c r="CG26" i="3"/>
  <c r="CO26" i="3"/>
  <c r="CW26" i="3"/>
  <c r="DC20" i="7" l="1"/>
  <c r="AC25" i="5"/>
  <c r="Y26" i="5"/>
  <c r="DC16" i="7"/>
  <c r="DC14" i="7"/>
  <c r="W27" i="7"/>
  <c r="DD17" i="4"/>
  <c r="DD18" i="4"/>
  <c r="DC21" i="3"/>
  <c r="W26" i="7"/>
  <c r="U28" i="7"/>
  <c r="U34" i="7" s="1"/>
  <c r="U36" i="7" s="1"/>
  <c r="DB17" i="7"/>
  <c r="DB12" i="7" s="1"/>
  <c r="DC12" i="7" s="1"/>
  <c r="DC13" i="7"/>
  <c r="Q28" i="7"/>
  <c r="DD25" i="4"/>
  <c r="DC26" i="4"/>
  <c r="DB17" i="3"/>
  <c r="DB18" i="3" s="1"/>
  <c r="DC18" i="3" s="1"/>
  <c r="DB13" i="3"/>
  <c r="DB14" i="3" s="1"/>
  <c r="DC15" i="1"/>
  <c r="DB13" i="1"/>
  <c r="BM23" i="3"/>
  <c r="BE23" i="3"/>
  <c r="AW23" i="3"/>
  <c r="AO23" i="3"/>
  <c r="AO33" i="7" s="1"/>
  <c r="BM24" i="1"/>
  <c r="BE24" i="1"/>
  <c r="AW24" i="1"/>
  <c r="AO24" i="1"/>
  <c r="AP39" i="4" s="1"/>
  <c r="Q24" i="1"/>
  <c r="AX28" i="4"/>
  <c r="CD28" i="4"/>
  <c r="BV28" i="4"/>
  <c r="BN28" i="4"/>
  <c r="BF28" i="4"/>
  <c r="DC22" i="4"/>
  <c r="AW33" i="7" l="1"/>
  <c r="AX39" i="4"/>
  <c r="BF39" i="4"/>
  <c r="BE33" i="7"/>
  <c r="BM33" i="7"/>
  <c r="BN39" i="4"/>
  <c r="Y27" i="7"/>
  <c r="AC27" i="7" s="1"/>
  <c r="AE27" i="7" s="1"/>
  <c r="DC12" i="4"/>
  <c r="DB22" i="3"/>
  <c r="DC22" i="3" s="1"/>
  <c r="DC22" i="1"/>
  <c r="AE25" i="5"/>
  <c r="AC26" i="5"/>
  <c r="DB31" i="4"/>
  <c r="DC17" i="7"/>
  <c r="DC19" i="3"/>
  <c r="DC17" i="1"/>
  <c r="Y26" i="7"/>
  <c r="W28" i="7"/>
  <c r="W34" i="7" s="1"/>
  <c r="DD26" i="4"/>
  <c r="DD21" i="4"/>
  <c r="DC21" i="1"/>
  <c r="R32" i="4"/>
  <c r="CT28" i="4"/>
  <c r="CL28" i="4"/>
  <c r="AP28" i="4"/>
  <c r="AH28" i="4"/>
  <c r="Z28" i="4"/>
  <c r="R28" i="4"/>
  <c r="DD23" i="4"/>
  <c r="DC20" i="3"/>
  <c r="Q27" i="3"/>
  <c r="CS23" i="3"/>
  <c r="CK23" i="3"/>
  <c r="CC23" i="3"/>
  <c r="BU23" i="3"/>
  <c r="AG23" i="3"/>
  <c r="Y23" i="3"/>
  <c r="Z39" i="4" s="1"/>
  <c r="Y33" i="7" s="1"/>
  <c r="Q23" i="3"/>
  <c r="DC13" i="3"/>
  <c r="CS24" i="1"/>
  <c r="CK24" i="1"/>
  <c r="CC24" i="1"/>
  <c r="BU24" i="1"/>
  <c r="AG24" i="1"/>
  <c r="Y24" i="1"/>
  <c r="CL39" i="4" l="1"/>
  <c r="CK33" i="7"/>
  <c r="Q33" i="7"/>
  <c r="R39" i="4"/>
  <c r="CC33" i="7"/>
  <c r="CD39" i="4"/>
  <c r="AG33" i="7"/>
  <c r="AH39" i="4"/>
  <c r="CS33" i="7"/>
  <c r="CT39" i="4"/>
  <c r="BV39" i="4"/>
  <c r="BU33" i="7"/>
  <c r="AG25" i="5"/>
  <c r="AE26" i="5"/>
  <c r="AG27" i="7"/>
  <c r="AC26" i="7"/>
  <c r="Y28" i="7"/>
  <c r="U27" i="3"/>
  <c r="W27" i="3" s="1"/>
  <c r="Y27" i="3" s="1"/>
  <c r="AC27" i="3" s="1"/>
  <c r="AE27" i="3" s="1"/>
  <c r="AG27" i="3" s="1"/>
  <c r="AK27" i="3" s="1"/>
  <c r="AM27" i="3" s="1"/>
  <c r="BU27" i="3" s="1"/>
  <c r="BY27" i="3" s="1"/>
  <c r="CA27" i="3" s="1"/>
  <c r="CC27" i="3" s="1"/>
  <c r="CG27" i="3" s="1"/>
  <c r="CI27" i="3" s="1"/>
  <c r="CK27" i="3" s="1"/>
  <c r="CO27" i="3" s="1"/>
  <c r="CQ27" i="3" s="1"/>
  <c r="CS27" i="3" s="1"/>
  <c r="CW27" i="3" s="1"/>
  <c r="CY27" i="3" s="1"/>
  <c r="V32" i="4"/>
  <c r="X32" i="4" s="1"/>
  <c r="R33" i="4"/>
  <c r="V33" i="4" s="1"/>
  <c r="DC14" i="3"/>
  <c r="Q28" i="3"/>
  <c r="DC13" i="1"/>
  <c r="DC19" i="1"/>
  <c r="Q28" i="1"/>
  <c r="U28" i="1" s="1"/>
  <c r="W28" i="1" s="1"/>
  <c r="Y28" i="1" s="1"/>
  <c r="AC28" i="1" s="1"/>
  <c r="AE28" i="1" s="1"/>
  <c r="AG28" i="1" s="1"/>
  <c r="AK28" i="1" s="1"/>
  <c r="AM28" i="1" s="1"/>
  <c r="BU28" i="1" s="1"/>
  <c r="BY28" i="1" s="1"/>
  <c r="CA28" i="1" s="1"/>
  <c r="CC28" i="1" s="1"/>
  <c r="CG28" i="1" s="1"/>
  <c r="CI28" i="1" s="1"/>
  <c r="CK28" i="1" s="1"/>
  <c r="CO28" i="1" s="1"/>
  <c r="CQ28" i="1" s="1"/>
  <c r="CS28" i="1" s="1"/>
  <c r="DB14" i="1"/>
  <c r="DB12" i="1" s="1"/>
  <c r="DA14" i="1"/>
  <c r="DA12" i="1" s="1"/>
  <c r="Z32" i="4" l="1"/>
  <c r="DC12" i="1"/>
  <c r="AK25" i="5"/>
  <c r="AG26" i="5"/>
  <c r="AE26" i="7"/>
  <c r="AC28" i="7"/>
  <c r="AC34" i="7" s="1"/>
  <c r="AK27" i="7"/>
  <c r="DD22" i="4"/>
  <c r="R34" i="4"/>
  <c r="V34" i="4"/>
  <c r="X33" i="4"/>
  <c r="Q29" i="3"/>
  <c r="U28" i="3"/>
  <c r="CW28" i="1"/>
  <c r="DC14" i="1"/>
  <c r="Q29" i="1"/>
  <c r="AD32" i="4" l="1"/>
  <c r="AK26" i="5"/>
  <c r="AM25" i="5"/>
  <c r="AM27" i="7"/>
  <c r="AG26" i="7"/>
  <c r="AE28" i="7"/>
  <c r="AE34" i="7" s="1"/>
  <c r="X34" i="4"/>
  <c r="Z33" i="4"/>
  <c r="W28" i="3"/>
  <c r="U29" i="3"/>
  <c r="CY28" i="1"/>
  <c r="U29" i="1"/>
  <c r="Q30" i="1"/>
  <c r="AF32" i="4" l="1"/>
  <c r="BU25" i="5"/>
  <c r="AM26" i="5"/>
  <c r="BU27" i="7"/>
  <c r="AK26" i="7"/>
  <c r="AG28" i="7"/>
  <c r="Z34" i="4"/>
  <c r="AD33" i="4"/>
  <c r="W29" i="3"/>
  <c r="Y28" i="3"/>
  <c r="W29" i="1"/>
  <c r="U30" i="1"/>
  <c r="AH32" i="4" l="1"/>
  <c r="BY25" i="5"/>
  <c r="BU26" i="5"/>
  <c r="BY27" i="7"/>
  <c r="AM26" i="7"/>
  <c r="AK28" i="7"/>
  <c r="AK34" i="7" s="1"/>
  <c r="AD34" i="4"/>
  <c r="AF33" i="4"/>
  <c r="Y29" i="3"/>
  <c r="AC28" i="3"/>
  <c r="W30" i="1"/>
  <c r="Y29" i="1"/>
  <c r="AL32" i="4" l="1"/>
  <c r="CA25" i="5"/>
  <c r="BY26" i="5"/>
  <c r="CA27" i="7"/>
  <c r="BU26" i="7"/>
  <c r="AM28" i="7"/>
  <c r="AM34" i="7" s="1"/>
  <c r="AF34" i="4"/>
  <c r="AH33" i="4"/>
  <c r="AE28" i="3"/>
  <c r="AC29" i="3"/>
  <c r="AC29" i="1"/>
  <c r="Y30" i="1"/>
  <c r="AN32" i="4" l="1"/>
  <c r="CC25" i="5"/>
  <c r="CA26" i="5"/>
  <c r="CC27" i="7"/>
  <c r="BY26" i="7"/>
  <c r="BU28" i="7"/>
  <c r="AL33" i="4"/>
  <c r="AH34" i="4"/>
  <c r="AE29" i="3"/>
  <c r="AG28" i="3"/>
  <c r="AE29" i="1"/>
  <c r="AC30" i="1"/>
  <c r="AP32" i="4" l="1"/>
  <c r="CG25" i="5"/>
  <c r="CC26" i="5"/>
  <c r="CG27" i="7"/>
  <c r="CA26" i="7"/>
  <c r="BY28" i="7"/>
  <c r="BY34" i="7" s="1"/>
  <c r="AL34" i="4"/>
  <c r="AN33" i="4"/>
  <c r="AG29" i="3"/>
  <c r="AK28" i="3"/>
  <c r="AG29" i="1"/>
  <c r="AE30" i="1"/>
  <c r="AT32" i="4" l="1"/>
  <c r="CI25" i="5"/>
  <c r="CG26" i="5"/>
  <c r="CI27" i="7"/>
  <c r="CC26" i="7"/>
  <c r="CA28" i="7"/>
  <c r="CA34" i="7" s="1"/>
  <c r="AN34" i="4"/>
  <c r="AP33" i="4"/>
  <c r="AK29" i="3"/>
  <c r="AM28" i="3"/>
  <c r="AG30" i="1"/>
  <c r="AK29" i="1"/>
  <c r="AV32" i="4" l="1"/>
  <c r="CK25" i="5"/>
  <c r="CI26" i="5"/>
  <c r="CK27" i="7"/>
  <c r="CG26" i="7"/>
  <c r="CC28" i="7"/>
  <c r="AP34" i="4"/>
  <c r="AT33" i="4"/>
  <c r="AM29" i="3"/>
  <c r="BU28" i="3"/>
  <c r="AM29" i="1"/>
  <c r="AK30" i="1"/>
  <c r="AX32" i="4" l="1"/>
  <c r="CO25" i="5"/>
  <c r="CK26" i="5"/>
  <c r="CO27" i="7"/>
  <c r="CI26" i="7"/>
  <c r="CG28" i="7"/>
  <c r="CG34" i="7" s="1"/>
  <c r="AT34" i="4"/>
  <c r="AV33" i="4"/>
  <c r="BY28" i="3"/>
  <c r="BU29" i="3"/>
  <c r="AM30" i="1"/>
  <c r="BU29" i="1"/>
  <c r="BB32" i="4" l="1"/>
  <c r="CQ25" i="5"/>
  <c r="CO26" i="5"/>
  <c r="CQ27" i="7"/>
  <c r="CK26" i="7"/>
  <c r="CI28" i="7"/>
  <c r="CI34" i="7" s="1"/>
  <c r="AV34" i="4"/>
  <c r="AX33" i="4"/>
  <c r="BY29" i="3"/>
  <c r="CA28" i="3"/>
  <c r="BY29" i="1"/>
  <c r="BU30" i="1"/>
  <c r="BD32" i="4" l="1"/>
  <c r="CQ26" i="5"/>
  <c r="CS25" i="5"/>
  <c r="CS27" i="7"/>
  <c r="CO26" i="7"/>
  <c r="CK28" i="7"/>
  <c r="AX34" i="4"/>
  <c r="BB33" i="4"/>
  <c r="CA29" i="3"/>
  <c r="CC28" i="3"/>
  <c r="BY30" i="1"/>
  <c r="CA29" i="1"/>
  <c r="CL32" i="4" l="1"/>
  <c r="CW25" i="5"/>
  <c r="CS26" i="5"/>
  <c r="CW27" i="7"/>
  <c r="CQ26" i="7"/>
  <c r="CO28" i="7"/>
  <c r="CO34" i="7" s="1"/>
  <c r="BB34" i="4"/>
  <c r="BD33" i="4"/>
  <c r="CC29" i="3"/>
  <c r="CG28" i="3"/>
  <c r="CA30" i="1"/>
  <c r="CC29" i="1"/>
  <c r="CP32" i="4" l="1"/>
  <c r="CY25" i="5"/>
  <c r="CY26" i="5" s="1"/>
  <c r="CW26" i="5"/>
  <c r="CY27" i="7"/>
  <c r="CS26" i="7"/>
  <c r="CQ28" i="7"/>
  <c r="CQ34" i="7" s="1"/>
  <c r="BD34" i="4"/>
  <c r="CL33" i="4"/>
  <c r="CG29" i="3"/>
  <c r="CI28" i="3"/>
  <c r="CG29" i="1"/>
  <c r="CC30" i="1"/>
  <c r="CR32" i="4" l="1"/>
  <c r="CW26" i="7"/>
  <c r="CS28" i="7"/>
  <c r="CL34" i="4"/>
  <c r="CP33" i="4"/>
  <c r="CI29" i="3"/>
  <c r="CK28" i="3"/>
  <c r="CG30" i="1"/>
  <c r="CI29" i="1"/>
  <c r="CT32" i="4" l="1"/>
  <c r="CY26" i="7"/>
  <c r="CY28" i="7" s="1"/>
  <c r="CW28" i="7"/>
  <c r="CW34" i="7" s="1"/>
  <c r="CP34" i="4"/>
  <c r="CR33" i="4"/>
  <c r="CK29" i="3"/>
  <c r="CO28" i="3"/>
  <c r="CI30" i="1"/>
  <c r="CK29" i="1"/>
  <c r="CX32" i="4" l="1"/>
  <c r="CR34" i="4"/>
  <c r="CT33" i="4"/>
  <c r="CO29" i="3"/>
  <c r="CQ28" i="3"/>
  <c r="CO29" i="1"/>
  <c r="CK30" i="1"/>
  <c r="CZ32" i="4" l="1"/>
  <c r="CT34" i="4"/>
  <c r="CX33" i="4"/>
  <c r="CQ29" i="3"/>
  <c r="CS28" i="3"/>
  <c r="CQ29" i="1"/>
  <c r="CO30" i="1"/>
  <c r="CX34" i="4" l="1"/>
  <c r="CZ33" i="4"/>
  <c r="CZ34" i="4" s="1"/>
  <c r="CS29" i="3"/>
  <c r="CW28" i="3"/>
  <c r="CQ30" i="1"/>
  <c r="CS29" i="1"/>
  <c r="CW29" i="3" l="1"/>
  <c r="CY28" i="3"/>
  <c r="CY29" i="3" s="1"/>
  <c r="CW29" i="1"/>
  <c r="CS30" i="1"/>
  <c r="CY29" i="1" l="1"/>
  <c r="CY30" i="1" s="1"/>
  <c r="CW30" i="1"/>
</calcChain>
</file>

<file path=xl/sharedStrings.xml><?xml version="1.0" encoding="utf-8"?>
<sst xmlns="http://schemas.openxmlformats.org/spreadsheetml/2006/main" count="1045" uniqueCount="144">
  <si>
    <t>1 de 1</t>
  </si>
  <si>
    <t>OBJETIVO</t>
  </si>
  <si>
    <t xml:space="preserve">NOMBRE DEL INDICADOR </t>
  </si>
  <si>
    <t>FORMULA</t>
  </si>
  <si>
    <t xml:space="preserve">RESPONSABLE </t>
  </si>
  <si>
    <t>META</t>
  </si>
  <si>
    <t>FRECUENCIA</t>
  </si>
  <si>
    <t xml:space="preserve">Cumplimiento: </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</si>
  <si>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</si>
  <si>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</si>
  <si>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</si>
  <si>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</si>
  <si>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</si>
  <si>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</si>
  <si>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</si>
  <si>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</si>
  <si>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</si>
  <si>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</si>
  <si>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</si>
  <si>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</si>
  <si>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</si>
  <si>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</si>
  <si>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</si>
  <si>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</si>
  <si>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</si>
  <si>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</si>
  <si>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</si>
  <si>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</si>
  <si>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</si>
  <si>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Coordinación Administrativa</t>
  </si>
  <si>
    <t>JULIO</t>
  </si>
  <si>
    <t>AGOSTO</t>
  </si>
  <si>
    <t>SEPTIEMBRE</t>
  </si>
  <si>
    <t>OCTUBRE</t>
  </si>
  <si>
    <t>NOVIEMBRE</t>
  </si>
  <si>
    <t>ENERO</t>
  </si>
  <si>
    <t>BIMENSUAL</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</si>
  <si>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</si>
  <si>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</si>
  <si>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</si>
  <si>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medición del indicador, establecer el cumplimiento de la meta y tomar acciones de mejora si corresponde</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</si>
  <si>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</si>
  <si>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</si>
  <si>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</si>
  <si>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</si>
  <si>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</si>
  <si>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</si>
  <si>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</si>
  <si>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</si>
  <si>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Uso exclusivo de Papel</t>
  </si>
  <si>
    <t>Control de Emisiones Atmosféricas</t>
  </si>
  <si>
    <t>Criterios Ambientales para Compras</t>
  </si>
  <si>
    <t>Mantener actualizada la hoja de vida de cada vehículo</t>
  </si>
  <si>
    <t>Realizar mantenimientos preventivos a los vehículos</t>
  </si>
  <si>
    <t>Realizar mantenimientos al sistema de provisión de agua de la Entidad</t>
  </si>
  <si>
    <t>Medir semestralmente el consumo de toner</t>
  </si>
  <si>
    <t>Realizar mantenimientos preventivos a las plantas eléctricas</t>
  </si>
  <si>
    <t>Promover el uso de medios magneticos para entrega de informacion</t>
  </si>
  <si>
    <t xml:space="preserve">FORMULA   </t>
  </si>
  <si>
    <t xml:space="preserve"> </t>
  </si>
  <si>
    <t xml:space="preserve">                                                                                                                        PROGRAMA AMBIENTAL CONSUMO RESPONSABLE DE ENERGÍA</t>
  </si>
  <si>
    <t xml:space="preserve">                                                                                                           PROGRAMA AMBIENTAL CONSUMO RESPONSABLE DE AGUA</t>
  </si>
  <si>
    <t xml:space="preserve">                                                                                                                       PROGRAMA AMBIENTAL CONTROL Y APROVECHAMIENTO DE RESIDUOS</t>
  </si>
  <si>
    <t xml:space="preserve">                                                                                                                PROGRAMA AMBIENTAL ESTRATEGIA CERO PAPEL</t>
  </si>
  <si>
    <t xml:space="preserve">                                                                                                                                                                                   PROGRAMA AMBIENTAL IMPLEMENTACIÓN DE BUENAS PRÁCTICAS AMBIENTALES</t>
  </si>
  <si>
    <t xml:space="preserve">  </t>
  </si>
  <si>
    <t>Realizar un inventario de la clase de luminarias en la entidad y su estado</t>
  </si>
  <si>
    <t>Registrar mensualmente los consumos de energía eléctrica, en KW-H.</t>
  </si>
  <si>
    <t>Registrar los consumos en resmas de papel de manera trimestral por dependencia.</t>
  </si>
  <si>
    <t>Realizar las gestiones necesarias ante los organismos autorizados para garantizar la recolección y adecuada disposición de los residuos generados.</t>
  </si>
  <si>
    <t>p</t>
  </si>
  <si>
    <t>Apoyo de aplicaciones tecnológicas</t>
  </si>
  <si>
    <t>Realiza campaña de promoción en la implementación de herramientas de tecnología (Uso de la Intranet y uso del correo electrónico).</t>
  </si>
  <si>
    <t>Realizar corte semestral de consumo, comparando los resultados mensuales</t>
  </si>
  <si>
    <t>Registrar bimestralmente los consumos de agua, en m3.</t>
  </si>
  <si>
    <t>Realizar corte semestral de consumo, comparando los resultados bimestruales</t>
  </si>
  <si>
    <t>Se realizará semestralmente campañas de capacitación y sensibilización a los colaboradores de la entidad, en las cuales se brindará información, pautas, consejos y tips sobre el uso eficiente y ahorro de agua.</t>
  </si>
  <si>
    <r>
      <rPr>
        <sz val="14"/>
        <color rgb="FFFF0000"/>
        <rFont val="Arial Narrow"/>
        <family val="2"/>
      </rPr>
      <t>3.</t>
    </r>
    <r>
      <rPr>
        <sz val="10"/>
        <rFont val="Arial Narrow"/>
        <family val="2"/>
      </rPr>
      <t xml:space="preserve"> Medición de Indicadores</t>
    </r>
  </si>
  <si>
    <t>Se realizará semestralmente campañas de capacitación y sensibilización a los colaboradores de la entidad, en las cuales se brindará información, pautas, consejos y tips sobre el uso eficiente y ahorro de energía.</t>
  </si>
  <si>
    <r>
      <rPr>
        <sz val="14"/>
        <color rgb="FFFF0000"/>
        <rFont val="Arial Narrow"/>
        <family val="2"/>
      </rPr>
      <t xml:space="preserve">1. </t>
    </r>
    <r>
      <rPr>
        <sz val="10"/>
        <rFont val="Arial Narrow"/>
        <family val="2"/>
      </rPr>
      <t>Sensibilización, capacitación y divulgación</t>
    </r>
  </si>
  <si>
    <r>
      <rPr>
        <sz val="14"/>
        <color rgb="FFFF0000"/>
        <rFont val="Arial Narrow"/>
        <family val="2"/>
      </rPr>
      <t>2.</t>
    </r>
    <r>
      <rPr>
        <sz val="10"/>
        <rFont val="Arial Narrow"/>
        <family val="2"/>
      </rPr>
      <t xml:space="preserve"> Mantenimiento de Infraestructura</t>
    </r>
  </si>
  <si>
    <t>Realizar revisiones periódicas (trimestralmente) a las instalaciones eléctricas, asegurando el adecuado funcionamiento de los mismos, de tal forma que se eviten pérdidas de energía.</t>
  </si>
  <si>
    <t>Realizar la clasificación de los residuos peligrosos y no peligros, teniendo en cuenta sus diferentes categorías propendiendo que la clasificación se realice desde la fuente.</t>
  </si>
  <si>
    <t>Se realizará semestralmente campañas de capacitación y sensibilización en el control y aprovechamiento de residuos, utilizando los medios de comunicación con los que cuenta la SPT: campañas de capacitación y sensibilización sobre el control y aprovechamiento de residuos (Ordenatón)  y campañas de capacitación y  sensibilización sobre el control de residuos peligrosos.</t>
  </si>
  <si>
    <t>Identificar los residuos que se generan a partir de la ejecución de las actividades de gestión de la SPT: convencionales y peligrosos (identificando los niveles de peligrosidad)</t>
  </si>
  <si>
    <t>Revisar los puntos de separación de residuos (convencionales y peligrosos), verificando si es necesario instalar nuevos</t>
  </si>
  <si>
    <t>Garantizar la disposición adecuada de los residuos peligrosos y la entrega de certificados por empresas autorizadas.</t>
  </si>
  <si>
    <t>Realizar corte mensual de pesaje de residuos convencionales y peligrosos</t>
  </si>
  <si>
    <t>Realizar corte semestral del pesaje de residuos convencionales y peligrosos</t>
  </si>
  <si>
    <t>Usar de manera racional el papel</t>
  </si>
  <si>
    <t xml:space="preserve">(No de acciones implementadas / No de acciones programadas) </t>
  </si>
  <si>
    <r>
      <t xml:space="preserve"> </t>
    </r>
    <r>
      <rPr>
        <sz val="12"/>
        <rFont val="Arial Narrow"/>
        <family val="2"/>
      </rPr>
      <t>Adquirir hábitos responsables para el uso racional y eficiente del recurso hídrico al interior de la entidad</t>
    </r>
  </si>
  <si>
    <t>(Consumo Vigente per-cápita – Consumo Anterior per-cápita)/Consumo Anterior per-cápita</t>
  </si>
  <si>
    <t xml:space="preserve"> (Consumo Vigente per-cápita – Consumo Anterior per-cápita)/Consumo Anterior per-cápita</t>
  </si>
  <si>
    <r>
      <rPr>
        <sz val="14"/>
        <rFont val="Arial Narrow"/>
        <family val="2"/>
      </rPr>
      <t>Reducir el consumo per-cápita de Agua en un 20%</t>
    </r>
    <r>
      <rPr>
        <sz val="14"/>
        <color rgb="FFFF0000"/>
        <rFont val="Arial Narrow"/>
        <family val="2"/>
      </rPr>
      <t xml:space="preserve">
</t>
    </r>
  </si>
  <si>
    <r>
      <rPr>
        <sz val="14"/>
        <rFont val="Arial Narrow"/>
        <family val="2"/>
      </rPr>
      <t>1.</t>
    </r>
    <r>
      <rPr>
        <sz val="10"/>
        <rFont val="Arial Narrow"/>
        <family val="2"/>
      </rPr>
      <t xml:space="preserve"> Sensibilización, capacitación y divulgación </t>
    </r>
  </si>
  <si>
    <r>
      <rPr>
        <sz val="14"/>
        <rFont val="Arial Narrow"/>
        <family val="2"/>
      </rPr>
      <t>2.</t>
    </r>
    <r>
      <rPr>
        <sz val="10"/>
        <rFont val="Arial Narrow"/>
        <family val="2"/>
      </rPr>
      <t xml:space="preserve"> Mantenimiento de Infraestructura:</t>
    </r>
  </si>
  <si>
    <r>
      <rPr>
        <sz val="14"/>
        <rFont val="Arial Narrow"/>
        <family val="2"/>
      </rPr>
      <t>3.</t>
    </r>
    <r>
      <rPr>
        <sz val="10"/>
        <rFont val="Arial Narrow"/>
        <family val="2"/>
      </rPr>
      <t xml:space="preserve"> Medición de Indicadores
</t>
    </r>
  </si>
  <si>
    <t>CUADRO RESUMEN RESULTADOS PIGA</t>
  </si>
  <si>
    <t>Programa</t>
  </si>
  <si>
    <t>Programado</t>
  </si>
  <si>
    <t>Ejecutado</t>
  </si>
  <si>
    <t>%Cumplimiento</t>
  </si>
  <si>
    <t>Agua</t>
  </si>
  <si>
    <t>Energia</t>
  </si>
  <si>
    <t>Residuos</t>
  </si>
  <si>
    <t>Cero Papel</t>
  </si>
  <si>
    <t>Buenas Prácticas</t>
  </si>
  <si>
    <t>TOTAL</t>
  </si>
  <si>
    <t>programado año</t>
  </si>
  <si>
    <t>ejecutado enero</t>
  </si>
  <si>
    <t>ejecutado febrero</t>
  </si>
  <si>
    <t>ejecutado marzo</t>
  </si>
  <si>
    <t>ejecutado abril</t>
  </si>
  <si>
    <t>ejecutado mayo</t>
  </si>
  <si>
    <t>ejecutado junio</t>
  </si>
  <si>
    <t>ejecutado julio</t>
  </si>
  <si>
    <t xml:space="preserve">   </t>
  </si>
  <si>
    <t>ejecutado agosto</t>
  </si>
  <si>
    <t>e</t>
  </si>
  <si>
    <t>ejecutado septiembre</t>
  </si>
  <si>
    <t>ejecutado octubre</t>
  </si>
  <si>
    <t>ejecutado noviembre</t>
  </si>
  <si>
    <t>ejecutado diciembre</t>
  </si>
  <si>
    <t>PEI</t>
  </si>
  <si>
    <t>VARIACION</t>
  </si>
  <si>
    <t xml:space="preserve">    </t>
  </si>
  <si>
    <t>Registrar  mensualmente las cantidades de residuos convencionales y peligrosos generados</t>
  </si>
  <si>
    <t>Realizar revisiones  a la señalización en puntos de referencia (baños, cocina), con el fin de mantenerla en buen estado.</t>
  </si>
  <si>
    <t>Realizar revisiones  a la señalización en puntos de referencia con el fin de mantenerla en buen estado.</t>
  </si>
  <si>
    <t>Realizar una encuesta en línea de diagnóstico ambiental al personal de la Entidad sobre la disposición de residuos en los puntos ecológicos, con el fin de identificar y cuantificar el entendimiento y conocimiento en temas de reciclaje.</t>
  </si>
  <si>
    <r>
      <rPr>
        <sz val="14"/>
        <rFont val="Arial Narrow"/>
        <family val="2"/>
      </rPr>
      <t>3.</t>
    </r>
    <r>
      <rPr>
        <sz val="10"/>
        <rFont val="Arial Narrow"/>
        <family val="2"/>
      </rPr>
      <t xml:space="preserve"> Realizar seguimiento y Medición de Indicadores</t>
    </r>
  </si>
  <si>
    <t>Dirección Administrativa / Equipo de Comunicaciones</t>
  </si>
  <si>
    <t>Dirección Administrativa</t>
  </si>
  <si>
    <t>Realizar revisiones periódicas (trimestralmente) del estado de los grifos y los sanitarios que se encuentran en uso en la ST, de tal forma que se eviten escapes o desperdicios de agua.</t>
  </si>
  <si>
    <r>
      <rPr>
        <sz val="14"/>
        <rFont val="Arial"/>
        <family val="2"/>
      </rPr>
      <t xml:space="preserve">1. </t>
    </r>
    <r>
      <rPr>
        <sz val="10"/>
        <rFont val="Arial Narrow"/>
        <family val="2"/>
      </rPr>
      <t>Realizar jornadas (campañas) de motivación, concienciación y orientación a los Servidores Públicos de la ST sobre adquisición de hábitos responsables en el control y aprovechamiento de los residuos.</t>
    </r>
  </si>
  <si>
    <r>
      <rPr>
        <sz val="14"/>
        <rFont val="Arial Narrow"/>
        <family val="2"/>
      </rPr>
      <t>2.</t>
    </r>
    <r>
      <rPr>
        <sz val="10"/>
        <rFont val="Arial Narrow"/>
        <family val="2"/>
      </rPr>
      <t xml:space="preserve"> Desarrollar actividades que contribuyan a un manejo responsable de los residuos en la ST  -  Establecer mecanismos y/o metodologías para asegurar la disposición, control y manejo de los diferentes tipos de residuos generados en la Entidad.</t>
    </r>
  </si>
  <si>
    <t>Dirección Administrativa - Servicio de Aseo</t>
  </si>
  <si>
    <t>Desarrollar campañas  y sensibilización en el uso racional y eficiente del papel, utilizando los medios de comunicación con  los que cuenta la ST</t>
  </si>
  <si>
    <t xml:space="preserve">Capacitar en el uso correcto de impresoras </t>
  </si>
  <si>
    <t>Dirección Administrativa / Oficina TICS</t>
  </si>
  <si>
    <t>Dirección Administrativa / Grupo AGA/ Equipo de Comunicaciones</t>
  </si>
  <si>
    <t>Socializar e implementar instructivo, revisar que las condiciones se incluyan en los contratos establecidos</t>
  </si>
  <si>
    <t>Dirección Administrativa - Equipo de Contratos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</si>
</sst>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2]* #,##0.00_-;\-[$€-2]* #,##0.00_-;_-[$€-2]* &quot;-&quot;??_-"/>
  </numFmts>
  <fonts count="24" x14ac:knownFonts="1">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000000"/>
      <name val="Arial"/>
      <family val="2"/>
    </font>
    <font>
      <b/>
      <sz val="14"/>
      <name val="Arial Narrow"/>
      <family val="2"/>
    </font>
    <font>
      <sz val="14"/>
      <color rgb="FFFF0000"/>
      <name val="Arial Narrow"/>
      <family val="2"/>
    </font>
    <font>
      <sz val="14"/>
      <name val="Arial"/>
      <family val="2"/>
    </font>
    <font>
      <b/>
      <sz val="10"/>
      <color rgb="FF006600"/>
      <name val="Arial"/>
      <family val="2"/>
    </font>
    <font>
      <b/>
      <sz val="10"/>
      <name val="Arial"/>
      <family val="2"/>
    </font>
    <font>
      <sz val="10"/>
      <color theme="9" tint="-0.249977111117893"/>
      <name val="Arial"/>
      <family val="2"/>
    </font>
    <font>
      <sz val="10"/>
      <color theme="9" tint="-0.249977111117893"/>
      <name val="Arial Narrow"/>
      <family val="2"/>
    </font>
    <font>
      <b/>
      <sz val="10"/>
      <color theme="1"/>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style="hair">
        <color indexed="64"/>
      </left>
      <right/>
      <top style="thin">
        <color indexed="64"/>
      </top>
      <bottom style="hair">
        <color indexed="64"/>
      </bottom>
      <diagonal/>
    </border>
    <border>
      <left/>
      <right/>
      <top style="thin">
        <color theme="1"/>
      </top>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5">
    <xf numFmtId="0" fontId="0"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413">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8" fillId="0" borderId="2"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7" fillId="2" borderId="52"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2"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2" fillId="0" borderId="5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2" fillId="0" borderId="8" xfId="0" applyFont="1" applyFill="1" applyBorder="1" applyAlignment="1">
      <alignment horizontal="center" vertical="center"/>
    </xf>
    <xf numFmtId="9" fontId="2" fillId="0" borderId="8" xfId="1" applyFont="1" applyFill="1" applyBorder="1" applyAlignment="1">
      <alignment horizontal="center" vertical="center"/>
    </xf>
    <xf numFmtId="0" fontId="2" fillId="0" borderId="8" xfId="0" applyFont="1" applyFill="1" applyBorder="1" applyAlignment="1">
      <alignment horizontal="center" vertical="center" wrapText="1"/>
    </xf>
    <xf numFmtId="9" fontId="2" fillId="0" borderId="8" xfId="1" applyFont="1" applyFill="1" applyBorder="1" applyAlignment="1">
      <alignment horizontal="center" vertical="center" wrapText="1"/>
    </xf>
    <xf numFmtId="164" fontId="2" fillId="0" borderId="0" xfId="4" applyFont="1" applyAlignment="1">
      <alignment vertical="center"/>
    </xf>
    <xf numFmtId="0" fontId="14" fillId="0" borderId="0" xfId="0" applyFont="1"/>
    <xf numFmtId="0" fontId="7" fillId="2" borderId="57"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2" fillId="0" borderId="41" xfId="0" applyFont="1" applyFill="1" applyBorder="1" applyAlignment="1">
      <alignment vertical="center" wrapText="1"/>
    </xf>
    <xf numFmtId="0" fontId="6" fillId="0" borderId="10" xfId="0" applyFont="1" applyFill="1" applyBorder="1" applyAlignment="1">
      <alignment horizontal="center" vertical="center"/>
    </xf>
    <xf numFmtId="9" fontId="2" fillId="0" borderId="17" xfId="1" applyFont="1" applyFill="1" applyBorder="1" applyAlignment="1">
      <alignment horizontal="center" vertical="center"/>
    </xf>
    <xf numFmtId="9" fontId="6" fillId="0" borderId="4" xfId="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41" xfId="0" applyFont="1" applyFill="1" applyBorder="1" applyAlignment="1">
      <alignment vertical="center" wrapText="1"/>
    </xf>
    <xf numFmtId="0" fontId="2" fillId="0" borderId="4" xfId="0" applyFont="1" applyFill="1" applyBorder="1" applyAlignment="1">
      <alignmen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4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8" xfId="0" applyFont="1" applyBorder="1"/>
    <xf numFmtId="0" fontId="2" fillId="0" borderId="0" xfId="0" applyFont="1" applyBorder="1"/>
    <xf numFmtId="9" fontId="6" fillId="0" borderId="9" xfId="1" applyFont="1" applyFill="1" applyBorder="1" applyAlignment="1">
      <alignment horizontal="center" vertical="center"/>
    </xf>
    <xf numFmtId="0" fontId="2" fillId="0" borderId="3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9" fontId="2" fillId="0" borderId="44" xfId="1" applyFont="1" applyFill="1" applyBorder="1" applyAlignment="1">
      <alignment horizontal="center" vertical="center"/>
    </xf>
    <xf numFmtId="0" fontId="6" fillId="0" borderId="67" xfId="0" applyFont="1" applyFill="1" applyBorder="1" applyAlignment="1">
      <alignment horizontal="center" vertical="center"/>
    </xf>
    <xf numFmtId="0" fontId="2" fillId="0" borderId="18" xfId="0" applyFont="1" applyFill="1" applyBorder="1" applyAlignment="1">
      <alignment vertical="center" wrapText="1"/>
    </xf>
    <xf numFmtId="0" fontId="6" fillId="0" borderId="41" xfId="0" applyFont="1" applyFill="1" applyBorder="1" applyAlignment="1">
      <alignment horizontal="center" vertical="center"/>
    </xf>
    <xf numFmtId="9" fontId="2" fillId="0" borderId="41" xfId="1" applyFont="1" applyFill="1" applyBorder="1" applyAlignment="1">
      <alignment horizontal="center" vertical="center"/>
    </xf>
    <xf numFmtId="0" fontId="7" fillId="2" borderId="54" xfId="0" applyFont="1" applyFill="1" applyBorder="1" applyAlignment="1">
      <alignment horizontal="center" vertical="center"/>
    </xf>
    <xf numFmtId="9" fontId="2" fillId="0" borderId="55" xfId="1"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22" xfId="0" applyFont="1" applyFill="1" applyBorder="1" applyAlignment="1">
      <alignment horizontal="center" vertical="center"/>
    </xf>
    <xf numFmtId="9" fontId="2" fillId="0" borderId="27" xfId="1" applyFont="1" applyFill="1" applyBorder="1" applyAlignment="1">
      <alignment horizontal="center" vertical="center"/>
    </xf>
    <xf numFmtId="0" fontId="7" fillId="2" borderId="56" xfId="0" applyFont="1" applyFill="1" applyBorder="1" applyAlignment="1">
      <alignment horizontal="center" vertical="center"/>
    </xf>
    <xf numFmtId="0" fontId="7" fillId="2" borderId="25" xfId="0" applyFont="1" applyFill="1" applyBorder="1" applyAlignment="1">
      <alignment horizontal="center" vertical="center"/>
    </xf>
    <xf numFmtId="164" fontId="2" fillId="0" borderId="0" xfId="4" applyFont="1"/>
    <xf numFmtId="0" fontId="0" fillId="0" borderId="0" xfId="0" applyAlignment="1">
      <alignment horizontal="center"/>
    </xf>
    <xf numFmtId="9" fontId="0" fillId="0" borderId="0" xfId="1" applyFont="1"/>
    <xf numFmtId="0" fontId="19" fillId="0" borderId="0" xfId="0" applyFont="1" applyFill="1" applyBorder="1" applyAlignment="1">
      <alignment horizontal="left"/>
    </xf>
    <xf numFmtId="0" fontId="6" fillId="0" borderId="20" xfId="0" applyFont="1" applyFill="1" applyBorder="1" applyAlignment="1">
      <alignment horizontal="center" vertical="center"/>
    </xf>
    <xf numFmtId="0" fontId="20" fillId="0" borderId="5" xfId="0" applyFont="1" applyBorder="1"/>
    <xf numFmtId="0" fontId="20" fillId="0" borderId="4" xfId="0" applyFont="1" applyBorder="1" applyAlignment="1">
      <alignment horizontal="center"/>
    </xf>
    <xf numFmtId="0" fontId="20" fillId="0" borderId="4" xfId="0" applyFont="1" applyBorder="1"/>
    <xf numFmtId="0" fontId="21" fillId="0" borderId="4" xfId="0" applyFont="1" applyFill="1" applyBorder="1" applyAlignment="1">
      <alignment horizontal="center" vertical="center"/>
    </xf>
    <xf numFmtId="9" fontId="20" fillId="0" borderId="4" xfId="1" applyFont="1" applyBorder="1"/>
    <xf numFmtId="9" fontId="0" fillId="0" borderId="0" xfId="0" applyNumberFormat="1"/>
    <xf numFmtId="9" fontId="10" fillId="0" borderId="9" xfId="1" applyFont="1" applyFill="1" applyBorder="1" applyAlignment="1">
      <alignment vertical="center"/>
    </xf>
    <xf numFmtId="0" fontId="20" fillId="0" borderId="4" xfId="0" applyFont="1" applyBorder="1" applyAlignment="1">
      <alignment horizontal="center" vertical="center"/>
    </xf>
    <xf numFmtId="0" fontId="0" fillId="0" borderId="0" xfId="0" applyFont="1"/>
    <xf numFmtId="9" fontId="20" fillId="2" borderId="4" xfId="0" applyNumberFormat="1" applyFont="1" applyFill="1" applyBorder="1" applyAlignment="1">
      <alignment horizontal="center" vertical="center"/>
    </xf>
    <xf numFmtId="9" fontId="20" fillId="0" borderId="4" xfId="0" applyNumberFormat="1" applyFont="1" applyBorder="1" applyAlignment="1">
      <alignment horizontal="center" vertical="center"/>
    </xf>
    <xf numFmtId="9" fontId="20" fillId="0" borderId="1" xfId="1" applyFont="1" applyBorder="1" applyAlignment="1">
      <alignment horizontal="center" vertical="center"/>
    </xf>
    <xf numFmtId="164" fontId="4" fillId="0" borderId="0" xfId="4" applyFont="1" applyAlignment="1">
      <alignment vertical="center"/>
    </xf>
    <xf numFmtId="164" fontId="2" fillId="0" borderId="0" xfId="4" applyFont="1" applyBorder="1" applyAlignment="1">
      <alignment vertical="center"/>
    </xf>
    <xf numFmtId="164" fontId="2" fillId="0" borderId="0" xfId="4" applyFont="1" applyFill="1" applyAlignment="1">
      <alignment vertical="center"/>
    </xf>
    <xf numFmtId="164" fontId="2" fillId="2" borderId="0" xfId="4" applyFont="1" applyFill="1" applyAlignment="1">
      <alignment vertical="center"/>
    </xf>
    <xf numFmtId="164" fontId="2" fillId="2" borderId="0" xfId="4" applyFont="1" applyFill="1" applyBorder="1" applyAlignment="1">
      <alignment vertical="center"/>
    </xf>
    <xf numFmtId="164" fontId="0" fillId="0" borderId="0" xfId="4" applyFont="1"/>
    <xf numFmtId="9" fontId="20" fillId="0" borderId="4" xfId="0" applyNumberFormat="1" applyFont="1" applyBorder="1" applyAlignment="1">
      <alignment horizontal="center"/>
    </xf>
    <xf numFmtId="0" fontId="6"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2" xfId="0" applyFont="1" applyFill="1" applyBorder="1" applyAlignment="1">
      <alignment horizontal="center" vertical="center"/>
    </xf>
    <xf numFmtId="0" fontId="2" fillId="0" borderId="23" xfId="0" applyFont="1" applyFill="1" applyBorder="1" applyAlignment="1">
      <alignment horizontal="center" vertical="center"/>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7" fillId="0" borderId="18" xfId="0" applyFont="1" applyFill="1" applyBorder="1" applyAlignment="1">
      <alignment vertical="center" wrapText="1"/>
    </xf>
    <xf numFmtId="0" fontId="7" fillId="0" borderId="19" xfId="0" applyFont="1" applyFill="1" applyBorder="1" applyAlignment="1">
      <alignment vertical="center" wrapText="1"/>
    </xf>
    <xf numFmtId="0" fontId="7" fillId="0" borderId="49" xfId="0" applyFont="1" applyFill="1" applyBorder="1" applyAlignment="1">
      <alignment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22" fillId="0" borderId="68" xfId="0" applyFont="1" applyBorder="1" applyAlignment="1">
      <alignment horizontal="center"/>
    </xf>
    <xf numFmtId="0" fontId="23" fillId="0" borderId="68" xfId="0" applyFont="1" applyBorder="1"/>
    <xf numFmtId="0" fontId="23" fillId="0" borderId="68" xfId="0" applyFont="1" applyBorder="1" applyAlignment="1">
      <alignment horizontal="center" vertical="center"/>
    </xf>
    <xf numFmtId="9" fontId="23" fillId="0" borderId="68" xfId="0" applyNumberFormat="1" applyFont="1" applyBorder="1" applyAlignment="1">
      <alignment horizontal="center" vertical="center"/>
    </xf>
    <xf numFmtId="0" fontId="22" fillId="0" borderId="68" xfId="0" applyFont="1" applyBorder="1" applyAlignment="1"/>
    <xf numFmtId="0" fontId="0" fillId="0" borderId="70" xfId="0" applyBorder="1"/>
    <xf numFmtId="0" fontId="2" fillId="0" borderId="45" xfId="0" applyFont="1" applyFill="1" applyBorder="1" applyAlignment="1">
      <alignment horizontal="center" vertical="center"/>
    </xf>
    <xf numFmtId="0" fontId="2" fillId="0" borderId="9" xfId="0" applyFont="1" applyBorder="1" applyAlignment="1">
      <alignment horizontal="left" vertical="center" wrapText="1"/>
    </xf>
    <xf numFmtId="0" fontId="2" fillId="0" borderId="39"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2" fillId="0" borderId="41" xfId="0" applyFont="1" applyFill="1" applyBorder="1" applyAlignment="1">
      <alignment horizontal="center" vertical="center" wrapText="1"/>
    </xf>
    <xf numFmtId="9" fontId="2" fillId="0" borderId="1" xfId="1" applyFont="1" applyFill="1" applyBorder="1" applyAlignment="1">
      <alignment horizontal="center" vertical="center"/>
    </xf>
    <xf numFmtId="9" fontId="2" fillId="0" borderId="3" xfId="1" applyFont="1" applyFill="1" applyBorder="1" applyAlignment="1">
      <alignment horizontal="center" vertical="center"/>
    </xf>
    <xf numFmtId="0" fontId="1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1" xfId="0" applyFont="1" applyBorder="1" applyAlignment="1">
      <alignment horizontal="left" vertical="center" wrapText="1"/>
    </xf>
    <xf numFmtId="0" fontId="2" fillId="0" borderId="29" xfId="0" applyFont="1" applyBorder="1" applyAlignment="1">
      <alignment horizontal="left" vertical="center" wrapText="1"/>
    </xf>
    <xf numFmtId="0" fontId="7" fillId="0" borderId="2" xfId="0" applyFont="1" applyFill="1" applyBorder="1" applyAlignment="1">
      <alignment horizontal="center" vertical="center" wrapText="1"/>
    </xf>
    <xf numFmtId="9" fontId="2" fillId="0" borderId="4" xfId="1"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9" fontId="5" fillId="2" borderId="4" xfId="0" applyNumberFormat="1"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61" xfId="0" applyFont="1" applyBorder="1" applyAlignment="1">
      <alignment horizontal="left"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 xfId="0" applyFont="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2" fillId="2" borderId="4"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2" fillId="0" borderId="34" xfId="0" applyFont="1" applyBorder="1" applyAlignment="1">
      <alignment horizontal="left" vertical="center" wrapText="1"/>
    </xf>
    <xf numFmtId="0" fontId="7" fillId="2" borderId="4"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45"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2"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2" fillId="1" borderId="4" xfId="0" applyFont="1" applyFill="1" applyBorder="1" applyAlignment="1">
      <alignment horizontal="center" vertical="center"/>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6" fillId="0" borderId="7" xfId="0" applyFont="1" applyFill="1" applyBorder="1" applyAlignment="1">
      <alignment horizontal="center" vertical="center"/>
    </xf>
    <xf numFmtId="0" fontId="7" fillId="0" borderId="47"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18" fillId="0" borderId="0" xfId="0" applyFont="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7" fillId="0"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9" fontId="2" fillId="3" borderId="1" xfId="1" applyFont="1" applyFill="1" applyBorder="1" applyAlignment="1">
      <alignment horizontal="center" vertical="center"/>
    </xf>
    <xf numFmtId="9" fontId="2" fillId="3" borderId="3" xfId="1" applyFont="1" applyFill="1" applyBorder="1" applyAlignment="1">
      <alignment horizontal="center" vertical="center"/>
    </xf>
    <xf numFmtId="0" fontId="2" fillId="0" borderId="69"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73" xfId="0" applyFont="1" applyFill="1" applyBorder="1" applyAlignment="1">
      <alignment horizontal="center" vertical="center"/>
    </xf>
    <xf numFmtId="9" fontId="2" fillId="0" borderId="61" xfId="1" applyFont="1" applyFill="1" applyBorder="1" applyAlignment="1">
      <alignment horizontal="center" vertical="center"/>
    </xf>
    <xf numFmtId="9" fontId="6" fillId="0" borderId="3" xfId="1" applyFont="1" applyFill="1" applyBorder="1" applyAlignment="1">
      <alignment horizontal="center" vertical="center"/>
    </xf>
    <xf numFmtId="0" fontId="7" fillId="2" borderId="23"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9" fontId="6" fillId="4" borderId="3" xfId="1" applyFont="1" applyFill="1" applyBorder="1" applyAlignment="1">
      <alignment horizontal="center" vertical="center"/>
    </xf>
    <xf numFmtId="0" fontId="2" fillId="4" borderId="4"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4" borderId="10" xfId="0" applyFont="1" applyFill="1" applyBorder="1" applyAlignment="1">
      <alignment horizontal="center" vertical="center"/>
    </xf>
    <xf numFmtId="9" fontId="6" fillId="4" borderId="12" xfId="1" applyFont="1" applyFill="1" applyBorder="1" applyAlignment="1">
      <alignment horizontal="center" vertical="center"/>
    </xf>
    <xf numFmtId="0" fontId="6" fillId="0" borderId="4" xfId="0" applyFont="1" applyBorder="1" applyAlignment="1">
      <alignment horizontal="center" vertical="center"/>
    </xf>
    <xf numFmtId="0" fontId="2" fillId="2" borderId="5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0" borderId="4" xfId="0" applyFont="1" applyFill="1" applyBorder="1" applyAlignment="1">
      <alignment horizont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8"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2" borderId="64"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6" fillId="4" borderId="0" xfId="0" applyFont="1" applyFill="1" applyBorder="1" applyAlignment="1">
      <alignment horizontal="center" vertical="center"/>
    </xf>
    <xf numFmtId="0" fontId="7" fillId="2" borderId="63" xfId="0" applyFont="1" applyFill="1" applyBorder="1" applyAlignment="1">
      <alignment horizontal="center" vertical="center"/>
    </xf>
    <xf numFmtId="0" fontId="6" fillId="4" borderId="18" xfId="0" applyFont="1" applyFill="1" applyBorder="1" applyAlignment="1">
      <alignment horizontal="center" vertical="center"/>
    </xf>
    <xf numFmtId="0" fontId="2" fillId="3" borderId="4" xfId="0" applyFont="1" applyFill="1" applyBorder="1" applyAlignment="1">
      <alignment horizontal="center" vertical="center"/>
    </xf>
    <xf numFmtId="9" fontId="2" fillId="3" borderId="4" xfId="1" applyFont="1" applyFill="1" applyBorder="1" applyAlignment="1">
      <alignment horizontal="center" vertical="center"/>
    </xf>
    <xf numFmtId="0" fontId="2" fillId="5" borderId="4" xfId="0" applyFont="1" applyFill="1" applyBorder="1" applyAlignment="1">
      <alignment horizontal="center" vertical="center"/>
    </xf>
    <xf numFmtId="9" fontId="2" fillId="5" borderId="4" xfId="1"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9" fontId="2" fillId="5" borderId="1" xfId="1" applyFont="1" applyFill="1" applyBorder="1" applyAlignment="1">
      <alignment horizontal="center" vertical="center"/>
    </xf>
    <xf numFmtId="9" fontId="2" fillId="5" borderId="3" xfId="1" applyFont="1" applyFill="1" applyBorder="1" applyAlignment="1">
      <alignment horizontal="center" vertical="center"/>
    </xf>
    <xf numFmtId="0" fontId="6" fillId="0" borderId="45"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41" xfId="0" applyFont="1" applyFill="1" applyBorder="1" applyAlignment="1">
      <alignment horizontal="center" vertical="center"/>
    </xf>
    <xf numFmtId="0" fontId="7" fillId="0" borderId="58" xfId="0" applyFont="1" applyFill="1" applyBorder="1" applyAlignment="1">
      <alignment horizontal="left" vertical="center"/>
    </xf>
    <xf numFmtId="0" fontId="7" fillId="0" borderId="59" xfId="0" applyFont="1" applyFill="1" applyBorder="1" applyAlignment="1">
      <alignment horizontal="left" vertical="center"/>
    </xf>
    <xf numFmtId="0" fontId="2" fillId="0" borderId="9" xfId="0" applyFont="1" applyBorder="1"/>
    <xf numFmtId="0" fontId="2" fillId="0" borderId="1" xfId="0" applyFont="1" applyFill="1" applyBorder="1" applyAlignment="1">
      <alignment vertical="center" wrapText="1"/>
    </xf>
    <xf numFmtId="9" fontId="2" fillId="0" borderId="48" xfId="1" applyFont="1" applyFill="1" applyBorder="1" applyAlignment="1">
      <alignment horizontal="center" vertical="center"/>
    </xf>
    <xf numFmtId="9" fontId="2" fillId="0" borderId="74" xfId="1" applyFont="1" applyFill="1" applyBorder="1" applyAlignment="1">
      <alignment horizontal="center" vertical="center"/>
    </xf>
    <xf numFmtId="0" fontId="7" fillId="2" borderId="10" xfId="0" applyFont="1" applyFill="1" applyBorder="1" applyAlignment="1">
      <alignment horizontal="center" vertical="center"/>
    </xf>
    <xf numFmtId="0" fontId="7" fillId="2" borderId="4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2" xfId="0" applyFont="1" applyFill="1" applyBorder="1" applyAlignment="1">
      <alignment horizontal="center" vertical="center"/>
    </xf>
    <xf numFmtId="0" fontId="6" fillId="0" borderId="66" xfId="0" applyFont="1" applyFill="1" applyBorder="1" applyAlignment="1">
      <alignment horizontal="center" vertical="center"/>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15" xfId="0" applyFont="1" applyBorder="1" applyAlignment="1">
      <alignment horizontal="left" vertical="center" wrapText="1"/>
    </xf>
    <xf numFmtId="0" fontId="7" fillId="0" borderId="41" xfId="0" applyFont="1" applyFill="1" applyBorder="1" applyAlignment="1">
      <alignment horizontal="center" vertical="center" wrapText="1"/>
    </xf>
  </cellXfs>
  <cellStyles count="5">
    <cellStyle name="Euro" xfId="2"/>
    <cellStyle name="Millares" xfId="4" builtinId="3"/>
    <cellStyle name="Normal" xfId="0" builtinId="0"/>
    <cellStyle name="Normal 3" xfId="3"/>
    <cellStyle name="Porcentaje" xfId="1" builtinId="5"/>
  </cellStyles>
  <dxfs count="180">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40821</xdr:colOff>
      <xdr:row>0</xdr:row>
      <xdr:rowOff>68035</xdr:rowOff>
    </xdr:from>
    <xdr:to>
      <xdr:col>4</xdr:col>
      <xdr:colOff>693965</xdr:colOff>
      <xdr:row>0</xdr:row>
      <xdr:rowOff>1468381</xdr:rowOff>
    </xdr:to>
    <xdr:pic>
      <xdr:nvPicPr>
        <xdr:cNvPr id="3" name="2 Imagen" descr="supertransporte.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000250" y="68035"/>
          <a:ext cx="2095501" cy="140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585106</xdr:colOff>
      <xdr:row>0</xdr:row>
      <xdr:rowOff>54429</xdr:rowOff>
    </xdr:from>
    <xdr:to>
      <xdr:col>3</xdr:col>
      <xdr:colOff>27215</xdr:colOff>
      <xdr:row>0</xdr:row>
      <xdr:rowOff>1454775</xdr:rowOff>
    </xdr:to>
    <xdr:pic>
      <xdr:nvPicPr>
        <xdr:cNvPr id="3" name="2 Imagen" descr="supertransporte.pn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734785" y="54429"/>
          <a:ext cx="2095501" cy="140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156482</xdr:colOff>
      <xdr:row>0</xdr:row>
      <xdr:rowOff>27214</xdr:rowOff>
    </xdr:from>
    <xdr:to>
      <xdr:col>10</xdr:col>
      <xdr:colOff>78243</xdr:colOff>
      <xdr:row>0</xdr:row>
      <xdr:rowOff>1413953</xdr:rowOff>
    </xdr:to>
    <xdr:pic>
      <xdr:nvPicPr>
        <xdr:cNvPr id="3" name="2 Imagen" descr="supertransporte.pn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7123339" y="27214"/>
          <a:ext cx="2098903" cy="1386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476251</xdr:colOff>
      <xdr:row>0</xdr:row>
      <xdr:rowOff>47626</xdr:rowOff>
    </xdr:from>
    <xdr:to>
      <xdr:col>3</xdr:col>
      <xdr:colOff>202408</xdr:colOff>
      <xdr:row>0</xdr:row>
      <xdr:rowOff>1447972</xdr:rowOff>
    </xdr:to>
    <xdr:pic>
      <xdr:nvPicPr>
        <xdr:cNvPr id="3" name="2 Imagen" descr="supertransporte.png">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631032" y="47626"/>
          <a:ext cx="2095501" cy="140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105833</xdr:colOff>
      <xdr:row>0</xdr:row>
      <xdr:rowOff>10583</xdr:rowOff>
    </xdr:from>
    <xdr:to>
      <xdr:col>5</xdr:col>
      <xdr:colOff>42334</xdr:colOff>
      <xdr:row>0</xdr:row>
      <xdr:rowOff>1410929</xdr:rowOff>
    </xdr:to>
    <xdr:pic>
      <xdr:nvPicPr>
        <xdr:cNvPr id="3" name="2 Imagen" descr="supertransporte.pn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1915583" y="10583"/>
          <a:ext cx="2095501" cy="14003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169334</xdr:colOff>
      <xdr:row>0</xdr:row>
      <xdr:rowOff>95250</xdr:rowOff>
    </xdr:from>
    <xdr:to>
      <xdr:col>3</xdr:col>
      <xdr:colOff>349250</xdr:colOff>
      <xdr:row>1</xdr:row>
      <xdr:rowOff>664961</xdr:rowOff>
    </xdr:to>
    <xdr:pic>
      <xdr:nvPicPr>
        <xdr:cNvPr id="3" name="2 Imagen" descr="supertransporte.png">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stretch>
          <a:fillRect/>
        </a:stretch>
      </xdr:blipFill>
      <xdr:spPr>
        <a:xfrm>
          <a:off x="2413001" y="95250"/>
          <a:ext cx="1090082" cy="728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I36"/>
  <sheetViews>
    <sheetView showGridLines="0" topLeftCell="BL14" zoomScale="70" zoomScaleNormal="70" zoomScaleSheetLayoutView="100" zoomScalePageLayoutView="85" workbookViewId="0">
      <selection activeCell="DG21" sqref="DG21"/>
    </sheetView>
  </sheetViews>
  <sheetFormatPr baseColWidth="10" defaultColWidth="11.42578125" defaultRowHeight="12.75" x14ac:dyDescent="0.2"/>
  <cols>
    <col min="1" max="1" width="4.5703125" style="2" customWidth="1"/>
    <col min="2" max="2" width="24.85546875" style="2" customWidth="1"/>
    <col min="3" max="6" width="10.7109375" style="2" customWidth="1"/>
    <col min="7" max="7" width="0.7109375" style="2" customWidth="1"/>
    <col min="8" max="8" width="28" style="2" customWidth="1"/>
    <col min="9" max="104" width="4.7109375" style="2" customWidth="1"/>
    <col min="105" max="105" width="6.7109375" style="2" customWidth="1"/>
    <col min="106" max="106" width="5.7109375" style="2" customWidth="1"/>
    <col min="107" max="107" width="18.7109375" style="48" customWidth="1"/>
    <col min="108" max="110" width="2.7109375" style="2" customWidth="1"/>
    <col min="111" max="111" width="11.42578125" style="2"/>
    <col min="112" max="112" width="13" style="101" bestFit="1" customWidth="1"/>
    <col min="113" max="113" width="12.5703125" style="2" bestFit="1" customWidth="1"/>
    <col min="114" max="16384" width="11.42578125" style="2"/>
  </cols>
  <sheetData>
    <row r="1" spans="2:113" ht="117.75" customHeight="1" x14ac:dyDescent="0.2">
      <c r="B1" s="258" t="s">
        <v>61</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60"/>
      <c r="DC1" s="51" t="s">
        <v>0</v>
      </c>
      <c r="DD1" s="1"/>
      <c r="DE1" s="1"/>
    </row>
    <row r="2" spans="2:113" s="7" customFormat="1" ht="4.5"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c r="DH2" s="187"/>
    </row>
    <row r="3" spans="2:113" s="1" customFormat="1" ht="42.75" customHeight="1" x14ac:dyDescent="0.2">
      <c r="B3" s="268" t="s">
        <v>1</v>
      </c>
      <c r="C3" s="268"/>
      <c r="D3" s="268"/>
      <c r="E3" s="268"/>
      <c r="F3" s="268"/>
      <c r="G3" s="268"/>
      <c r="H3" s="268"/>
      <c r="I3" s="268"/>
      <c r="J3" s="268"/>
      <c r="K3" s="268"/>
      <c r="L3" s="268"/>
      <c r="M3" s="268"/>
      <c r="N3" s="268"/>
      <c r="O3" s="268"/>
      <c r="P3" s="268"/>
      <c r="Q3" s="268"/>
      <c r="R3" s="268"/>
      <c r="S3" s="268"/>
      <c r="T3" s="268"/>
      <c r="U3" s="268"/>
      <c r="V3" s="268"/>
      <c r="W3" s="268"/>
      <c r="X3" s="268"/>
      <c r="Y3" s="268"/>
      <c r="Z3" s="268" t="str">
        <f>+Energía!Z3</f>
        <v xml:space="preserve">NOMBRE DEL INDICADOR </v>
      </c>
      <c r="AA3" s="268"/>
      <c r="AB3" s="268"/>
      <c r="AC3" s="268"/>
      <c r="AD3" s="268"/>
      <c r="AE3" s="268"/>
      <c r="AF3" s="268"/>
      <c r="AG3" s="286" t="s">
        <v>58</v>
      </c>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8"/>
      <c r="BY3" s="280" t="s">
        <v>4</v>
      </c>
      <c r="BZ3" s="281"/>
      <c r="CA3" s="281"/>
      <c r="CB3" s="281"/>
      <c r="CC3" s="281"/>
      <c r="CD3" s="281"/>
      <c r="CE3" s="281"/>
      <c r="CF3" s="281"/>
      <c r="CG3" s="281"/>
      <c r="CH3" s="282"/>
      <c r="CI3" s="268" t="s">
        <v>5</v>
      </c>
      <c r="CJ3" s="268"/>
      <c r="CK3" s="268"/>
      <c r="CL3" s="268"/>
      <c r="CM3" s="268"/>
      <c r="CN3" s="268"/>
      <c r="CO3" s="268"/>
      <c r="CP3" s="268"/>
      <c r="CQ3" s="268" t="s">
        <v>6</v>
      </c>
      <c r="CR3" s="268"/>
      <c r="CS3" s="268"/>
      <c r="CT3" s="268"/>
      <c r="CU3" s="268"/>
      <c r="CV3" s="268"/>
      <c r="CW3" s="268"/>
      <c r="CX3" s="268"/>
      <c r="CY3" s="268"/>
      <c r="CZ3" s="268"/>
      <c r="DA3" s="268"/>
      <c r="DB3" s="268"/>
      <c r="DC3" s="268"/>
      <c r="DH3" s="188"/>
    </row>
    <row r="4" spans="2:113" s="8" customFormat="1" ht="129" customHeight="1" x14ac:dyDescent="0.2">
      <c r="B4" s="267" t="s">
        <v>91</v>
      </c>
      <c r="C4" s="267"/>
      <c r="D4" s="267"/>
      <c r="E4" s="267"/>
      <c r="F4" s="267"/>
      <c r="G4" s="267"/>
      <c r="H4" s="267"/>
      <c r="I4" s="267"/>
      <c r="J4" s="267"/>
      <c r="K4" s="267"/>
      <c r="L4" s="267"/>
      <c r="M4" s="267"/>
      <c r="N4" s="267"/>
      <c r="O4" s="267"/>
      <c r="P4" s="267"/>
      <c r="Q4" s="267"/>
      <c r="R4" s="267"/>
      <c r="S4" s="267"/>
      <c r="T4" s="267"/>
      <c r="U4" s="267"/>
      <c r="V4" s="267"/>
      <c r="W4" s="267"/>
      <c r="X4" s="267"/>
      <c r="Y4" s="267"/>
      <c r="Z4" s="267" t="s">
        <v>92</v>
      </c>
      <c r="AA4" s="267"/>
      <c r="AB4" s="267"/>
      <c r="AC4" s="267"/>
      <c r="AD4" s="267"/>
      <c r="AE4" s="267"/>
      <c r="AF4" s="267"/>
      <c r="AG4" s="289" t="s">
        <v>93</v>
      </c>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83" t="s">
        <v>29</v>
      </c>
      <c r="BZ4" s="284"/>
      <c r="CA4" s="284"/>
      <c r="CB4" s="284"/>
      <c r="CC4" s="284"/>
      <c r="CD4" s="284"/>
      <c r="CE4" s="284"/>
      <c r="CF4" s="284"/>
      <c r="CG4" s="284"/>
      <c r="CH4" s="285"/>
      <c r="CI4" s="265" t="s">
        <v>94</v>
      </c>
      <c r="CJ4" s="266"/>
      <c r="CK4" s="266"/>
      <c r="CL4" s="266"/>
      <c r="CM4" s="266"/>
      <c r="CN4" s="266"/>
      <c r="CO4" s="266"/>
      <c r="CP4" s="266"/>
      <c r="CQ4" s="266" t="s">
        <v>36</v>
      </c>
      <c r="CR4" s="266"/>
      <c r="CS4" s="266"/>
      <c r="CT4" s="266"/>
      <c r="CU4" s="266"/>
      <c r="CV4" s="266"/>
      <c r="CW4" s="266"/>
      <c r="CX4" s="266"/>
      <c r="CY4" s="266"/>
      <c r="CZ4" s="266"/>
      <c r="DA4" s="266"/>
      <c r="DB4" s="266"/>
      <c r="DC4" s="266"/>
      <c r="DH4" s="189"/>
    </row>
    <row r="5" spans="2:113"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c r="DH5" s="190"/>
    </row>
    <row r="6" spans="2:113" ht="13.5" customHeight="1" x14ac:dyDescent="0.2">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291"/>
      <c r="BS6" s="291"/>
      <c r="BT6" s="291"/>
      <c r="BU6" s="291"/>
      <c r="BV6" s="291"/>
      <c r="BW6" s="291"/>
      <c r="BX6" s="291"/>
      <c r="BY6" s="291"/>
      <c r="BZ6" s="291"/>
      <c r="CA6" s="291"/>
      <c r="CB6" s="291"/>
      <c r="CC6" s="291"/>
      <c r="CD6" s="291"/>
      <c r="CE6" s="291"/>
      <c r="CF6" s="291"/>
      <c r="CG6" s="291"/>
      <c r="CH6" s="291"/>
      <c r="CI6" s="291"/>
      <c r="CJ6" s="291"/>
      <c r="CK6" s="291"/>
      <c r="CL6" s="291"/>
      <c r="CM6" s="291"/>
      <c r="CN6" s="291"/>
      <c r="CO6" s="291"/>
      <c r="CP6" s="291"/>
      <c r="CQ6" s="291"/>
      <c r="CR6" s="291"/>
      <c r="CS6" s="291"/>
      <c r="CT6" s="291"/>
      <c r="CU6" s="291"/>
      <c r="CV6" s="291"/>
      <c r="CW6" s="291"/>
      <c r="CX6" s="291"/>
      <c r="CY6" s="291"/>
      <c r="CZ6" s="291"/>
      <c r="DA6" s="291"/>
      <c r="DB6" s="291"/>
      <c r="DC6" s="292"/>
      <c r="DD6" s="1"/>
      <c r="DE6" s="1"/>
    </row>
    <row r="7" spans="2:113" ht="20.25" customHeight="1" x14ac:dyDescent="0.2">
      <c r="B7" s="293"/>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c r="CT7" s="294"/>
      <c r="CU7" s="294"/>
      <c r="CV7" s="294"/>
      <c r="CW7" s="294"/>
      <c r="CX7" s="294"/>
      <c r="CY7" s="294"/>
      <c r="CZ7" s="294"/>
      <c r="DA7" s="294"/>
      <c r="DB7" s="294"/>
      <c r="DC7" s="295"/>
      <c r="DD7" s="1"/>
      <c r="DE7" s="1"/>
    </row>
    <row r="8" spans="2:113" s="1" customFormat="1" ht="36" customHeight="1" x14ac:dyDescent="0.2">
      <c r="B8" s="262" t="s">
        <v>9</v>
      </c>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263"/>
      <c r="BT8" s="263"/>
      <c r="BU8" s="263"/>
      <c r="BV8" s="263"/>
      <c r="BW8" s="263"/>
      <c r="BX8" s="263"/>
      <c r="BY8" s="263"/>
      <c r="BZ8" s="263"/>
      <c r="CA8" s="263"/>
      <c r="CB8" s="263"/>
      <c r="CC8" s="263"/>
      <c r="CD8" s="263"/>
      <c r="CE8" s="263"/>
      <c r="CF8" s="263"/>
      <c r="CG8" s="263"/>
      <c r="CH8" s="263"/>
      <c r="CI8" s="263"/>
      <c r="CJ8" s="263"/>
      <c r="CK8" s="263"/>
      <c r="CL8" s="263"/>
      <c r="CM8" s="263"/>
      <c r="CN8" s="263"/>
      <c r="CO8" s="263"/>
      <c r="CP8" s="263"/>
      <c r="CQ8" s="263"/>
      <c r="CR8" s="263"/>
      <c r="CS8" s="263"/>
      <c r="CT8" s="263"/>
      <c r="CU8" s="263"/>
      <c r="CV8" s="263"/>
      <c r="CW8" s="263"/>
      <c r="CX8" s="263"/>
      <c r="CY8" s="263"/>
      <c r="CZ8" s="263"/>
      <c r="DA8" s="263"/>
      <c r="DB8" s="263"/>
      <c r="DC8" s="264"/>
      <c r="DH8" s="188"/>
    </row>
    <row r="9" spans="2:113" s="1" customFormat="1" ht="18.75" customHeight="1" x14ac:dyDescent="0.2">
      <c r="B9" s="104"/>
      <c r="C9" s="105"/>
      <c r="D9" s="105"/>
      <c r="E9" s="105"/>
      <c r="F9" s="105"/>
      <c r="G9" s="106"/>
      <c r="H9" s="107"/>
      <c r="I9" s="228">
        <v>2020</v>
      </c>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108"/>
      <c r="CT9" s="108"/>
      <c r="CU9" s="108"/>
      <c r="CV9" s="108"/>
      <c r="CW9" s="108"/>
      <c r="CX9" s="108"/>
      <c r="CY9" s="108"/>
      <c r="CZ9" s="108"/>
      <c r="DA9" s="109"/>
      <c r="DB9" s="110"/>
      <c r="DC9" s="111"/>
      <c r="DH9" s="188"/>
    </row>
    <row r="10" spans="2:113" s="1" customFormat="1" x14ac:dyDescent="0.2">
      <c r="B10" s="234" t="s">
        <v>65</v>
      </c>
      <c r="C10" s="235"/>
      <c r="D10" s="235"/>
      <c r="E10" s="235"/>
      <c r="F10" s="235"/>
      <c r="G10" s="236"/>
      <c r="H10" s="278" t="s">
        <v>11</v>
      </c>
      <c r="I10" s="229" t="s">
        <v>35</v>
      </c>
      <c r="J10" s="230"/>
      <c r="K10" s="230"/>
      <c r="L10" s="230"/>
      <c r="M10" s="230"/>
      <c r="N10" s="230"/>
      <c r="O10" s="230"/>
      <c r="P10" s="231"/>
      <c r="Q10" s="229" t="s">
        <v>24</v>
      </c>
      <c r="R10" s="230"/>
      <c r="S10" s="230"/>
      <c r="T10" s="230"/>
      <c r="U10" s="230"/>
      <c r="V10" s="230"/>
      <c r="W10" s="230"/>
      <c r="X10" s="231"/>
      <c r="Y10" s="229" t="s">
        <v>25</v>
      </c>
      <c r="Z10" s="230"/>
      <c r="AA10" s="230"/>
      <c r="AB10" s="230"/>
      <c r="AC10" s="230"/>
      <c r="AD10" s="230"/>
      <c r="AE10" s="230"/>
      <c r="AF10" s="231"/>
      <c r="AG10" s="229" t="s">
        <v>26</v>
      </c>
      <c r="AH10" s="230"/>
      <c r="AI10" s="230"/>
      <c r="AJ10" s="230"/>
      <c r="AK10" s="230"/>
      <c r="AL10" s="230"/>
      <c r="AM10" s="230"/>
      <c r="AN10" s="231"/>
      <c r="AO10" s="229" t="s">
        <v>27</v>
      </c>
      <c r="AP10" s="230"/>
      <c r="AQ10" s="230"/>
      <c r="AR10" s="230"/>
      <c r="AS10" s="230"/>
      <c r="AT10" s="230"/>
      <c r="AU10" s="230"/>
      <c r="AV10" s="231"/>
      <c r="AW10" s="229" t="s">
        <v>28</v>
      </c>
      <c r="AX10" s="230"/>
      <c r="AY10" s="230"/>
      <c r="AZ10" s="230"/>
      <c r="BA10" s="230"/>
      <c r="BB10" s="230"/>
      <c r="BC10" s="230"/>
      <c r="BD10" s="231"/>
      <c r="BE10" s="229" t="s">
        <v>30</v>
      </c>
      <c r="BF10" s="230"/>
      <c r="BG10" s="230"/>
      <c r="BH10" s="230"/>
      <c r="BI10" s="230"/>
      <c r="BJ10" s="230"/>
      <c r="BK10" s="230"/>
      <c r="BL10" s="231"/>
      <c r="BM10" s="229" t="s">
        <v>31</v>
      </c>
      <c r="BN10" s="230"/>
      <c r="BO10" s="230"/>
      <c r="BP10" s="230"/>
      <c r="BQ10" s="230"/>
      <c r="BR10" s="230"/>
      <c r="BS10" s="230"/>
      <c r="BT10" s="231"/>
      <c r="BU10" s="229" t="s">
        <v>32</v>
      </c>
      <c r="BV10" s="230"/>
      <c r="BW10" s="230"/>
      <c r="BX10" s="230"/>
      <c r="BY10" s="230"/>
      <c r="BZ10" s="230"/>
      <c r="CA10" s="230"/>
      <c r="CB10" s="231"/>
      <c r="CC10" s="229" t="s">
        <v>33</v>
      </c>
      <c r="CD10" s="230"/>
      <c r="CE10" s="230"/>
      <c r="CF10" s="230"/>
      <c r="CG10" s="230"/>
      <c r="CH10" s="230"/>
      <c r="CI10" s="230"/>
      <c r="CJ10" s="231"/>
      <c r="CK10" s="229" t="s">
        <v>34</v>
      </c>
      <c r="CL10" s="230"/>
      <c r="CM10" s="230"/>
      <c r="CN10" s="230"/>
      <c r="CO10" s="230"/>
      <c r="CP10" s="230"/>
      <c r="CQ10" s="230"/>
      <c r="CR10" s="231"/>
      <c r="CS10" s="229" t="s">
        <v>12</v>
      </c>
      <c r="CT10" s="230"/>
      <c r="CU10" s="230"/>
      <c r="CV10" s="230"/>
      <c r="CW10" s="230"/>
      <c r="CX10" s="230"/>
      <c r="CY10" s="230"/>
      <c r="CZ10" s="231"/>
      <c r="DA10" s="272" t="s">
        <v>13</v>
      </c>
      <c r="DB10" s="273"/>
      <c r="DC10" s="274"/>
      <c r="DH10" s="188"/>
    </row>
    <row r="11" spans="2:113" s="1" customFormat="1" x14ac:dyDescent="0.2">
      <c r="B11" s="237"/>
      <c r="C11" s="238"/>
      <c r="D11" s="238"/>
      <c r="E11" s="238"/>
      <c r="F11" s="238"/>
      <c r="G11" s="239"/>
      <c r="H11" s="279"/>
      <c r="I11" s="112" t="s">
        <v>14</v>
      </c>
      <c r="J11" s="113" t="s">
        <v>15</v>
      </c>
      <c r="K11" s="113" t="s">
        <v>14</v>
      </c>
      <c r="L11" s="113" t="s">
        <v>15</v>
      </c>
      <c r="M11" s="113" t="s">
        <v>14</v>
      </c>
      <c r="N11" s="113" t="s">
        <v>15</v>
      </c>
      <c r="O11" s="113" t="s">
        <v>14</v>
      </c>
      <c r="P11" s="114" t="s">
        <v>15</v>
      </c>
      <c r="Q11" s="112" t="s">
        <v>14</v>
      </c>
      <c r="R11" s="113" t="s">
        <v>15</v>
      </c>
      <c r="S11" s="113" t="s">
        <v>14</v>
      </c>
      <c r="T11" s="113" t="s">
        <v>15</v>
      </c>
      <c r="U11" s="113" t="s">
        <v>14</v>
      </c>
      <c r="V11" s="113" t="s">
        <v>15</v>
      </c>
      <c r="W11" s="113" t="s">
        <v>14</v>
      </c>
      <c r="X11" s="114" t="s">
        <v>15</v>
      </c>
      <c r="Y11" s="112" t="s">
        <v>14</v>
      </c>
      <c r="Z11" s="113" t="s">
        <v>15</v>
      </c>
      <c r="AA11" s="113" t="s">
        <v>14</v>
      </c>
      <c r="AB11" s="113" t="s">
        <v>15</v>
      </c>
      <c r="AC11" s="113" t="s">
        <v>14</v>
      </c>
      <c r="AD11" s="113" t="s">
        <v>15</v>
      </c>
      <c r="AE11" s="113" t="s">
        <v>14</v>
      </c>
      <c r="AF11" s="114" t="s">
        <v>15</v>
      </c>
      <c r="AG11" s="112" t="s">
        <v>14</v>
      </c>
      <c r="AH11" s="113" t="s">
        <v>15</v>
      </c>
      <c r="AI11" s="113" t="s">
        <v>14</v>
      </c>
      <c r="AJ11" s="113" t="s">
        <v>15</v>
      </c>
      <c r="AK11" s="113" t="s">
        <v>14</v>
      </c>
      <c r="AL11" s="113" t="s">
        <v>15</v>
      </c>
      <c r="AM11" s="113" t="s">
        <v>14</v>
      </c>
      <c r="AN11" s="114" t="s">
        <v>15</v>
      </c>
      <c r="AO11" s="112" t="s">
        <v>14</v>
      </c>
      <c r="AP11" s="113" t="s">
        <v>15</v>
      </c>
      <c r="AQ11" s="113" t="s">
        <v>14</v>
      </c>
      <c r="AR11" s="113" t="s">
        <v>15</v>
      </c>
      <c r="AS11" s="113" t="s">
        <v>14</v>
      </c>
      <c r="AT11" s="113" t="s">
        <v>15</v>
      </c>
      <c r="AU11" s="113" t="s">
        <v>14</v>
      </c>
      <c r="AV11" s="114" t="s">
        <v>15</v>
      </c>
      <c r="AW11" s="112" t="s">
        <v>14</v>
      </c>
      <c r="AX11" s="113" t="s">
        <v>15</v>
      </c>
      <c r="AY11" s="113" t="s">
        <v>14</v>
      </c>
      <c r="AZ11" s="113" t="s">
        <v>15</v>
      </c>
      <c r="BA11" s="113" t="s">
        <v>14</v>
      </c>
      <c r="BB11" s="113" t="s">
        <v>15</v>
      </c>
      <c r="BC11" s="113" t="s">
        <v>14</v>
      </c>
      <c r="BD11" s="114" t="s">
        <v>15</v>
      </c>
      <c r="BE11" s="112" t="s">
        <v>14</v>
      </c>
      <c r="BF11" s="113" t="s">
        <v>15</v>
      </c>
      <c r="BG11" s="113" t="s">
        <v>14</v>
      </c>
      <c r="BH11" s="113" t="s">
        <v>15</v>
      </c>
      <c r="BI11" s="113" t="s">
        <v>14</v>
      </c>
      <c r="BJ11" s="113" t="s">
        <v>15</v>
      </c>
      <c r="BK11" s="113" t="s">
        <v>14</v>
      </c>
      <c r="BL11" s="114" t="s">
        <v>15</v>
      </c>
      <c r="BM11" s="112" t="s">
        <v>14</v>
      </c>
      <c r="BN11" s="113" t="s">
        <v>15</v>
      </c>
      <c r="BO11" s="113" t="s">
        <v>14</v>
      </c>
      <c r="BP11" s="113" t="s">
        <v>15</v>
      </c>
      <c r="BQ11" s="113" t="s">
        <v>14</v>
      </c>
      <c r="BR11" s="113" t="s">
        <v>15</v>
      </c>
      <c r="BS11" s="113" t="s">
        <v>14</v>
      </c>
      <c r="BT11" s="114" t="s">
        <v>15</v>
      </c>
      <c r="BU11" s="112" t="s">
        <v>14</v>
      </c>
      <c r="BV11" s="113" t="s">
        <v>15</v>
      </c>
      <c r="BW11" s="113" t="s">
        <v>14</v>
      </c>
      <c r="BX11" s="113" t="s">
        <v>15</v>
      </c>
      <c r="BY11" s="113" t="s">
        <v>14</v>
      </c>
      <c r="BZ11" s="113" t="s">
        <v>15</v>
      </c>
      <c r="CA11" s="113" t="s">
        <v>14</v>
      </c>
      <c r="CB11" s="114" t="s">
        <v>15</v>
      </c>
      <c r="CC11" s="112" t="s">
        <v>14</v>
      </c>
      <c r="CD11" s="113" t="s">
        <v>15</v>
      </c>
      <c r="CE11" s="113" t="s">
        <v>14</v>
      </c>
      <c r="CF11" s="113" t="s">
        <v>15</v>
      </c>
      <c r="CG11" s="113" t="s">
        <v>14</v>
      </c>
      <c r="CH11" s="113" t="s">
        <v>15</v>
      </c>
      <c r="CI11" s="113" t="s">
        <v>14</v>
      </c>
      <c r="CJ11" s="114" t="s">
        <v>15</v>
      </c>
      <c r="CK11" s="112" t="s">
        <v>14</v>
      </c>
      <c r="CL11" s="113" t="s">
        <v>15</v>
      </c>
      <c r="CM11" s="113" t="s">
        <v>14</v>
      </c>
      <c r="CN11" s="113" t="s">
        <v>15</v>
      </c>
      <c r="CO11" s="113" t="s">
        <v>14</v>
      </c>
      <c r="CP11" s="113" t="s">
        <v>15</v>
      </c>
      <c r="CQ11" s="113" t="s">
        <v>14</v>
      </c>
      <c r="CR11" s="114" t="s">
        <v>15</v>
      </c>
      <c r="CS11" s="112" t="s">
        <v>14</v>
      </c>
      <c r="CT11" s="113" t="s">
        <v>15</v>
      </c>
      <c r="CU11" s="113" t="s">
        <v>14</v>
      </c>
      <c r="CV11" s="113" t="s">
        <v>15</v>
      </c>
      <c r="CW11" s="113" t="s">
        <v>14</v>
      </c>
      <c r="CX11" s="113" t="s">
        <v>15</v>
      </c>
      <c r="CY11" s="113" t="s">
        <v>14</v>
      </c>
      <c r="CZ11" s="114" t="s">
        <v>15</v>
      </c>
      <c r="DA11" s="173" t="s">
        <v>14</v>
      </c>
      <c r="DB11" s="113" t="s">
        <v>15</v>
      </c>
      <c r="DC11" s="114" t="s">
        <v>16</v>
      </c>
      <c r="DH11" s="188"/>
    </row>
    <row r="12" spans="2:113" ht="19.5" customHeight="1" x14ac:dyDescent="0.2">
      <c r="B12" s="362"/>
      <c r="C12" s="363"/>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5"/>
      <c r="AO12" s="366"/>
      <c r="AP12" s="366"/>
      <c r="AQ12" s="366"/>
      <c r="AR12" s="366"/>
      <c r="AS12" s="366"/>
      <c r="AT12" s="366"/>
      <c r="AU12" s="366"/>
      <c r="AV12" s="366"/>
      <c r="AW12" s="366"/>
      <c r="AX12" s="366"/>
      <c r="AY12" s="366"/>
      <c r="AZ12" s="366"/>
      <c r="BA12" s="366"/>
      <c r="BB12" s="366"/>
      <c r="BC12" s="366"/>
      <c r="BD12" s="366"/>
      <c r="BE12" s="366"/>
      <c r="BF12" s="366"/>
      <c r="BG12" s="366"/>
      <c r="BH12" s="366"/>
      <c r="BI12" s="366"/>
      <c r="BJ12" s="366"/>
      <c r="BK12" s="366"/>
      <c r="BL12" s="366"/>
      <c r="BM12" s="366"/>
      <c r="BN12" s="366"/>
      <c r="BO12" s="366"/>
      <c r="BP12" s="366"/>
      <c r="BQ12" s="366"/>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366"/>
      <c r="CT12" s="366"/>
      <c r="CU12" s="366"/>
      <c r="CV12" s="366"/>
      <c r="CW12" s="366"/>
      <c r="CX12" s="366"/>
      <c r="CY12" s="366"/>
      <c r="CZ12" s="366"/>
      <c r="DA12" s="367">
        <f>+SUM(DA14,DA18,DA22)</f>
        <v>27</v>
      </c>
      <c r="DB12" s="367">
        <f>+SUM(DB14,DB18,DB22)</f>
        <v>0</v>
      </c>
      <c r="DC12" s="368">
        <f>DB12/DA12</f>
        <v>0</v>
      </c>
      <c r="DD12" s="1"/>
      <c r="DE12" s="1"/>
    </row>
    <row r="13" spans="2:113" ht="69.75" customHeight="1" x14ac:dyDescent="0.2">
      <c r="B13" s="147" t="s">
        <v>95</v>
      </c>
      <c r="C13" s="242" t="s">
        <v>76</v>
      </c>
      <c r="D13" s="243"/>
      <c r="E13" s="243"/>
      <c r="F13" s="243"/>
      <c r="G13" s="244"/>
      <c r="H13" s="77" t="s">
        <v>132</v>
      </c>
      <c r="I13" s="13"/>
      <c r="J13" s="14"/>
      <c r="K13" s="14"/>
      <c r="L13" s="14"/>
      <c r="M13" s="14"/>
      <c r="N13" s="14"/>
      <c r="O13" s="14"/>
      <c r="P13" s="14"/>
      <c r="Q13" s="13"/>
      <c r="R13" s="14"/>
      <c r="S13" s="14"/>
      <c r="T13" s="14"/>
      <c r="U13" s="14" t="s">
        <v>14</v>
      </c>
      <c r="V13" s="14"/>
      <c r="W13" s="14"/>
      <c r="X13" s="14"/>
      <c r="Y13" s="13"/>
      <c r="Z13" s="14"/>
      <c r="AA13" s="14"/>
      <c r="AB13" s="14"/>
      <c r="AC13" s="14"/>
      <c r="AD13" s="14"/>
      <c r="AE13" s="14"/>
      <c r="AF13" s="12"/>
      <c r="AG13" s="26"/>
      <c r="AH13" s="14"/>
      <c r="AI13" s="14"/>
      <c r="AJ13" s="14"/>
      <c r="AK13" s="14"/>
      <c r="AL13" s="14"/>
      <c r="AM13" s="14"/>
      <c r="AN13" s="12"/>
      <c r="AO13" s="26"/>
      <c r="AP13" s="14"/>
      <c r="AQ13" s="14"/>
      <c r="AR13" s="14"/>
      <c r="AS13" s="14"/>
      <c r="AT13" s="14"/>
      <c r="AU13" s="14"/>
      <c r="AV13" s="12"/>
      <c r="AW13" s="26"/>
      <c r="AX13" s="14"/>
      <c r="AY13" s="14"/>
      <c r="AZ13" s="14"/>
      <c r="BA13" s="14"/>
      <c r="BB13" s="14"/>
      <c r="BC13" s="14"/>
      <c r="BD13" s="12"/>
      <c r="BE13" s="26"/>
      <c r="BF13" s="14"/>
      <c r="BG13" s="14"/>
      <c r="BH13" s="14"/>
      <c r="BI13" s="14"/>
      <c r="BJ13" s="14"/>
      <c r="BK13" s="14"/>
      <c r="BL13" s="12"/>
      <c r="BM13" s="26"/>
      <c r="BN13" s="14"/>
      <c r="BO13" s="14"/>
      <c r="BP13" s="14"/>
      <c r="BQ13" s="14" t="s">
        <v>14</v>
      </c>
      <c r="BR13" s="14"/>
      <c r="BS13" s="14"/>
      <c r="BT13" s="12"/>
      <c r="BU13" s="26"/>
      <c r="BV13" s="14"/>
      <c r="BW13" s="14"/>
      <c r="BX13" s="14"/>
      <c r="BY13" s="14"/>
      <c r="BZ13" s="14"/>
      <c r="CA13" s="14"/>
      <c r="CB13" s="12"/>
      <c r="CC13" s="26"/>
      <c r="CD13" s="14"/>
      <c r="CE13" s="14"/>
      <c r="CF13" s="14"/>
      <c r="CG13" s="14"/>
      <c r="CH13" s="14"/>
      <c r="CI13" s="14"/>
      <c r="CJ13" s="12"/>
      <c r="CK13" s="26"/>
      <c r="CL13" s="14"/>
      <c r="CM13" s="14"/>
      <c r="CN13" s="14"/>
      <c r="CO13" s="14"/>
      <c r="CP13" s="14"/>
      <c r="CQ13" s="14"/>
      <c r="CR13" s="12"/>
      <c r="CS13" s="26"/>
      <c r="CT13" s="14"/>
      <c r="CU13" s="14"/>
      <c r="CV13" s="14"/>
      <c r="CW13" s="14"/>
      <c r="CX13" s="14"/>
      <c r="CY13" s="14"/>
      <c r="CZ13" s="12"/>
      <c r="DA13" s="15">
        <f>COUNTIF(I13:CZ13,"P")</f>
        <v>2</v>
      </c>
      <c r="DB13" s="16">
        <f>COUNTIF(Q13:CZ13,"E")</f>
        <v>0</v>
      </c>
      <c r="DC13" s="17">
        <f t="shared" ref="DC13:DC14" si="0">DB13/DA13</f>
        <v>0</v>
      </c>
      <c r="DD13" s="1"/>
      <c r="DE13" s="1"/>
    </row>
    <row r="14" spans="2:113" ht="23.25" customHeight="1" x14ac:dyDescent="0.2">
      <c r="B14" s="147"/>
      <c r="C14" s="198"/>
      <c r="D14" s="199"/>
      <c r="E14" s="199"/>
      <c r="F14" s="199"/>
      <c r="G14" s="199"/>
      <c r="H14" s="199"/>
      <c r="I14" s="199"/>
      <c r="J14" s="199"/>
      <c r="K14" s="199"/>
      <c r="L14" s="199"/>
      <c r="M14" s="199"/>
      <c r="N14" s="199"/>
      <c r="O14" s="199"/>
      <c r="P14" s="199"/>
      <c r="Q14" s="199"/>
      <c r="R14" s="199"/>
      <c r="S14" s="199"/>
      <c r="T14" s="199"/>
      <c r="U14" s="199" t="s">
        <v>117</v>
      </c>
      <c r="V14" s="199"/>
      <c r="W14" s="199"/>
      <c r="X14" s="199"/>
      <c r="Y14" s="199"/>
      <c r="Z14" s="199"/>
      <c r="AA14" s="199"/>
      <c r="AB14" s="199"/>
      <c r="AC14" s="199"/>
      <c r="AD14" s="199"/>
      <c r="AE14" s="199"/>
      <c r="AF14" s="199"/>
      <c r="AG14" s="199"/>
      <c r="AH14" s="199"/>
      <c r="AI14" s="199"/>
      <c r="AJ14" s="199"/>
      <c r="AK14" s="199"/>
      <c r="AL14" s="199"/>
      <c r="AM14" s="199"/>
      <c r="AN14" s="200"/>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23">
        <f>SUM(DA13:DA13)</f>
        <v>2</v>
      </c>
      <c r="DB14" s="23">
        <f>SUM(DB13:DB13)</f>
        <v>0</v>
      </c>
      <c r="DC14" s="25">
        <f t="shared" si="0"/>
        <v>0</v>
      </c>
      <c r="DD14" s="1"/>
      <c r="DE14" s="1"/>
      <c r="DH14" s="101" t="s">
        <v>59</v>
      </c>
      <c r="DI14" s="2" t="s">
        <v>59</v>
      </c>
    </row>
    <row r="15" spans="2:113" ht="71.25" customHeight="1" x14ac:dyDescent="0.2">
      <c r="B15" s="261" t="s">
        <v>96</v>
      </c>
      <c r="C15" s="245" t="s">
        <v>134</v>
      </c>
      <c r="D15" s="246"/>
      <c r="E15" s="246"/>
      <c r="F15" s="246"/>
      <c r="G15" s="247"/>
      <c r="H15" s="78" t="s">
        <v>133</v>
      </c>
      <c r="I15" s="28"/>
      <c r="J15" s="16"/>
      <c r="K15" s="16"/>
      <c r="L15" s="16"/>
      <c r="M15" s="16" t="s">
        <v>14</v>
      </c>
      <c r="N15" s="16"/>
      <c r="O15" s="16"/>
      <c r="P15" s="16"/>
      <c r="Q15" s="28"/>
      <c r="R15" s="16"/>
      <c r="S15" s="16"/>
      <c r="T15" s="16"/>
      <c r="U15" s="16"/>
      <c r="V15" s="16"/>
      <c r="W15" s="16"/>
      <c r="X15" s="16"/>
      <c r="Y15" s="28"/>
      <c r="Z15" s="16"/>
      <c r="AA15" s="16"/>
      <c r="AB15" s="16"/>
      <c r="AC15" s="16"/>
      <c r="AD15" s="16"/>
      <c r="AE15" s="16"/>
      <c r="AF15" s="27"/>
      <c r="AG15" s="15"/>
      <c r="AH15" s="16"/>
      <c r="AI15" s="16" t="s">
        <v>14</v>
      </c>
      <c r="AJ15" s="16"/>
      <c r="AK15" s="16"/>
      <c r="AL15" s="16"/>
      <c r="AM15" s="16"/>
      <c r="AN15" s="27"/>
      <c r="AO15" s="15"/>
      <c r="AP15" s="16"/>
      <c r="AQ15" s="16"/>
      <c r="AR15" s="16"/>
      <c r="AS15" s="16"/>
      <c r="AT15" s="16"/>
      <c r="AU15" s="16"/>
      <c r="AV15" s="27"/>
      <c r="AW15" s="15"/>
      <c r="AX15" s="16"/>
      <c r="AY15" s="16"/>
      <c r="AZ15" s="16"/>
      <c r="BA15" s="16"/>
      <c r="BB15" s="16"/>
      <c r="BC15" s="16"/>
      <c r="BD15" s="27"/>
      <c r="BE15" s="15"/>
      <c r="BF15" s="16"/>
      <c r="BG15" s="16"/>
      <c r="BH15" s="16"/>
      <c r="BI15" s="16" t="s">
        <v>14</v>
      </c>
      <c r="BJ15" s="16"/>
      <c r="BK15" s="16"/>
      <c r="BL15" s="27"/>
      <c r="BM15" s="15"/>
      <c r="BN15" s="16"/>
      <c r="BO15" s="16"/>
      <c r="BP15" s="16"/>
      <c r="BQ15" s="16"/>
      <c r="BR15" s="16"/>
      <c r="BS15" s="16"/>
      <c r="BT15" s="27"/>
      <c r="BU15" s="15"/>
      <c r="BV15" s="16"/>
      <c r="BW15" s="16"/>
      <c r="BX15" s="16"/>
      <c r="BY15" s="16"/>
      <c r="BZ15" s="16"/>
      <c r="CA15" s="16"/>
      <c r="CB15" s="27"/>
      <c r="CC15" s="15"/>
      <c r="CD15" s="16"/>
      <c r="CE15" s="16" t="s">
        <v>14</v>
      </c>
      <c r="CF15" s="16"/>
      <c r="CG15" s="16"/>
      <c r="CH15" s="16"/>
      <c r="CI15" s="16"/>
      <c r="CJ15" s="27"/>
      <c r="CK15" s="15"/>
      <c r="CL15" s="16"/>
      <c r="CM15" s="16"/>
      <c r="CN15" s="16"/>
      <c r="CO15" s="16"/>
      <c r="CP15" s="16"/>
      <c r="CQ15" s="16"/>
      <c r="CR15" s="27"/>
      <c r="CS15" s="15"/>
      <c r="CT15" s="16"/>
      <c r="CU15" s="16"/>
      <c r="CV15" s="16"/>
      <c r="CW15" s="55"/>
      <c r="CX15" s="55"/>
      <c r="CY15" s="55"/>
      <c r="CZ15" s="56"/>
      <c r="DA15" s="15">
        <f>COUNTIF(I15:CZ15,"P")</f>
        <v>4</v>
      </c>
      <c r="DB15" s="16">
        <f>COUNTIF(Q15:CZ15,"E")</f>
        <v>0</v>
      </c>
      <c r="DC15" s="17">
        <f>DB15/DA15</f>
        <v>0</v>
      </c>
      <c r="DD15" s="1"/>
      <c r="DE15" s="1"/>
      <c r="DI15" s="2" t="s">
        <v>59</v>
      </c>
    </row>
    <row r="16" spans="2:113" ht="71.25" customHeight="1" x14ac:dyDescent="0.2">
      <c r="B16" s="261"/>
      <c r="C16" s="343" t="s">
        <v>128</v>
      </c>
      <c r="D16" s="344"/>
      <c r="E16" s="344"/>
      <c r="F16" s="344"/>
      <c r="G16" s="214"/>
      <c r="H16" s="78" t="s">
        <v>133</v>
      </c>
      <c r="I16" s="215"/>
      <c r="J16" s="151"/>
      <c r="K16" s="151"/>
      <c r="L16" s="151"/>
      <c r="M16" s="151" t="s">
        <v>14</v>
      </c>
      <c r="N16" s="151"/>
      <c r="O16" s="151"/>
      <c r="P16" s="151"/>
      <c r="Q16" s="215"/>
      <c r="R16" s="151"/>
      <c r="S16" s="151"/>
      <c r="T16" s="151"/>
      <c r="U16" s="151"/>
      <c r="V16" s="151"/>
      <c r="W16" s="151"/>
      <c r="X16" s="151"/>
      <c r="Y16" s="215"/>
      <c r="Z16" s="151"/>
      <c r="AA16" s="151" t="s">
        <v>14</v>
      </c>
      <c r="AB16" s="151"/>
      <c r="AC16" s="151"/>
      <c r="AD16" s="151"/>
      <c r="AE16" s="151"/>
      <c r="AF16" s="216"/>
      <c r="AG16" s="21"/>
      <c r="AH16" s="151"/>
      <c r="AI16" s="151"/>
      <c r="AJ16" s="151"/>
      <c r="AK16" s="151"/>
      <c r="AL16" s="151"/>
      <c r="AM16" s="151"/>
      <c r="AN16" s="216"/>
      <c r="AO16" s="21"/>
      <c r="AP16" s="151"/>
      <c r="AQ16" s="151"/>
      <c r="AR16" s="151"/>
      <c r="AS16" s="151" t="s">
        <v>14</v>
      </c>
      <c r="AT16" s="151"/>
      <c r="AU16" s="151"/>
      <c r="AV16" s="216"/>
      <c r="AW16" s="21"/>
      <c r="AX16" s="151"/>
      <c r="AY16" s="151"/>
      <c r="AZ16" s="151"/>
      <c r="BA16" s="151"/>
      <c r="BB16" s="151"/>
      <c r="BC16" s="151"/>
      <c r="BD16" s="216"/>
      <c r="BE16" s="21"/>
      <c r="BF16" s="151"/>
      <c r="BG16" s="151" t="s">
        <v>14</v>
      </c>
      <c r="BH16" s="151"/>
      <c r="BI16" s="151"/>
      <c r="BJ16" s="151"/>
      <c r="BK16" s="151"/>
      <c r="BL16" s="216"/>
      <c r="BM16" s="21"/>
      <c r="BN16" s="151"/>
      <c r="BO16" s="151"/>
      <c r="BP16" s="151"/>
      <c r="BQ16" s="151"/>
      <c r="BR16" s="151"/>
      <c r="BS16" s="151"/>
      <c r="BT16" s="216"/>
      <c r="BU16" s="21"/>
      <c r="BV16" s="151"/>
      <c r="BW16" s="151" t="s">
        <v>14</v>
      </c>
      <c r="BX16" s="151"/>
      <c r="BY16" s="151"/>
      <c r="BZ16" s="151"/>
      <c r="CA16" s="151"/>
      <c r="CB16" s="216"/>
      <c r="CC16" s="21"/>
      <c r="CD16" s="151"/>
      <c r="CE16" s="151"/>
      <c r="CF16" s="151"/>
      <c r="CG16" s="151"/>
      <c r="CH16" s="151"/>
      <c r="CI16" s="151"/>
      <c r="CJ16" s="216"/>
      <c r="CK16" s="21"/>
      <c r="CL16" s="151"/>
      <c r="CM16" s="151" t="s">
        <v>14</v>
      </c>
      <c r="CN16" s="151"/>
      <c r="CO16" s="151"/>
      <c r="CP16" s="151"/>
      <c r="CQ16" s="151"/>
      <c r="CR16" s="216"/>
      <c r="CS16" s="21"/>
      <c r="CT16" s="151"/>
      <c r="CU16" s="151"/>
      <c r="CV16" s="151"/>
      <c r="CW16" s="217"/>
      <c r="CX16" s="217"/>
      <c r="CY16" s="217"/>
      <c r="CZ16" s="218"/>
      <c r="DA16" s="15">
        <f>COUNTIF(I16:CZ16,"P")</f>
        <v>6</v>
      </c>
      <c r="DB16" s="16">
        <f>COUNTIF(Q16:CZ16,"E")</f>
        <v>0</v>
      </c>
      <c r="DC16" s="17">
        <f>DB16/DA16</f>
        <v>0</v>
      </c>
      <c r="DD16" s="1"/>
      <c r="DE16" s="1"/>
    </row>
    <row r="17" spans="1:113" ht="46.5" customHeight="1" x14ac:dyDescent="0.2">
      <c r="A17" s="2" t="s">
        <v>117</v>
      </c>
      <c r="B17" s="261"/>
      <c r="C17" s="345" t="s">
        <v>54</v>
      </c>
      <c r="D17" s="345"/>
      <c r="E17" s="345"/>
      <c r="F17" s="345"/>
      <c r="G17" s="345"/>
      <c r="H17" s="78" t="s">
        <v>133</v>
      </c>
      <c r="I17" s="66"/>
      <c r="J17" s="67"/>
      <c r="K17" s="67"/>
      <c r="L17" s="67"/>
      <c r="M17" s="67"/>
      <c r="N17" s="67"/>
      <c r="O17" s="67" t="s">
        <v>59</v>
      </c>
      <c r="P17" s="67"/>
      <c r="Q17" s="66"/>
      <c r="R17" s="67"/>
      <c r="S17" s="67"/>
      <c r="T17" s="67"/>
      <c r="U17" s="67"/>
      <c r="V17" s="67"/>
      <c r="W17" s="67"/>
      <c r="X17" s="67"/>
      <c r="Y17" s="66"/>
      <c r="Z17" s="67"/>
      <c r="AA17" s="67"/>
      <c r="AB17" s="67"/>
      <c r="AC17" s="67" t="s">
        <v>14</v>
      </c>
      <c r="AD17" s="67"/>
      <c r="AE17" s="67"/>
      <c r="AF17" s="68"/>
      <c r="AG17" s="69"/>
      <c r="AH17" s="67"/>
      <c r="AI17" s="67"/>
      <c r="AJ17" s="67"/>
      <c r="AK17" s="67"/>
      <c r="AL17" s="67"/>
      <c r="AM17" s="67"/>
      <c r="AN17" s="68"/>
      <c r="AO17" s="69"/>
      <c r="AP17" s="67"/>
      <c r="AQ17" s="67"/>
      <c r="AR17" s="67"/>
      <c r="AS17" s="67"/>
      <c r="AT17" s="67"/>
      <c r="AU17" s="67"/>
      <c r="AV17" s="68"/>
      <c r="AW17" s="69"/>
      <c r="AX17" s="67"/>
      <c r="AY17" s="67"/>
      <c r="AZ17" s="67"/>
      <c r="BA17" s="67" t="s">
        <v>14</v>
      </c>
      <c r="BB17" s="67"/>
      <c r="BC17" s="67"/>
      <c r="BD17" s="68"/>
      <c r="BE17" s="69"/>
      <c r="BF17" s="67"/>
      <c r="BG17" s="67"/>
      <c r="BH17" s="67"/>
      <c r="BI17" s="67"/>
      <c r="BJ17" s="67"/>
      <c r="BK17" s="67"/>
      <c r="BL17" s="68"/>
      <c r="BM17" s="69"/>
      <c r="BN17" s="67"/>
      <c r="BO17" s="67"/>
      <c r="BP17" s="67"/>
      <c r="BQ17" s="67"/>
      <c r="BR17" s="67"/>
      <c r="BS17" s="67"/>
      <c r="BT17" s="68"/>
      <c r="BU17" s="69"/>
      <c r="BV17" s="67"/>
      <c r="BW17" s="67"/>
      <c r="BX17" s="67"/>
      <c r="BY17" s="67"/>
      <c r="BZ17" s="67"/>
      <c r="CA17" s="67"/>
      <c r="CB17" s="68"/>
      <c r="CC17" s="69"/>
      <c r="CD17" s="67"/>
      <c r="CE17" s="67"/>
      <c r="CF17" s="67"/>
      <c r="CG17" s="67"/>
      <c r="CH17" s="67"/>
      <c r="CI17" s="67"/>
      <c r="CJ17" s="68"/>
      <c r="CK17" s="69"/>
      <c r="CL17" s="67"/>
      <c r="CM17" s="67"/>
      <c r="CN17" s="67"/>
      <c r="CO17" s="67"/>
      <c r="CP17" s="67"/>
      <c r="CQ17" s="67"/>
      <c r="CR17" s="68"/>
      <c r="CS17" s="69" t="s">
        <v>14</v>
      </c>
      <c r="CT17" s="67"/>
      <c r="CU17" s="67" t="s">
        <v>59</v>
      </c>
      <c r="CV17" s="67"/>
      <c r="CW17" s="67"/>
      <c r="CX17" s="67"/>
      <c r="CY17" s="67"/>
      <c r="CZ17" s="68"/>
      <c r="DA17" s="15">
        <f>COUNTIF(I17:CZ17,"P")</f>
        <v>3</v>
      </c>
      <c r="DB17" s="16">
        <f>COUNTIF(Q17:CZ17,"E")</f>
        <v>0</v>
      </c>
      <c r="DC17" s="22">
        <f t="shared" ref="DC17:DC18" si="1">DB17/DA17</f>
        <v>0</v>
      </c>
      <c r="DD17" s="1"/>
      <c r="DE17" s="1"/>
      <c r="DI17" s="2" t="s">
        <v>59</v>
      </c>
    </row>
    <row r="18" spans="1:113" ht="23.25" customHeight="1" x14ac:dyDescent="0.2">
      <c r="B18" s="147"/>
      <c r="C18" s="144"/>
      <c r="D18" s="145"/>
      <c r="E18" s="145"/>
      <c r="F18" s="145"/>
      <c r="G18" s="145"/>
      <c r="H18" s="132"/>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146"/>
      <c r="DA18" s="134">
        <f>SUM(DA15:DA17)</f>
        <v>13</v>
      </c>
      <c r="DB18" s="134">
        <f>SUM(DB15:DB17)</f>
        <v>0</v>
      </c>
      <c r="DC18" s="25">
        <f t="shared" si="1"/>
        <v>0</v>
      </c>
      <c r="DD18" s="1"/>
      <c r="DE18" s="1"/>
    </row>
    <row r="19" spans="1:113" ht="50.1" customHeight="1" x14ac:dyDescent="0.2">
      <c r="B19" s="261" t="s">
        <v>97</v>
      </c>
      <c r="C19" s="269" t="s">
        <v>74</v>
      </c>
      <c r="D19" s="270"/>
      <c r="E19" s="270"/>
      <c r="F19" s="270"/>
      <c r="G19" s="271"/>
      <c r="H19" s="78" t="s">
        <v>133</v>
      </c>
      <c r="I19" s="13" t="s">
        <v>59</v>
      </c>
      <c r="J19" s="14"/>
      <c r="K19" s="14"/>
      <c r="L19" s="14"/>
      <c r="M19" s="14"/>
      <c r="N19" s="14"/>
      <c r="O19" s="14"/>
      <c r="P19" s="12"/>
      <c r="Q19" s="13"/>
      <c r="R19" s="14"/>
      <c r="S19" s="14" t="s">
        <v>65</v>
      </c>
      <c r="T19" s="14"/>
      <c r="U19" s="14"/>
      <c r="V19" s="14"/>
      <c r="W19" s="14"/>
      <c r="X19" s="12"/>
      <c r="Y19" s="13"/>
      <c r="Z19" s="14"/>
      <c r="AA19" s="14" t="s">
        <v>14</v>
      </c>
      <c r="AB19" s="14"/>
      <c r="AC19" s="14"/>
      <c r="AD19" s="14"/>
      <c r="AE19" s="14"/>
      <c r="AF19" s="14"/>
      <c r="AG19" s="13"/>
      <c r="AH19" s="14"/>
      <c r="AI19" s="14"/>
      <c r="AJ19" s="14"/>
      <c r="AK19" s="14"/>
      <c r="AL19" s="14"/>
      <c r="AM19" s="14"/>
      <c r="AN19" s="12"/>
      <c r="AO19" s="13"/>
      <c r="AP19" s="14"/>
      <c r="AQ19" s="14" t="s">
        <v>14</v>
      </c>
      <c r="AR19" s="14"/>
      <c r="AS19" s="14"/>
      <c r="AT19" s="14"/>
      <c r="AU19" s="14"/>
      <c r="AV19" s="12"/>
      <c r="AW19" s="13"/>
      <c r="AX19" s="14"/>
      <c r="AY19" s="14"/>
      <c r="AZ19" s="14"/>
      <c r="BA19" s="14"/>
      <c r="BB19" s="14"/>
      <c r="BC19" s="14"/>
      <c r="BD19" s="12"/>
      <c r="BE19" s="13"/>
      <c r="BF19" s="14"/>
      <c r="BG19" s="14" t="s">
        <v>14</v>
      </c>
      <c r="BH19" s="14"/>
      <c r="BI19" s="14"/>
      <c r="BJ19" s="14"/>
      <c r="BK19" s="14"/>
      <c r="BL19" s="12"/>
      <c r="BM19" s="13"/>
      <c r="BN19" s="14"/>
      <c r="BO19" s="14"/>
      <c r="BP19" s="14"/>
      <c r="BQ19" s="14"/>
      <c r="BR19" s="14"/>
      <c r="BS19" s="14"/>
      <c r="BT19" s="12"/>
      <c r="BU19" s="13"/>
      <c r="BV19" s="14"/>
      <c r="BW19" s="14" t="s">
        <v>14</v>
      </c>
      <c r="BX19" s="14"/>
      <c r="BY19" s="14"/>
      <c r="BZ19" s="14"/>
      <c r="CA19" s="14"/>
      <c r="CB19" s="12"/>
      <c r="CC19" s="13"/>
      <c r="CD19" s="14"/>
      <c r="CE19" s="14"/>
      <c r="CF19" s="14"/>
      <c r="CG19" s="14"/>
      <c r="CH19" s="14"/>
      <c r="CI19" s="14"/>
      <c r="CJ19" s="12"/>
      <c r="CK19" s="13"/>
      <c r="CL19" s="14"/>
      <c r="CM19" s="14" t="s">
        <v>14</v>
      </c>
      <c r="CN19" s="14"/>
      <c r="CO19" s="14"/>
      <c r="CP19" s="14"/>
      <c r="CQ19" s="14"/>
      <c r="CR19" s="12"/>
      <c r="CS19" s="13"/>
      <c r="CT19" s="14"/>
      <c r="CU19" s="14"/>
      <c r="CV19" s="14"/>
      <c r="CW19" s="14"/>
      <c r="CX19" s="14"/>
      <c r="CY19" s="14"/>
      <c r="CZ19" s="12"/>
      <c r="DA19" s="15">
        <f>COUNTIF(I19:CZ19,"P")</f>
        <v>5</v>
      </c>
      <c r="DB19" s="16">
        <f>COUNTIF(Q19:CZ19,"E")</f>
        <v>0</v>
      </c>
      <c r="DC19" s="17">
        <f>DB19/DA19</f>
        <v>0</v>
      </c>
      <c r="DD19" s="1"/>
      <c r="DE19" s="1"/>
    </row>
    <row r="20" spans="1:113" ht="50.1" customHeight="1" x14ac:dyDescent="0.2">
      <c r="B20" s="261"/>
      <c r="C20" s="245" t="s">
        <v>75</v>
      </c>
      <c r="D20" s="246"/>
      <c r="E20" s="246"/>
      <c r="F20" s="246"/>
      <c r="G20" s="247"/>
      <c r="H20" s="78" t="s">
        <v>133</v>
      </c>
      <c r="I20" s="20"/>
      <c r="J20" s="18"/>
      <c r="K20" s="18"/>
      <c r="L20" s="18" t="s">
        <v>117</v>
      </c>
      <c r="M20" s="18"/>
      <c r="N20" s="18"/>
      <c r="O20" s="18"/>
      <c r="P20" s="19"/>
      <c r="Q20" s="20"/>
      <c r="R20" s="18"/>
      <c r="S20" s="18"/>
      <c r="T20" s="18"/>
      <c r="U20" s="18"/>
      <c r="V20" s="18"/>
      <c r="W20" s="18"/>
      <c r="X20" s="19"/>
      <c r="Y20" s="20"/>
      <c r="Z20" s="18"/>
      <c r="AA20" s="18"/>
      <c r="AB20" s="18"/>
      <c r="AC20" s="18"/>
      <c r="AD20" s="18"/>
      <c r="AE20" s="18"/>
      <c r="AF20" s="52"/>
      <c r="AG20" s="20"/>
      <c r="AH20" s="18"/>
      <c r="AI20" s="18"/>
      <c r="AJ20" s="18"/>
      <c r="AK20" s="18"/>
      <c r="AL20" s="18"/>
      <c r="AM20" s="18"/>
      <c r="AN20" s="19"/>
      <c r="AO20" s="20"/>
      <c r="AP20" s="18"/>
      <c r="AQ20" s="18"/>
      <c r="AR20" s="18"/>
      <c r="AS20" s="18"/>
      <c r="AT20" s="18"/>
      <c r="AU20" s="18"/>
      <c r="AV20" s="19"/>
      <c r="AW20" s="20" t="s">
        <v>70</v>
      </c>
      <c r="AX20" s="18"/>
      <c r="AY20" s="18"/>
      <c r="AZ20" s="18"/>
      <c r="BA20" s="18"/>
      <c r="BB20" s="18"/>
      <c r="BC20" s="14"/>
      <c r="BD20" s="19"/>
      <c r="BE20" s="20"/>
      <c r="BF20" s="18"/>
      <c r="BG20" s="18"/>
      <c r="BH20" s="18"/>
      <c r="BI20" s="18"/>
      <c r="BJ20" s="18"/>
      <c r="BK20" s="18"/>
      <c r="BL20" s="19"/>
      <c r="BM20" s="20"/>
      <c r="BN20" s="18"/>
      <c r="BO20" s="18"/>
      <c r="BP20" s="18"/>
      <c r="BQ20" s="18"/>
      <c r="BR20" s="18"/>
      <c r="BS20" s="18"/>
      <c r="BT20" s="19"/>
      <c r="BU20" s="20"/>
      <c r="BV20" s="18"/>
      <c r="BW20" s="18"/>
      <c r="BX20" s="18"/>
      <c r="BY20" s="18"/>
      <c r="BZ20" s="18"/>
      <c r="CA20" s="18"/>
      <c r="CB20" s="19"/>
      <c r="CC20" s="20"/>
      <c r="CD20" s="18"/>
      <c r="CE20" s="18"/>
      <c r="CF20" s="18"/>
      <c r="CG20" s="18"/>
      <c r="CH20" s="18"/>
      <c r="CI20" s="18"/>
      <c r="CJ20" s="19"/>
      <c r="CK20" s="20"/>
      <c r="CL20" s="18"/>
      <c r="CM20" s="18"/>
      <c r="CN20" s="18"/>
      <c r="CO20" s="18"/>
      <c r="CP20" s="18"/>
      <c r="CQ20" s="18"/>
      <c r="CR20" s="19"/>
      <c r="CS20" s="20"/>
      <c r="CT20" s="18"/>
      <c r="CU20" s="18"/>
      <c r="CV20" s="18"/>
      <c r="CW20" s="18"/>
      <c r="CX20" s="18"/>
      <c r="CY20" s="18"/>
      <c r="CZ20" s="19" t="s">
        <v>70</v>
      </c>
      <c r="DA20" s="15">
        <f>COUNTIF(I20:CZ20,"P")</f>
        <v>2</v>
      </c>
      <c r="DB20" s="16">
        <f>COUNTIF(Q20:CZ20,"E")</f>
        <v>0</v>
      </c>
      <c r="DC20" s="17">
        <f>DB20/DA20</f>
        <v>0</v>
      </c>
      <c r="DD20" s="1"/>
      <c r="DE20" s="1"/>
    </row>
    <row r="21" spans="1:113" ht="50.1" customHeight="1" x14ac:dyDescent="0.2">
      <c r="B21" s="261"/>
      <c r="C21" s="275" t="s">
        <v>40</v>
      </c>
      <c r="D21" s="276"/>
      <c r="E21" s="276"/>
      <c r="F21" s="276"/>
      <c r="G21" s="277"/>
      <c r="H21" s="78" t="s">
        <v>133</v>
      </c>
      <c r="I21" s="20"/>
      <c r="J21" s="18"/>
      <c r="K21" s="18"/>
      <c r="L21" s="18"/>
      <c r="M21" s="18"/>
      <c r="N21" s="18"/>
      <c r="O21" s="18"/>
      <c r="P21" s="19"/>
      <c r="Q21" s="20"/>
      <c r="R21" s="18"/>
      <c r="S21" s="18"/>
      <c r="T21" s="18"/>
      <c r="U21" s="18"/>
      <c r="V21" s="18"/>
      <c r="W21" s="18"/>
      <c r="X21" s="19"/>
      <c r="Y21" s="20"/>
      <c r="Z21" s="18"/>
      <c r="AA21" s="18"/>
      <c r="AB21" s="18"/>
      <c r="AC21" s="18" t="s">
        <v>14</v>
      </c>
      <c r="AD21" s="18"/>
      <c r="AE21" s="18"/>
      <c r="AF21" s="19"/>
      <c r="AG21" s="20"/>
      <c r="AH21" s="18"/>
      <c r="AI21" s="18"/>
      <c r="AJ21" s="18"/>
      <c r="AK21" s="18"/>
      <c r="AL21" s="18"/>
      <c r="AM21" s="18"/>
      <c r="AN21" s="19"/>
      <c r="AO21" s="20"/>
      <c r="AP21" s="18"/>
      <c r="AQ21" s="18"/>
      <c r="AR21" s="18"/>
      <c r="AS21" s="18" t="s">
        <v>14</v>
      </c>
      <c r="AT21" s="18"/>
      <c r="AU21" s="18"/>
      <c r="AV21" s="19"/>
      <c r="AW21" s="20"/>
      <c r="AX21" s="18"/>
      <c r="AY21" s="18"/>
      <c r="AZ21" s="18"/>
      <c r="BA21" s="18"/>
      <c r="BB21" s="18"/>
      <c r="BC21" s="18"/>
      <c r="BD21" s="19"/>
      <c r="BE21" s="20"/>
      <c r="BF21" s="18"/>
      <c r="BG21" s="18"/>
      <c r="BH21" s="18"/>
      <c r="BI21" s="18" t="s">
        <v>14</v>
      </c>
      <c r="BJ21" s="18"/>
      <c r="BK21" s="18"/>
      <c r="BL21" s="19"/>
      <c r="BM21" s="20"/>
      <c r="BN21" s="18"/>
      <c r="BO21" s="18"/>
      <c r="BP21" s="18"/>
      <c r="BQ21" s="18"/>
      <c r="BR21" s="18"/>
      <c r="BS21" s="18"/>
      <c r="BT21" s="19"/>
      <c r="BU21" s="20"/>
      <c r="BV21" s="18"/>
      <c r="BW21" s="18"/>
      <c r="BX21" s="18"/>
      <c r="BY21" s="18" t="s">
        <v>14</v>
      </c>
      <c r="BZ21" s="18"/>
      <c r="CA21" s="18"/>
      <c r="CB21" s="19"/>
      <c r="CC21" s="20"/>
      <c r="CD21" s="18"/>
      <c r="CE21" s="18"/>
      <c r="CF21" s="18"/>
      <c r="CG21" s="18"/>
      <c r="CH21" s="18"/>
      <c r="CI21" s="18"/>
      <c r="CJ21" s="19"/>
      <c r="CK21" s="20"/>
      <c r="CL21" s="18"/>
      <c r="CM21" s="18"/>
      <c r="CN21" s="18"/>
      <c r="CO21" s="18" t="s">
        <v>14</v>
      </c>
      <c r="CP21" s="18"/>
      <c r="CQ21" s="18"/>
      <c r="CR21" s="19"/>
      <c r="CS21" s="20"/>
      <c r="CT21" s="18"/>
      <c r="CU21" s="18"/>
      <c r="CV21" s="18"/>
      <c r="CW21" s="18"/>
      <c r="CX21" s="18"/>
      <c r="CY21" s="18"/>
      <c r="CZ21" s="19"/>
      <c r="DA21" s="15">
        <f>COUNTIF(I21:CZ21,"P")</f>
        <v>5</v>
      </c>
      <c r="DB21" s="16">
        <f>COUNTIF(Q21:CZ21,"E")</f>
        <v>0</v>
      </c>
      <c r="DC21" s="22">
        <f>DB21/DA21</f>
        <v>0</v>
      </c>
      <c r="DD21" s="1"/>
      <c r="DE21" s="1"/>
    </row>
    <row r="22" spans="1:113" s="33" customFormat="1" ht="23.25" customHeight="1" x14ac:dyDescent="0.2">
      <c r="B22" s="30"/>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134">
        <f>SUM(DA19:DA21)</f>
        <v>12</v>
      </c>
      <c r="DB22" s="134">
        <f>SUM(DB19:DB21)</f>
        <v>0</v>
      </c>
      <c r="DC22" s="25">
        <f t="shared" ref="DC22" si="2">DB22/DA22</f>
        <v>0</v>
      </c>
      <c r="DH22" s="169"/>
    </row>
    <row r="23" spans="1:113" s="33" customFormat="1" ht="23.25" customHeight="1" x14ac:dyDescent="0.2">
      <c r="B23" s="148"/>
      <c r="C23" s="149"/>
      <c r="D23" s="149"/>
      <c r="E23" s="149"/>
      <c r="F23" s="149"/>
      <c r="G23" s="149"/>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89"/>
      <c r="DB23" s="90"/>
      <c r="DC23" s="150"/>
      <c r="DH23" s="169"/>
      <c r="DI23" s="169" t="s">
        <v>59</v>
      </c>
    </row>
    <row r="24" spans="1:113" ht="24.75" customHeight="1" x14ac:dyDescent="0.2">
      <c r="B24" s="34"/>
      <c r="C24" s="35"/>
      <c r="D24" s="35"/>
      <c r="E24" s="35"/>
      <c r="F24" s="35"/>
      <c r="G24" s="35"/>
      <c r="H24" s="36" t="s">
        <v>17</v>
      </c>
      <c r="I24" s="229" t="s">
        <v>35</v>
      </c>
      <c r="J24" s="230"/>
      <c r="K24" s="230"/>
      <c r="L24" s="230"/>
      <c r="M24" s="230"/>
      <c r="N24" s="230"/>
      <c r="O24" s="230"/>
      <c r="P24" s="231"/>
      <c r="Q24" s="229" t="str">
        <f>Q10</f>
        <v>FEBRERO</v>
      </c>
      <c r="R24" s="230"/>
      <c r="S24" s="230"/>
      <c r="T24" s="230"/>
      <c r="U24" s="230"/>
      <c r="V24" s="230"/>
      <c r="W24" s="230"/>
      <c r="X24" s="231"/>
      <c r="Y24" s="229" t="str">
        <f>Y10</f>
        <v>MARZO</v>
      </c>
      <c r="Z24" s="230"/>
      <c r="AA24" s="230"/>
      <c r="AB24" s="230"/>
      <c r="AC24" s="230"/>
      <c r="AD24" s="230"/>
      <c r="AE24" s="230"/>
      <c r="AF24" s="231"/>
      <c r="AG24" s="229" t="str">
        <f>AG10</f>
        <v>ABRIL</v>
      </c>
      <c r="AH24" s="230"/>
      <c r="AI24" s="230"/>
      <c r="AJ24" s="230"/>
      <c r="AK24" s="230"/>
      <c r="AL24" s="230"/>
      <c r="AM24" s="230"/>
      <c r="AN24" s="231"/>
      <c r="AO24" s="229" t="str">
        <f>AO10</f>
        <v>MAYO</v>
      </c>
      <c r="AP24" s="230"/>
      <c r="AQ24" s="230"/>
      <c r="AR24" s="230"/>
      <c r="AS24" s="230"/>
      <c r="AT24" s="230"/>
      <c r="AU24" s="230"/>
      <c r="AV24" s="231"/>
      <c r="AW24" s="229" t="str">
        <f>AW10</f>
        <v>JUNIO</v>
      </c>
      <c r="AX24" s="230"/>
      <c r="AY24" s="230"/>
      <c r="AZ24" s="230"/>
      <c r="BA24" s="230"/>
      <c r="BB24" s="230"/>
      <c r="BC24" s="230"/>
      <c r="BD24" s="231"/>
      <c r="BE24" s="229" t="str">
        <f>BE10</f>
        <v>JULIO</v>
      </c>
      <c r="BF24" s="230"/>
      <c r="BG24" s="230"/>
      <c r="BH24" s="230"/>
      <c r="BI24" s="230"/>
      <c r="BJ24" s="230"/>
      <c r="BK24" s="230"/>
      <c r="BL24" s="231"/>
      <c r="BM24" s="229" t="str">
        <f>BM10</f>
        <v>AGOSTO</v>
      </c>
      <c r="BN24" s="230"/>
      <c r="BO24" s="230"/>
      <c r="BP24" s="230"/>
      <c r="BQ24" s="230"/>
      <c r="BR24" s="230"/>
      <c r="BS24" s="230"/>
      <c r="BT24" s="231"/>
      <c r="BU24" s="229" t="str">
        <f>BU10</f>
        <v>SEPTIEMBRE</v>
      </c>
      <c r="BV24" s="230"/>
      <c r="BW24" s="230"/>
      <c r="BX24" s="230"/>
      <c r="BY24" s="230"/>
      <c r="BZ24" s="230"/>
      <c r="CA24" s="230"/>
      <c r="CB24" s="231"/>
      <c r="CC24" s="229" t="str">
        <f>CC10</f>
        <v>OCTUBRE</v>
      </c>
      <c r="CD24" s="230"/>
      <c r="CE24" s="230"/>
      <c r="CF24" s="230"/>
      <c r="CG24" s="230"/>
      <c r="CH24" s="230"/>
      <c r="CI24" s="230"/>
      <c r="CJ24" s="231"/>
      <c r="CK24" s="229" t="str">
        <f>CK10</f>
        <v>NOVIEMBRE</v>
      </c>
      <c r="CL24" s="230"/>
      <c r="CM24" s="230"/>
      <c r="CN24" s="230"/>
      <c r="CO24" s="230"/>
      <c r="CP24" s="230"/>
      <c r="CQ24" s="230"/>
      <c r="CR24" s="231"/>
      <c r="CS24" s="229" t="str">
        <f>CS10</f>
        <v>DICIEMBRE</v>
      </c>
      <c r="CT24" s="230"/>
      <c r="CU24" s="230"/>
      <c r="CV24" s="230"/>
      <c r="CW24" s="230"/>
      <c r="CX24" s="230"/>
      <c r="CY24" s="230"/>
      <c r="CZ24" s="231"/>
      <c r="DA24" s="37" t="s">
        <v>59</v>
      </c>
      <c r="DB24" s="38" t="s">
        <v>59</v>
      </c>
      <c r="DC24" s="39"/>
      <c r="DD24" s="1"/>
      <c r="DE24" s="1"/>
    </row>
    <row r="25" spans="1:113" ht="12.75" customHeight="1" x14ac:dyDescent="0.2">
      <c r="B25" s="40"/>
      <c r="C25" s="6"/>
      <c r="D25" s="6"/>
      <c r="E25" s="6"/>
      <c r="F25" s="6"/>
      <c r="G25" s="6"/>
      <c r="H25" s="41" t="s">
        <v>18</v>
      </c>
      <c r="I25" s="232">
        <f t="shared" ref="I25" si="3">COUNTIF(I13:I21,"P")</f>
        <v>0</v>
      </c>
      <c r="J25" s="233"/>
      <c r="K25" s="232">
        <f t="shared" ref="K25" si="4">COUNTIF(K13:K21,"P")</f>
        <v>0</v>
      </c>
      <c r="L25" s="233"/>
      <c r="M25" s="232">
        <f>COUNTIF(M13:M21,"P")</f>
        <v>2</v>
      </c>
      <c r="N25" s="233"/>
      <c r="O25" s="346"/>
      <c r="P25" s="347"/>
      <c r="Q25" s="346"/>
      <c r="R25" s="347"/>
      <c r="S25" s="232">
        <f t="shared" ref="S25" si="5">COUNTIF(S13:S21,"P")</f>
        <v>0</v>
      </c>
      <c r="T25" s="233"/>
      <c r="U25" s="232">
        <f>COUNTIF(U13:U21,"P")</f>
        <v>1</v>
      </c>
      <c r="V25" s="233"/>
      <c r="W25" s="232">
        <f>COUNTIF(W13:W21,"P")</f>
        <v>0</v>
      </c>
      <c r="X25" s="233"/>
      <c r="Y25" s="232">
        <f t="shared" ref="Y25" si="6">COUNTIF(Y13:Y21,"P")</f>
        <v>0</v>
      </c>
      <c r="Z25" s="233"/>
      <c r="AA25" s="232">
        <f t="shared" ref="AA25" si="7">COUNTIF(AA13:AA21,"P")</f>
        <v>2</v>
      </c>
      <c r="AB25" s="233"/>
      <c r="AC25" s="232">
        <f>COUNTIF(AC19:AC21,"P")</f>
        <v>1</v>
      </c>
      <c r="AD25" s="233"/>
      <c r="AE25" s="232">
        <f t="shared" ref="AE25" si="8">COUNTIF(AE13:AE21,"P")</f>
        <v>0</v>
      </c>
      <c r="AF25" s="233"/>
      <c r="AG25" s="232">
        <f t="shared" ref="AG25" si="9">COUNTIF(AG13:AG21,"P")</f>
        <v>0</v>
      </c>
      <c r="AH25" s="233"/>
      <c r="AI25" s="232">
        <f t="shared" ref="AI25" si="10">COUNTIF(AI13:AI21,"P")</f>
        <v>1</v>
      </c>
      <c r="AJ25" s="233"/>
      <c r="AK25" s="232">
        <f>COUNTIF(AK19:AK21,"P")</f>
        <v>0</v>
      </c>
      <c r="AL25" s="233"/>
      <c r="AM25" s="232">
        <f t="shared" ref="AM25" si="11">COUNTIF(AM13:AM21,"P")</f>
        <v>0</v>
      </c>
      <c r="AN25" s="233"/>
      <c r="AO25" s="232">
        <f t="shared" ref="AO25" si="12">COUNTIF(AO13:AO21,"P")</f>
        <v>0</v>
      </c>
      <c r="AP25" s="233"/>
      <c r="AQ25" s="232">
        <f t="shared" ref="AQ25" si="13">COUNTIF(AQ13:AQ21,"P")</f>
        <v>1</v>
      </c>
      <c r="AR25" s="233"/>
      <c r="AS25" s="232">
        <f>COUNTIF(AS19:AS21,"P")</f>
        <v>1</v>
      </c>
      <c r="AT25" s="233"/>
      <c r="AU25" s="346"/>
      <c r="AV25" s="347"/>
      <c r="AW25" s="232">
        <f t="shared" ref="AW25" si="14">COUNTIF(AW13:AW21,"P")</f>
        <v>1</v>
      </c>
      <c r="AX25" s="233"/>
      <c r="AY25" s="232">
        <f t="shared" ref="AY25" si="15">COUNTIF(AY13:AY21,"P")</f>
        <v>0</v>
      </c>
      <c r="AZ25" s="233"/>
      <c r="BA25" s="232">
        <f>COUNTIF(BA19:BA21,"P")</f>
        <v>0</v>
      </c>
      <c r="BB25" s="233"/>
      <c r="BC25" s="346"/>
      <c r="BD25" s="347"/>
      <c r="BE25" s="232">
        <f t="shared" ref="BE25" si="16">COUNTIF(BE13:BE21,"P")</f>
        <v>0</v>
      </c>
      <c r="BF25" s="233"/>
      <c r="BG25" s="232">
        <f t="shared" ref="BG25" si="17">COUNTIF(BG13:BG21,"P")</f>
        <v>2</v>
      </c>
      <c r="BH25" s="233"/>
      <c r="BI25" s="232">
        <f>COUNTIF(BI13:BI21,"P")</f>
        <v>2</v>
      </c>
      <c r="BJ25" s="233"/>
      <c r="BK25" s="232">
        <f t="shared" ref="BK25" si="18">COUNTIF(BK13:BK21,"P")</f>
        <v>0</v>
      </c>
      <c r="BL25" s="233"/>
      <c r="BM25" s="232">
        <f t="shared" ref="BM25" si="19">COUNTIF(BM13:BM21,"P")</f>
        <v>0</v>
      </c>
      <c r="BN25" s="233"/>
      <c r="BO25" s="232">
        <f t="shared" ref="BO25" si="20">COUNTIF(BO13:BO21,"P")</f>
        <v>0</v>
      </c>
      <c r="BP25" s="233"/>
      <c r="BQ25" s="232">
        <f>COUNTIF(BQ13:BQ21,"P")</f>
        <v>1</v>
      </c>
      <c r="BR25" s="233"/>
      <c r="BS25" s="232">
        <f t="shared" ref="BS25" si="21">COUNTIF(BS13:BS21,"P")</f>
        <v>0</v>
      </c>
      <c r="BT25" s="233"/>
      <c r="BU25" s="232">
        <f t="shared" ref="BU25" si="22">COUNTIF(BU13:BU21,"P")</f>
        <v>0</v>
      </c>
      <c r="BV25" s="233"/>
      <c r="BW25" s="232">
        <f t="shared" ref="BW25" si="23">COUNTIF(BW13:BW21,"P")</f>
        <v>2</v>
      </c>
      <c r="BX25" s="233"/>
      <c r="BY25" s="232">
        <f>COUNTIF(BY19:BY21,"P")</f>
        <v>1</v>
      </c>
      <c r="BZ25" s="233"/>
      <c r="CA25" s="346"/>
      <c r="CB25" s="347"/>
      <c r="CC25" s="232">
        <f t="shared" ref="CC25" si="24">COUNTIF(CC13:CC21,"P")</f>
        <v>0</v>
      </c>
      <c r="CD25" s="233"/>
      <c r="CE25" s="232">
        <f t="shared" ref="CE25" si="25">COUNTIF(CE13:CE21,"P")</f>
        <v>1</v>
      </c>
      <c r="CF25" s="233"/>
      <c r="CG25" s="232">
        <f>COUNTIF(CG13:CG21,"P")</f>
        <v>0</v>
      </c>
      <c r="CH25" s="233"/>
      <c r="CI25" s="346"/>
      <c r="CJ25" s="347"/>
      <c r="CK25" s="232">
        <f t="shared" ref="CK25" si="26">COUNTIF(CK13:CK21,"P")</f>
        <v>0</v>
      </c>
      <c r="CL25" s="233"/>
      <c r="CM25" s="232">
        <f t="shared" ref="CM25" si="27">COUNTIF(CM13:CM21,"P")</f>
        <v>2</v>
      </c>
      <c r="CN25" s="233"/>
      <c r="CO25" s="232">
        <f>COUNTIF(CO19:CO21,"P")</f>
        <v>1</v>
      </c>
      <c r="CP25" s="233"/>
      <c r="CQ25" s="232">
        <f t="shared" ref="CQ25" si="28">COUNTIF(CQ13:CQ21,"P")</f>
        <v>0</v>
      </c>
      <c r="CR25" s="233"/>
      <c r="CS25" s="232">
        <f t="shared" ref="CS25" si="29">COUNTIF(CS13:CS21,"P")</f>
        <v>1</v>
      </c>
      <c r="CT25" s="233"/>
      <c r="CU25" s="346"/>
      <c r="CV25" s="347"/>
      <c r="CW25" s="232">
        <f>COUNTIF(CW19:CW21,"P")</f>
        <v>0</v>
      </c>
      <c r="CX25" s="233"/>
      <c r="CY25" s="346"/>
      <c r="CZ25" s="347"/>
      <c r="DA25" s="97"/>
      <c r="DB25" s="38"/>
      <c r="DC25" s="39"/>
      <c r="DD25" s="1"/>
      <c r="DE25" s="1"/>
    </row>
    <row r="26" spans="1:113" ht="12.75" customHeight="1" x14ac:dyDescent="0.2">
      <c r="B26" s="40"/>
      <c r="C26" s="6"/>
      <c r="D26" s="6"/>
      <c r="E26" s="6"/>
      <c r="F26" s="6"/>
      <c r="G26" s="6"/>
      <c r="H26" s="41" t="s">
        <v>19</v>
      </c>
      <c r="I26" s="232">
        <f>COUNTIF(J13:J21,"e")</f>
        <v>0</v>
      </c>
      <c r="J26" s="233"/>
      <c r="K26" s="232">
        <f t="shared" ref="K26" si="30">COUNTIF(L13:L21,"e")</f>
        <v>0</v>
      </c>
      <c r="L26" s="233"/>
      <c r="M26" s="232">
        <f t="shared" ref="M26" si="31">COUNTIF(N13:N21,"e")</f>
        <v>0</v>
      </c>
      <c r="N26" s="233"/>
      <c r="O26" s="346"/>
      <c r="P26" s="347"/>
      <c r="Q26" s="346"/>
      <c r="R26" s="347"/>
      <c r="S26" s="232">
        <f t="shared" ref="S26" si="32">COUNTIF(T13:T21,"e")</f>
        <v>0</v>
      </c>
      <c r="T26" s="233"/>
      <c r="U26" s="232">
        <f t="shared" ref="U26" si="33">COUNTIF(V13:V21,"e")</f>
        <v>0</v>
      </c>
      <c r="V26" s="233"/>
      <c r="W26" s="232">
        <f t="shared" ref="W26" si="34">COUNTIF(X13:X21,"e")</f>
        <v>0</v>
      </c>
      <c r="X26" s="233"/>
      <c r="Y26" s="232">
        <f t="shared" ref="Y26" si="35">COUNTIF(Z13:Z21,"e")</f>
        <v>0</v>
      </c>
      <c r="Z26" s="233"/>
      <c r="AA26" s="232">
        <f t="shared" ref="AA26" si="36">COUNTIF(AB13:AB21,"e")</f>
        <v>0</v>
      </c>
      <c r="AB26" s="233"/>
      <c r="AC26" s="232">
        <f t="shared" ref="AC26" si="37">COUNTIF(AD13:AD21,"e")</f>
        <v>0</v>
      </c>
      <c r="AD26" s="233"/>
      <c r="AE26" s="232">
        <f t="shared" ref="AE26" si="38">COUNTIF(AF13:AF21,"e")</f>
        <v>0</v>
      </c>
      <c r="AF26" s="233"/>
      <c r="AG26" s="232">
        <f t="shared" ref="AG26" si="39">COUNTIF(AH13:AH21,"e")</f>
        <v>0</v>
      </c>
      <c r="AH26" s="233"/>
      <c r="AI26" s="232">
        <f t="shared" ref="AI26" si="40">COUNTIF(AJ13:AJ21,"e")</f>
        <v>0</v>
      </c>
      <c r="AJ26" s="233"/>
      <c r="AK26" s="232">
        <f t="shared" ref="AK26" si="41">COUNTIF(AL13:AL21,"e")</f>
        <v>0</v>
      </c>
      <c r="AL26" s="233"/>
      <c r="AM26" s="232">
        <f t="shared" ref="AM26" si="42">COUNTIF(AN13:AN21,"e")</f>
        <v>0</v>
      </c>
      <c r="AN26" s="233"/>
      <c r="AO26" s="232">
        <f t="shared" ref="AO26" si="43">COUNTIF(AP13:AP21,"e")</f>
        <v>0</v>
      </c>
      <c r="AP26" s="233"/>
      <c r="AQ26" s="232">
        <f t="shared" ref="AQ26" si="44">COUNTIF(AR13:AR21,"e")</f>
        <v>0</v>
      </c>
      <c r="AR26" s="233"/>
      <c r="AS26" s="232">
        <f t="shared" ref="AS26" si="45">COUNTIF(AT13:AT21,"e")</f>
        <v>0</v>
      </c>
      <c r="AT26" s="233"/>
      <c r="AU26" s="346"/>
      <c r="AV26" s="347"/>
      <c r="AW26" s="232">
        <f t="shared" ref="AW26" si="46">COUNTIF(AX13:AX21,"e")</f>
        <v>0</v>
      </c>
      <c r="AX26" s="233"/>
      <c r="AY26" s="232">
        <f t="shared" ref="AY26" si="47">COUNTIF(AZ13:AZ21,"e")</f>
        <v>0</v>
      </c>
      <c r="AZ26" s="233"/>
      <c r="BA26" s="232">
        <f t="shared" ref="BA26" si="48">COUNTIF(BB13:BB21,"e")</f>
        <v>0</v>
      </c>
      <c r="BB26" s="233"/>
      <c r="BC26" s="346"/>
      <c r="BD26" s="347"/>
      <c r="BE26" s="232">
        <f t="shared" ref="BE26" si="49">COUNTIF(BF13:BF21,"e")</f>
        <v>0</v>
      </c>
      <c r="BF26" s="233"/>
      <c r="BG26" s="232">
        <f t="shared" ref="BG26" si="50">COUNTIF(BH13:BH21,"e")</f>
        <v>0</v>
      </c>
      <c r="BH26" s="233"/>
      <c r="BI26" s="232">
        <f t="shared" ref="BI26" si="51">COUNTIF(BJ13:BJ21,"e")</f>
        <v>0</v>
      </c>
      <c r="BJ26" s="233"/>
      <c r="BK26" s="232">
        <f t="shared" ref="BK26" si="52">COUNTIF(BL13:BL21,"e")</f>
        <v>0</v>
      </c>
      <c r="BL26" s="233"/>
      <c r="BM26" s="232">
        <f t="shared" ref="BM26" si="53">COUNTIF(BN13:BN21,"e")</f>
        <v>0</v>
      </c>
      <c r="BN26" s="233"/>
      <c r="BO26" s="232">
        <f t="shared" ref="BO26" si="54">COUNTIF(BP13:BP21,"e")</f>
        <v>0</v>
      </c>
      <c r="BP26" s="233"/>
      <c r="BQ26" s="232">
        <f t="shared" ref="BQ26" si="55">COUNTIF(BR13:BR21,"e")</f>
        <v>0</v>
      </c>
      <c r="BR26" s="233"/>
      <c r="BS26" s="232">
        <f t="shared" ref="BS26" si="56">COUNTIF(BT13:BT21,"e")</f>
        <v>0</v>
      </c>
      <c r="BT26" s="233"/>
      <c r="BU26" s="232">
        <f t="shared" ref="BU26" si="57">COUNTIF(BV13:BV21,"e")</f>
        <v>0</v>
      </c>
      <c r="BV26" s="233"/>
      <c r="BW26" s="232">
        <f t="shared" ref="BW26" si="58">COUNTIF(BX13:BX21,"e")</f>
        <v>0</v>
      </c>
      <c r="BX26" s="233"/>
      <c r="BY26" s="232">
        <f t="shared" ref="BY26" si="59">COUNTIF(BZ13:BZ21,"e")</f>
        <v>0</v>
      </c>
      <c r="BZ26" s="233"/>
      <c r="CA26" s="346"/>
      <c r="CB26" s="347"/>
      <c r="CC26" s="232">
        <f t="shared" ref="CC26" si="60">COUNTIF(CD13:CD21,"e")</f>
        <v>0</v>
      </c>
      <c r="CD26" s="233"/>
      <c r="CE26" s="232">
        <f t="shared" ref="CE26" si="61">COUNTIF(CF13:CF21,"e")</f>
        <v>0</v>
      </c>
      <c r="CF26" s="233"/>
      <c r="CG26" s="232">
        <f t="shared" ref="CG26" si="62">COUNTIF(CH13:CH21,"e")</f>
        <v>0</v>
      </c>
      <c r="CH26" s="233"/>
      <c r="CI26" s="346"/>
      <c r="CJ26" s="347"/>
      <c r="CK26" s="232">
        <f t="shared" ref="CK26" si="63">COUNTIF(CL13:CL21,"e")</f>
        <v>0</v>
      </c>
      <c r="CL26" s="233"/>
      <c r="CM26" s="232">
        <f t="shared" ref="CM26" si="64">COUNTIF(CN13:CN21,"e")</f>
        <v>0</v>
      </c>
      <c r="CN26" s="233"/>
      <c r="CO26" s="232">
        <f t="shared" ref="CO26" si="65">COUNTIF(CP13:CP21,"e")</f>
        <v>0</v>
      </c>
      <c r="CP26" s="233"/>
      <c r="CQ26" s="232">
        <f t="shared" ref="CQ26" si="66">COUNTIF(CR13:CR21,"e")</f>
        <v>0</v>
      </c>
      <c r="CR26" s="233"/>
      <c r="CS26" s="232">
        <f t="shared" ref="CS26" si="67">COUNTIF(CT13:CT21,"e")</f>
        <v>0</v>
      </c>
      <c r="CT26" s="233"/>
      <c r="CU26" s="346"/>
      <c r="CV26" s="347"/>
      <c r="CW26" s="232">
        <f t="shared" ref="CW26" si="68">COUNTIF(CX13:CX21,"e")</f>
        <v>0</v>
      </c>
      <c r="CX26" s="233"/>
      <c r="CY26" s="346"/>
      <c r="CZ26" s="347"/>
      <c r="DA26" s="97"/>
      <c r="DB26" s="38"/>
      <c r="DC26" s="39"/>
      <c r="DD26" s="1"/>
      <c r="DE26" s="1"/>
    </row>
    <row r="27" spans="1:113" ht="12.75" customHeight="1" x14ac:dyDescent="0.2">
      <c r="B27" s="40"/>
      <c r="C27" s="6"/>
      <c r="D27" s="6"/>
      <c r="E27" s="6"/>
      <c r="F27" s="6"/>
      <c r="G27" s="6"/>
      <c r="H27" s="41" t="s">
        <v>20</v>
      </c>
      <c r="I27" s="226">
        <v>0</v>
      </c>
      <c r="J27" s="227"/>
      <c r="K27" s="226">
        <v>0</v>
      </c>
      <c r="L27" s="227"/>
      <c r="M27" s="226">
        <v>0</v>
      </c>
      <c r="N27" s="227"/>
      <c r="O27" s="348"/>
      <c r="P27" s="349"/>
      <c r="Q27" s="348"/>
      <c r="R27" s="349"/>
      <c r="S27" s="226">
        <v>0</v>
      </c>
      <c r="T27" s="227"/>
      <c r="U27" s="226">
        <f t="shared" ref="U27" si="69">+U26/U25</f>
        <v>0</v>
      </c>
      <c r="V27" s="227"/>
      <c r="W27" s="226">
        <v>0</v>
      </c>
      <c r="X27" s="227"/>
      <c r="Y27" s="226">
        <v>0</v>
      </c>
      <c r="Z27" s="227"/>
      <c r="AA27" s="226">
        <v>0</v>
      </c>
      <c r="AB27" s="227"/>
      <c r="AC27" s="226">
        <f t="shared" ref="AC27" si="70">+AC26/AC25</f>
        <v>0</v>
      </c>
      <c r="AD27" s="227"/>
      <c r="AE27" s="226">
        <v>0</v>
      </c>
      <c r="AF27" s="227"/>
      <c r="AG27" s="226">
        <v>0</v>
      </c>
      <c r="AH27" s="227"/>
      <c r="AI27" s="226">
        <v>0</v>
      </c>
      <c r="AJ27" s="227"/>
      <c r="AK27" s="226">
        <v>0</v>
      </c>
      <c r="AL27" s="227"/>
      <c r="AM27" s="226">
        <v>0</v>
      </c>
      <c r="AN27" s="227"/>
      <c r="AO27" s="226">
        <v>0</v>
      </c>
      <c r="AP27" s="227"/>
      <c r="AQ27" s="226">
        <v>0</v>
      </c>
      <c r="AR27" s="227"/>
      <c r="AS27" s="226">
        <f t="shared" ref="AS27" si="71">+AS26/AS25</f>
        <v>0</v>
      </c>
      <c r="AT27" s="227"/>
      <c r="AU27" s="348"/>
      <c r="AV27" s="349"/>
      <c r="AW27" s="226">
        <v>0</v>
      </c>
      <c r="AX27" s="227"/>
      <c r="AY27" s="226">
        <v>0</v>
      </c>
      <c r="AZ27" s="227"/>
      <c r="BA27" s="226">
        <v>0</v>
      </c>
      <c r="BB27" s="227"/>
      <c r="BC27" s="348"/>
      <c r="BD27" s="349"/>
      <c r="BE27" s="226">
        <v>0</v>
      </c>
      <c r="BF27" s="227"/>
      <c r="BG27" s="226">
        <v>0</v>
      </c>
      <c r="BH27" s="227"/>
      <c r="BI27" s="226">
        <f t="shared" ref="BI27" si="72">+BI26/BI25</f>
        <v>0</v>
      </c>
      <c r="BJ27" s="227"/>
      <c r="BK27" s="226">
        <v>0</v>
      </c>
      <c r="BL27" s="227"/>
      <c r="BM27" s="226">
        <v>0</v>
      </c>
      <c r="BN27" s="227"/>
      <c r="BO27" s="226">
        <v>0</v>
      </c>
      <c r="BP27" s="227"/>
      <c r="BQ27" s="226">
        <v>0</v>
      </c>
      <c r="BR27" s="227"/>
      <c r="BS27" s="226">
        <v>0</v>
      </c>
      <c r="BT27" s="227"/>
      <c r="BU27" s="226">
        <v>0</v>
      </c>
      <c r="BV27" s="227"/>
      <c r="BW27" s="226">
        <v>0</v>
      </c>
      <c r="BX27" s="227"/>
      <c r="BY27" s="226">
        <v>0</v>
      </c>
      <c r="BZ27" s="227"/>
      <c r="CA27" s="348"/>
      <c r="CB27" s="349"/>
      <c r="CC27" s="226">
        <v>0</v>
      </c>
      <c r="CD27" s="227"/>
      <c r="CE27" s="226">
        <v>0</v>
      </c>
      <c r="CF27" s="227"/>
      <c r="CG27" s="226">
        <v>0</v>
      </c>
      <c r="CH27" s="227"/>
      <c r="CI27" s="348"/>
      <c r="CJ27" s="349"/>
      <c r="CK27" s="226">
        <v>0</v>
      </c>
      <c r="CL27" s="227"/>
      <c r="CM27" s="226">
        <v>0</v>
      </c>
      <c r="CN27" s="227"/>
      <c r="CO27" s="226">
        <f t="shared" ref="CO27" si="73">+CO26/CO25</f>
        <v>0</v>
      </c>
      <c r="CP27" s="227"/>
      <c r="CQ27" s="226">
        <v>0</v>
      </c>
      <c r="CR27" s="227"/>
      <c r="CS27" s="226">
        <v>0</v>
      </c>
      <c r="CT27" s="227"/>
      <c r="CU27" s="348"/>
      <c r="CV27" s="349"/>
      <c r="CW27" s="226">
        <v>0</v>
      </c>
      <c r="CX27" s="227"/>
      <c r="CY27" s="348"/>
      <c r="CZ27" s="349"/>
      <c r="DA27" s="98"/>
      <c r="DB27" s="38"/>
      <c r="DC27" s="39"/>
      <c r="DD27" s="1"/>
      <c r="DE27" s="1"/>
    </row>
    <row r="28" spans="1:113" ht="12.75" hidden="1" customHeight="1" x14ac:dyDescent="0.2">
      <c r="B28" s="40"/>
      <c r="C28" s="6"/>
      <c r="D28" s="6"/>
      <c r="E28" s="6"/>
      <c r="F28" s="6"/>
      <c r="G28" s="6"/>
      <c r="H28" s="41" t="s">
        <v>21</v>
      </c>
      <c r="I28" s="59"/>
      <c r="J28" s="59"/>
      <c r="K28" s="59"/>
      <c r="L28" s="59"/>
      <c r="M28" s="59"/>
      <c r="N28" s="59"/>
      <c r="O28" s="59"/>
      <c r="P28" s="59"/>
      <c r="Q28" s="253" t="e">
        <f>#REF!+Q25</f>
        <v>#REF!</v>
      </c>
      <c r="R28" s="253"/>
      <c r="S28" s="43"/>
      <c r="T28" s="43"/>
      <c r="U28" s="253" t="e">
        <f>Q28+U25</f>
        <v>#REF!</v>
      </c>
      <c r="V28" s="253"/>
      <c r="W28" s="254" t="e">
        <f>U28+W25</f>
        <v>#REF!</v>
      </c>
      <c r="X28" s="254"/>
      <c r="Y28" s="253" t="e">
        <f>W28+Y25</f>
        <v>#REF!</v>
      </c>
      <c r="Z28" s="253"/>
      <c r="AA28" s="43"/>
      <c r="AB28" s="43"/>
      <c r="AC28" s="253" t="e">
        <f>Y28+AC25</f>
        <v>#REF!</v>
      </c>
      <c r="AD28" s="253"/>
      <c r="AE28" s="254" t="e">
        <f>AC28+AE25</f>
        <v>#REF!</v>
      </c>
      <c r="AF28" s="254"/>
      <c r="AG28" s="253" t="e">
        <f>AE28+AG25</f>
        <v>#REF!</v>
      </c>
      <c r="AH28" s="253"/>
      <c r="AI28" s="43"/>
      <c r="AJ28" s="43"/>
      <c r="AK28" s="253" t="e">
        <f>AG28+AK25</f>
        <v>#REF!</v>
      </c>
      <c r="AL28" s="253"/>
      <c r="AM28" s="254" t="e">
        <f>AK28+AM25</f>
        <v>#REF!</v>
      </c>
      <c r="AN28" s="254"/>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253" t="e">
        <f>AM28+BU25</f>
        <v>#REF!</v>
      </c>
      <c r="BV28" s="253"/>
      <c r="BW28" s="43"/>
      <c r="BX28" s="43"/>
      <c r="BY28" s="253" t="e">
        <f>BU28+BY25</f>
        <v>#REF!</v>
      </c>
      <c r="BZ28" s="253"/>
      <c r="CA28" s="254" t="e">
        <f>BY28+CA25</f>
        <v>#REF!</v>
      </c>
      <c r="CB28" s="254"/>
      <c r="CC28" s="253" t="e">
        <f>CA28+CC25</f>
        <v>#REF!</v>
      </c>
      <c r="CD28" s="253"/>
      <c r="CE28" s="43"/>
      <c r="CF28" s="43"/>
      <c r="CG28" s="253" t="e">
        <f>CC28+CG25</f>
        <v>#REF!</v>
      </c>
      <c r="CH28" s="253"/>
      <c r="CI28" s="254" t="e">
        <f>CG28+CI25</f>
        <v>#REF!</v>
      </c>
      <c r="CJ28" s="254"/>
      <c r="CK28" s="253" t="e">
        <f>CI28+CK25</f>
        <v>#REF!</v>
      </c>
      <c r="CL28" s="253"/>
      <c r="CM28" s="43"/>
      <c r="CN28" s="43"/>
      <c r="CO28" s="253" t="e">
        <f>CK28+CO25</f>
        <v>#REF!</v>
      </c>
      <c r="CP28" s="253"/>
      <c r="CQ28" s="254" t="e">
        <f>CO28+CQ25</f>
        <v>#REF!</v>
      </c>
      <c r="CR28" s="254"/>
      <c r="CS28" s="253" t="e">
        <f>CQ28+CS25</f>
        <v>#REF!</v>
      </c>
      <c r="CT28" s="253"/>
      <c r="CU28" s="43"/>
      <c r="CV28" s="43"/>
      <c r="CW28" s="253" t="e">
        <f>CS28+CW25</f>
        <v>#REF!</v>
      </c>
      <c r="CX28" s="253"/>
      <c r="CY28" s="254" t="e">
        <f>CW28+CY25</f>
        <v>#REF!</v>
      </c>
      <c r="CZ28" s="254"/>
      <c r="DA28" s="37"/>
      <c r="DB28" s="38"/>
      <c r="DC28" s="39"/>
      <c r="DD28" s="1"/>
      <c r="DE28" s="1"/>
    </row>
    <row r="29" spans="1:113" ht="12.75" hidden="1" customHeight="1" x14ac:dyDescent="0.2">
      <c r="B29" s="40"/>
      <c r="C29" s="6"/>
      <c r="D29" s="6"/>
      <c r="E29" s="6"/>
      <c r="F29" s="6"/>
      <c r="G29" s="6"/>
      <c r="H29" s="41" t="s">
        <v>22</v>
      </c>
      <c r="I29" s="59"/>
      <c r="J29" s="59"/>
      <c r="K29" s="59"/>
      <c r="L29" s="59"/>
      <c r="M29" s="59"/>
      <c r="N29" s="59"/>
      <c r="O29" s="59"/>
      <c r="P29" s="59"/>
      <c r="Q29" s="253" t="e">
        <f>#REF!+Q26</f>
        <v>#REF!</v>
      </c>
      <c r="R29" s="253"/>
      <c r="S29" s="43"/>
      <c r="T29" s="43"/>
      <c r="U29" s="253" t="e">
        <f>Q29+U26</f>
        <v>#REF!</v>
      </c>
      <c r="V29" s="253"/>
      <c r="W29" s="254" t="e">
        <f>U29+W26</f>
        <v>#REF!</v>
      </c>
      <c r="X29" s="254"/>
      <c r="Y29" s="253" t="e">
        <f>W29+Y26</f>
        <v>#REF!</v>
      </c>
      <c r="Z29" s="253"/>
      <c r="AA29" s="43"/>
      <c r="AB29" s="43"/>
      <c r="AC29" s="253" t="e">
        <f>Y29+AC26</f>
        <v>#REF!</v>
      </c>
      <c r="AD29" s="253"/>
      <c r="AE29" s="254" t="e">
        <f>AC29+AE26</f>
        <v>#REF!</v>
      </c>
      <c r="AF29" s="254"/>
      <c r="AG29" s="253" t="e">
        <f>AE29+AG26</f>
        <v>#REF!</v>
      </c>
      <c r="AH29" s="253"/>
      <c r="AI29" s="43"/>
      <c r="AJ29" s="43"/>
      <c r="AK29" s="253" t="e">
        <f>AG29+AK26</f>
        <v>#REF!</v>
      </c>
      <c r="AL29" s="253"/>
      <c r="AM29" s="254" t="e">
        <f>AK29+AM26</f>
        <v>#REF!</v>
      </c>
      <c r="AN29" s="254"/>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253" t="e">
        <f>AM29+BU26</f>
        <v>#REF!</v>
      </c>
      <c r="BV29" s="253"/>
      <c r="BW29" s="43"/>
      <c r="BX29" s="43"/>
      <c r="BY29" s="253" t="e">
        <f>BU29+BY26</f>
        <v>#REF!</v>
      </c>
      <c r="BZ29" s="253"/>
      <c r="CA29" s="254" t="e">
        <f>BY29+CA26</f>
        <v>#REF!</v>
      </c>
      <c r="CB29" s="254"/>
      <c r="CC29" s="253" t="e">
        <f>CA29+CC26</f>
        <v>#REF!</v>
      </c>
      <c r="CD29" s="253"/>
      <c r="CE29" s="43"/>
      <c r="CF29" s="43"/>
      <c r="CG29" s="253" t="e">
        <f>CC29+CG26</f>
        <v>#REF!</v>
      </c>
      <c r="CH29" s="253"/>
      <c r="CI29" s="254" t="e">
        <f>CG29+CI26</f>
        <v>#REF!</v>
      </c>
      <c r="CJ29" s="254"/>
      <c r="CK29" s="253" t="e">
        <f>CI29+CK26</f>
        <v>#REF!</v>
      </c>
      <c r="CL29" s="253"/>
      <c r="CM29" s="43"/>
      <c r="CN29" s="43"/>
      <c r="CO29" s="253" t="e">
        <f>CK29+CO26</f>
        <v>#REF!</v>
      </c>
      <c r="CP29" s="253"/>
      <c r="CQ29" s="254" t="e">
        <f>CO29+CQ26</f>
        <v>#REF!</v>
      </c>
      <c r="CR29" s="254"/>
      <c r="CS29" s="253" t="e">
        <f>CQ29+CS26</f>
        <v>#REF!</v>
      </c>
      <c r="CT29" s="253"/>
      <c r="CU29" s="43"/>
      <c r="CV29" s="43"/>
      <c r="CW29" s="253" t="e">
        <f>CS29+CW26</f>
        <v>#REF!</v>
      </c>
      <c r="CX29" s="253"/>
      <c r="CY29" s="254" t="e">
        <f>CW29+CY26</f>
        <v>#REF!</v>
      </c>
      <c r="CZ29" s="254"/>
      <c r="DA29" s="37"/>
      <c r="DB29" s="38"/>
      <c r="DC29" s="39"/>
      <c r="DD29" s="1"/>
      <c r="DE29" s="1"/>
    </row>
    <row r="30" spans="1:113" ht="12.75" hidden="1" customHeight="1" x14ac:dyDescent="0.2">
      <c r="B30" s="40"/>
      <c r="C30" s="6"/>
      <c r="D30" s="6"/>
      <c r="E30" s="6"/>
      <c r="F30" s="6"/>
      <c r="G30" s="6"/>
      <c r="H30" s="41" t="s">
        <v>23</v>
      </c>
      <c r="I30" s="59"/>
      <c r="J30" s="59"/>
      <c r="K30" s="59"/>
      <c r="L30" s="59"/>
      <c r="M30" s="59"/>
      <c r="N30" s="59"/>
      <c r="O30" s="59"/>
      <c r="P30" s="59"/>
      <c r="Q30" s="251" t="e">
        <f>+Q29/Q28</f>
        <v>#REF!</v>
      </c>
      <c r="R30" s="252"/>
      <c r="S30" s="44"/>
      <c r="T30" s="44"/>
      <c r="U30" s="251" t="e">
        <f>+U29/U28</f>
        <v>#REF!</v>
      </c>
      <c r="V30" s="252"/>
      <c r="W30" s="251" t="e">
        <f>+W29/W28</f>
        <v>#REF!</v>
      </c>
      <c r="X30" s="252"/>
      <c r="Y30" s="251" t="e">
        <f>+Y29/Y28</f>
        <v>#REF!</v>
      </c>
      <c r="Z30" s="252"/>
      <c r="AA30" s="44"/>
      <c r="AB30" s="44"/>
      <c r="AC30" s="251" t="e">
        <f>+AC29/AC28</f>
        <v>#REF!</v>
      </c>
      <c r="AD30" s="252"/>
      <c r="AE30" s="251" t="e">
        <f>+AE29/AE28</f>
        <v>#REF!</v>
      </c>
      <c r="AF30" s="252"/>
      <c r="AG30" s="251" t="e">
        <f>+AG29/AG28</f>
        <v>#REF!</v>
      </c>
      <c r="AH30" s="252"/>
      <c r="AI30" s="44"/>
      <c r="AJ30" s="44"/>
      <c r="AK30" s="251" t="e">
        <f>+AK29/AK28</f>
        <v>#REF!</v>
      </c>
      <c r="AL30" s="252"/>
      <c r="AM30" s="251" t="e">
        <f>+AM29/AM28</f>
        <v>#REF!</v>
      </c>
      <c r="AN30" s="252"/>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251" t="e">
        <f>+BU29/BU28</f>
        <v>#REF!</v>
      </c>
      <c r="BV30" s="252"/>
      <c r="BW30" s="44"/>
      <c r="BX30" s="44"/>
      <c r="BY30" s="251" t="e">
        <f>+BY29/BY28</f>
        <v>#REF!</v>
      </c>
      <c r="BZ30" s="252"/>
      <c r="CA30" s="251" t="e">
        <f>+CA29/CA28</f>
        <v>#REF!</v>
      </c>
      <c r="CB30" s="252"/>
      <c r="CC30" s="251" t="e">
        <f>+CC29/CC28</f>
        <v>#REF!</v>
      </c>
      <c r="CD30" s="252"/>
      <c r="CE30" s="44"/>
      <c r="CF30" s="44"/>
      <c r="CG30" s="251" t="e">
        <f>+CG29/CG28</f>
        <v>#REF!</v>
      </c>
      <c r="CH30" s="252"/>
      <c r="CI30" s="251" t="e">
        <f>+CI29/CI28</f>
        <v>#REF!</v>
      </c>
      <c r="CJ30" s="252"/>
      <c r="CK30" s="251" t="e">
        <f>+CK29/CK28</f>
        <v>#REF!</v>
      </c>
      <c r="CL30" s="252"/>
      <c r="CM30" s="44"/>
      <c r="CN30" s="44"/>
      <c r="CO30" s="251" t="e">
        <f>+CO29/CO28</f>
        <v>#REF!</v>
      </c>
      <c r="CP30" s="252"/>
      <c r="CQ30" s="251" t="e">
        <f>+CQ29/CQ28</f>
        <v>#REF!</v>
      </c>
      <c r="CR30" s="252"/>
      <c r="CS30" s="251" t="e">
        <f>+CS29/CS28</f>
        <v>#REF!</v>
      </c>
      <c r="CT30" s="252"/>
      <c r="CU30" s="44"/>
      <c r="CV30" s="44"/>
      <c r="CW30" s="251" t="e">
        <f>+CW29/CW28</f>
        <v>#REF!</v>
      </c>
      <c r="CX30" s="252"/>
      <c r="CY30" s="251" t="e">
        <f>+CY29/CY28</f>
        <v>#REF!</v>
      </c>
      <c r="CZ30" s="252"/>
      <c r="DA30" s="45"/>
      <c r="DB30" s="46"/>
      <c r="DC30" s="47"/>
      <c r="DD30" s="1"/>
      <c r="DE30" s="1"/>
    </row>
    <row r="31" spans="1:113" ht="10.5" customHeight="1" x14ac:dyDescent="0.2">
      <c r="B31" s="255"/>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6"/>
      <c r="BW31" s="256"/>
      <c r="BX31" s="256"/>
      <c r="BY31" s="256"/>
      <c r="BZ31" s="256"/>
      <c r="CA31" s="256"/>
      <c r="CB31" s="256"/>
      <c r="CC31" s="256"/>
      <c r="CD31" s="256"/>
      <c r="CE31" s="256"/>
      <c r="CF31" s="256"/>
      <c r="CG31" s="256"/>
      <c r="CH31" s="256"/>
      <c r="CI31" s="256"/>
      <c r="CJ31" s="256"/>
      <c r="CK31" s="256"/>
      <c r="CL31" s="256"/>
      <c r="CM31" s="256"/>
      <c r="CN31" s="256"/>
      <c r="CO31" s="256"/>
      <c r="CP31" s="256"/>
      <c r="CQ31" s="256"/>
      <c r="CR31" s="256"/>
      <c r="CS31" s="256"/>
      <c r="CT31" s="256"/>
      <c r="CU31" s="256"/>
      <c r="CV31" s="256"/>
      <c r="CW31" s="256"/>
      <c r="CX31" s="256"/>
      <c r="CY31" s="256"/>
      <c r="CZ31" s="256"/>
      <c r="DA31" s="256"/>
      <c r="DB31" s="256"/>
      <c r="DC31" s="257"/>
      <c r="DD31" s="1"/>
      <c r="DE31" s="1"/>
    </row>
    <row r="33" spans="6:92" s="2" customFormat="1" x14ac:dyDescent="0.2">
      <c r="BN33" s="2" t="s">
        <v>59</v>
      </c>
    </row>
    <row r="34" spans="6:92" s="2" customFormat="1" x14ac:dyDescent="0.2">
      <c r="F34" s="2" t="s">
        <v>59</v>
      </c>
      <c r="H34" s="101"/>
      <c r="BM34" s="2" t="s">
        <v>59</v>
      </c>
      <c r="BN34" s="2">
        <f>+BM25+BO25+BQ25+BS25</f>
        <v>1</v>
      </c>
    </row>
    <row r="35" spans="6:92" s="2" customFormat="1" x14ac:dyDescent="0.2">
      <c r="H35" s="101"/>
      <c r="BN35" s="2" t="s">
        <v>59</v>
      </c>
      <c r="CN35" s="2" t="s">
        <v>59</v>
      </c>
    </row>
    <row r="36" spans="6:92" s="2" customFormat="1" x14ac:dyDescent="0.2">
      <c r="BM36" s="2" t="s">
        <v>59</v>
      </c>
      <c r="BN36" s="2">
        <f>+BM27+BO27+BQ27+BS27</f>
        <v>0</v>
      </c>
    </row>
  </sheetData>
  <sheetProtection formatCells="0" formatColumns="0"/>
  <mergeCells count="261">
    <mergeCell ref="B15:B17"/>
    <mergeCell ref="B8:DC8"/>
    <mergeCell ref="CI4:CP4"/>
    <mergeCell ref="B4:Y4"/>
    <mergeCell ref="CI3:CP3"/>
    <mergeCell ref="B3:Y3"/>
    <mergeCell ref="C19:G19"/>
    <mergeCell ref="DA10:DC10"/>
    <mergeCell ref="C21:G21"/>
    <mergeCell ref="C20:G20"/>
    <mergeCell ref="H10:H11"/>
    <mergeCell ref="Q10:X10"/>
    <mergeCell ref="Y10:AF10"/>
    <mergeCell ref="B19:B21"/>
    <mergeCell ref="CQ3:DC3"/>
    <mergeCell ref="CQ4:DC4"/>
    <mergeCell ref="BY3:CH3"/>
    <mergeCell ref="BY4:CH4"/>
    <mergeCell ref="AG3:BX3"/>
    <mergeCell ref="AG4:BX4"/>
    <mergeCell ref="Z3:AF3"/>
    <mergeCell ref="Z4:AF4"/>
    <mergeCell ref="B6:DC7"/>
    <mergeCell ref="AW10:BD10"/>
    <mergeCell ref="CW25:CX25"/>
    <mergeCell ref="CY25:CZ25"/>
    <mergeCell ref="CS26:CT26"/>
    <mergeCell ref="CU26:CV26"/>
    <mergeCell ref="CW26:CX26"/>
    <mergeCell ref="CY26:CZ26"/>
    <mergeCell ref="CK30:CL30"/>
    <mergeCell ref="CO30:CP30"/>
    <mergeCell ref="CQ30:CR30"/>
    <mergeCell ref="CS29:CT29"/>
    <mergeCell ref="CW29:CX29"/>
    <mergeCell ref="CY29:CZ29"/>
    <mergeCell ref="CS30:CT30"/>
    <mergeCell ref="CW30:CX30"/>
    <mergeCell ref="CY30:CZ30"/>
    <mergeCell ref="CS27:CT27"/>
    <mergeCell ref="CU27:CV27"/>
    <mergeCell ref="CW27:CX27"/>
    <mergeCell ref="CY27:CZ27"/>
    <mergeCell ref="CS28:CT28"/>
    <mergeCell ref="CW28:CX28"/>
    <mergeCell ref="CY28:CZ28"/>
    <mergeCell ref="B1:DB1"/>
    <mergeCell ref="CS10:CZ10"/>
    <mergeCell ref="CS24:CZ24"/>
    <mergeCell ref="CS25:CT25"/>
    <mergeCell ref="CU25:CV25"/>
    <mergeCell ref="CK28:CL28"/>
    <mergeCell ref="CO28:CP28"/>
    <mergeCell ref="CQ28:CR28"/>
    <mergeCell ref="CK29:CL29"/>
    <mergeCell ref="CO29:CP29"/>
    <mergeCell ref="CQ29:CR29"/>
    <mergeCell ref="CM26:CN26"/>
    <mergeCell ref="CO26:CP26"/>
    <mergeCell ref="CQ26:CR26"/>
    <mergeCell ref="CK27:CL27"/>
    <mergeCell ref="CM27:CN27"/>
    <mergeCell ref="CO27:CP27"/>
    <mergeCell ref="CQ27:CR27"/>
    <mergeCell ref="CA27:CB27"/>
    <mergeCell ref="U29:V29"/>
    <mergeCell ref="W29:X29"/>
    <mergeCell ref="Y29:Z29"/>
    <mergeCell ref="AC29:AD29"/>
    <mergeCell ref="AG27:AH27"/>
    <mergeCell ref="CC30:CD30"/>
    <mergeCell ref="CG30:CH30"/>
    <mergeCell ref="CI30:CJ30"/>
    <mergeCell ref="CK10:CR10"/>
    <mergeCell ref="CK24:CR24"/>
    <mergeCell ref="CK25:CL25"/>
    <mergeCell ref="CM25:CN25"/>
    <mergeCell ref="CO25:CP25"/>
    <mergeCell ref="CQ25:CR25"/>
    <mergeCell ref="CK26:CL26"/>
    <mergeCell ref="CC28:CD28"/>
    <mergeCell ref="CG28:CH28"/>
    <mergeCell ref="CI28:CJ28"/>
    <mergeCell ref="CC29:CD29"/>
    <mergeCell ref="CG29:CH29"/>
    <mergeCell ref="CI29:CJ29"/>
    <mergeCell ref="CE26:CF26"/>
    <mergeCell ref="CG26:CH26"/>
    <mergeCell ref="CI26:CJ26"/>
    <mergeCell ref="CC27:CD27"/>
    <mergeCell ref="CE27:CF27"/>
    <mergeCell ref="CG27:CH27"/>
    <mergeCell ref="CI27:CJ27"/>
    <mergeCell ref="CC24:CJ24"/>
    <mergeCell ref="BU29:BV29"/>
    <mergeCell ref="BY29:BZ29"/>
    <mergeCell ref="CA29:CB29"/>
    <mergeCell ref="CA25:CB25"/>
    <mergeCell ref="BU26:BV26"/>
    <mergeCell ref="BW26:BX26"/>
    <mergeCell ref="BY26:BZ26"/>
    <mergeCell ref="CA26:CB26"/>
    <mergeCell ref="BU27:BV27"/>
    <mergeCell ref="BW27:BX27"/>
    <mergeCell ref="BY27:BZ27"/>
    <mergeCell ref="CC25:CD25"/>
    <mergeCell ref="CE25:CF25"/>
    <mergeCell ref="CG25:CH25"/>
    <mergeCell ref="CI25:CJ25"/>
    <mergeCell ref="CC26:CD26"/>
    <mergeCell ref="BU28:BV28"/>
    <mergeCell ref="BY28:BZ28"/>
    <mergeCell ref="CA28:CB28"/>
    <mergeCell ref="B31:DC31"/>
    <mergeCell ref="Q30:R30"/>
    <mergeCell ref="U30:V30"/>
    <mergeCell ref="W30:X30"/>
    <mergeCell ref="Y30:Z30"/>
    <mergeCell ref="AC30:AD30"/>
    <mergeCell ref="Q29:R29"/>
    <mergeCell ref="BU30:BV30"/>
    <mergeCell ref="BY30:BZ30"/>
    <mergeCell ref="CA30:CB30"/>
    <mergeCell ref="AC27:AD27"/>
    <mergeCell ref="AA26:AB26"/>
    <mergeCell ref="AC26:AD26"/>
    <mergeCell ref="BQ26:BR26"/>
    <mergeCell ref="BG27:BH27"/>
    <mergeCell ref="BI27:BJ27"/>
    <mergeCell ref="BU10:CB10"/>
    <mergeCell ref="BU24:CB24"/>
    <mergeCell ref="BU25:BV25"/>
    <mergeCell ref="BW25:BX25"/>
    <mergeCell ref="BY25:BZ25"/>
    <mergeCell ref="AE29:AF29"/>
    <mergeCell ref="AG29:AH29"/>
    <mergeCell ref="AK29:AL29"/>
    <mergeCell ref="AM29:AN29"/>
    <mergeCell ref="AE28:AF28"/>
    <mergeCell ref="AG28:AH28"/>
    <mergeCell ref="AK28:AL28"/>
    <mergeCell ref="AM28:AN28"/>
    <mergeCell ref="AE27:AF27"/>
    <mergeCell ref="BM10:BT10"/>
    <mergeCell ref="BI25:BJ25"/>
    <mergeCell ref="BK25:BL25"/>
    <mergeCell ref="BM25:BN25"/>
    <mergeCell ref="BO25:BP25"/>
    <mergeCell ref="BQ25:BR25"/>
    <mergeCell ref="BS25:BT25"/>
    <mergeCell ref="BQ27:BR27"/>
    <mergeCell ref="BM26:BN26"/>
    <mergeCell ref="BO26:BP26"/>
    <mergeCell ref="CC10:CJ10"/>
    <mergeCell ref="Q24:X24"/>
    <mergeCell ref="Y24:AF24"/>
    <mergeCell ref="AG25:AH25"/>
    <mergeCell ref="C12:AN12"/>
    <mergeCell ref="Q26:R26"/>
    <mergeCell ref="S26:T26"/>
    <mergeCell ref="U26:V26"/>
    <mergeCell ref="AE30:AF30"/>
    <mergeCell ref="AG30:AH30"/>
    <mergeCell ref="AK30:AL30"/>
    <mergeCell ref="AM30:AN30"/>
    <mergeCell ref="Q28:R28"/>
    <mergeCell ref="U28:V28"/>
    <mergeCell ref="W28:X28"/>
    <mergeCell ref="Y28:Z28"/>
    <mergeCell ref="AC28:AD28"/>
    <mergeCell ref="AM26:AN26"/>
    <mergeCell ref="Q27:R27"/>
    <mergeCell ref="S27:T27"/>
    <mergeCell ref="U27:V27"/>
    <mergeCell ref="W27:X27"/>
    <mergeCell ref="Y27:Z27"/>
    <mergeCell ref="AA27:AB27"/>
    <mergeCell ref="C13:G13"/>
    <mergeCell ref="AG24:AN24"/>
    <mergeCell ref="Q25:R25"/>
    <mergeCell ref="S25:T25"/>
    <mergeCell ref="U25:V25"/>
    <mergeCell ref="W25:X25"/>
    <mergeCell ref="Y25:Z25"/>
    <mergeCell ref="AA25:AB25"/>
    <mergeCell ref="AC25:AD25"/>
    <mergeCell ref="AE25:AF25"/>
    <mergeCell ref="C15:G15"/>
    <mergeCell ref="C16:F16"/>
    <mergeCell ref="B10:G11"/>
    <mergeCell ref="AG10:AN10"/>
    <mergeCell ref="AO10:AV10"/>
    <mergeCell ref="C17:G17"/>
    <mergeCell ref="BE10:BL10"/>
    <mergeCell ref="I10:P10"/>
    <mergeCell ref="BK27:BL27"/>
    <mergeCell ref="BM27:BN27"/>
    <mergeCell ref="BO27:BP27"/>
    <mergeCell ref="AI25:AJ25"/>
    <mergeCell ref="AK25:AL25"/>
    <mergeCell ref="AM25:AN25"/>
    <mergeCell ref="AO27:AP27"/>
    <mergeCell ref="AQ27:AR27"/>
    <mergeCell ref="AS27:AT27"/>
    <mergeCell ref="AU27:AV27"/>
    <mergeCell ref="AW27:AX27"/>
    <mergeCell ref="AY27:AZ27"/>
    <mergeCell ref="BA27:BB27"/>
    <mergeCell ref="BC27:BD27"/>
    <mergeCell ref="BE27:BF27"/>
    <mergeCell ref="BG26:BH26"/>
    <mergeCell ref="BI26:BJ26"/>
    <mergeCell ref="BK26:BL26"/>
    <mergeCell ref="W26:X26"/>
    <mergeCell ref="Y26:Z26"/>
    <mergeCell ref="AI27:AJ27"/>
    <mergeCell ref="AK27:AL27"/>
    <mergeCell ref="AM27:AN27"/>
    <mergeCell ref="AE26:AF26"/>
    <mergeCell ref="AG26:AH26"/>
    <mergeCell ref="AI26:AJ26"/>
    <mergeCell ref="AK26:AL26"/>
    <mergeCell ref="BS26:BT26"/>
    <mergeCell ref="AO24:AV24"/>
    <mergeCell ref="AW24:BD24"/>
    <mergeCell ref="BE24:BL24"/>
    <mergeCell ref="BM24:BT24"/>
    <mergeCell ref="AO25:AP25"/>
    <mergeCell ref="AQ25:AR25"/>
    <mergeCell ref="AS25:AT25"/>
    <mergeCell ref="AU25:AV25"/>
    <mergeCell ref="AW25:AX25"/>
    <mergeCell ref="AY25:AZ25"/>
    <mergeCell ref="BA25:BB25"/>
    <mergeCell ref="BC25:BD25"/>
    <mergeCell ref="BE25:BF25"/>
    <mergeCell ref="BG25:BH25"/>
    <mergeCell ref="I27:J27"/>
    <mergeCell ref="K27:L27"/>
    <mergeCell ref="M27:N27"/>
    <mergeCell ref="O27:P27"/>
    <mergeCell ref="I9:CR9"/>
    <mergeCell ref="I24:P24"/>
    <mergeCell ref="I25:J25"/>
    <mergeCell ref="K25:L25"/>
    <mergeCell ref="M25:N25"/>
    <mergeCell ref="O25:P25"/>
    <mergeCell ref="I26:J26"/>
    <mergeCell ref="K26:L26"/>
    <mergeCell ref="M26:N26"/>
    <mergeCell ref="O26:P26"/>
    <mergeCell ref="BS27:BT27"/>
    <mergeCell ref="AO26:AP26"/>
    <mergeCell ref="AQ26:AR26"/>
    <mergeCell ref="AS26:AT26"/>
    <mergeCell ref="AU26:AV26"/>
    <mergeCell ref="AW26:AX26"/>
    <mergeCell ref="AY26:AZ26"/>
    <mergeCell ref="BA26:BB26"/>
    <mergeCell ref="BC26:BD26"/>
    <mergeCell ref="BE26:BF26"/>
  </mergeCells>
  <conditionalFormatting sqref="U11 Q11 AM11 BM11 AK11 AG11 AE11 AC11 Y11 W11 CA11 BY11 BU11 CI11 CG11 CC11 CQ11 CO11 CK11 CY11 CW11 CS11 AU11 BC11 BK11 BS11 AS11 BA11 BI11 BQ11 AO11 AW11 BE11 DA11 M11 I11 O11">
    <cfRule type="cellIs" dxfId="161" priority="35" stopIfTrue="1" operator="equal">
      <formula>"""P"""</formula>
    </cfRule>
  </conditionalFormatting>
  <conditionalFormatting sqref="I13:CZ13 I15:CZ21">
    <cfRule type="cellIs" dxfId="160" priority="33" stopIfTrue="1" operator="equal">
      <formula>"P"</formula>
    </cfRule>
    <cfRule type="cellIs" dxfId="159" priority="34" stopIfTrue="1" operator="equal">
      <formula>"E"</formula>
    </cfRule>
  </conditionalFormatting>
  <dataValidations count="1">
    <dataValidation allowBlank="1" showInputMessage="1" showErrorMessage="1" prompt="Ingresar el Nombre de la categoría de las actividades" sqref="C21:E21 C19:E19"/>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E34"/>
  <sheetViews>
    <sheetView showGridLines="0" topLeftCell="A11" zoomScale="73" zoomScaleNormal="73" zoomScaleSheetLayoutView="100" zoomScalePageLayoutView="85" workbookViewId="0">
      <selection activeCell="AM24" sqref="AM24:AN26"/>
    </sheetView>
  </sheetViews>
  <sheetFormatPr baseColWidth="10" defaultColWidth="11.42578125" defaultRowHeight="12.75" x14ac:dyDescent="0.2"/>
  <cols>
    <col min="1" max="1" width="2.28515625" style="2" customWidth="1"/>
    <col min="2" max="2" width="29" style="2" customWidth="1"/>
    <col min="3" max="6" width="10.7109375" style="2" customWidth="1"/>
    <col min="7" max="7" width="21.85546875" style="2" customWidth="1"/>
    <col min="8" max="8" width="28" style="2" customWidth="1"/>
    <col min="9" max="104" width="4.7109375" style="2" customWidth="1"/>
    <col min="105" max="105" width="5.7109375" style="2" customWidth="1"/>
    <col min="106" max="106" width="4.7109375" style="2" customWidth="1"/>
    <col min="107" max="107" width="18.7109375" style="48" customWidth="1"/>
    <col min="108" max="110" width="2.7109375" style="2" customWidth="1"/>
    <col min="111" max="16384" width="11.42578125" style="2"/>
  </cols>
  <sheetData>
    <row r="1" spans="2:109" ht="117.75" customHeight="1" x14ac:dyDescent="0.2">
      <c r="B1" s="258" t="s">
        <v>60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60"/>
      <c r="DC1" s="51"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x14ac:dyDescent="0.2">
      <c r="B3" s="268" t="s">
        <v>1</v>
      </c>
      <c r="C3" s="268"/>
      <c r="D3" s="268"/>
      <c r="E3" s="268"/>
      <c r="F3" s="268"/>
      <c r="G3" s="268"/>
      <c r="H3" s="268"/>
      <c r="I3" s="268"/>
      <c r="J3" s="268"/>
      <c r="K3" s="268"/>
      <c r="L3" s="268"/>
      <c r="M3" s="268"/>
      <c r="N3" s="268"/>
      <c r="O3" s="268"/>
      <c r="P3" s="268"/>
      <c r="Q3" s="268"/>
      <c r="R3" s="268"/>
      <c r="S3" s="268"/>
      <c r="T3" s="268"/>
      <c r="U3" s="268"/>
      <c r="V3" s="268"/>
      <c r="W3" s="268"/>
      <c r="X3" s="268"/>
      <c r="Y3" s="268"/>
      <c r="Z3" s="268" t="s">
        <v>2</v>
      </c>
      <c r="AA3" s="268"/>
      <c r="AB3" s="268"/>
      <c r="AC3" s="268"/>
      <c r="AD3" s="268"/>
      <c r="AE3" s="268"/>
      <c r="AF3" s="268"/>
      <c r="AG3" s="286" t="s">
        <v>3</v>
      </c>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8"/>
      <c r="BY3" s="280" t="s">
        <v>4</v>
      </c>
      <c r="BZ3" s="281"/>
      <c r="CA3" s="281"/>
      <c r="CB3" s="281"/>
      <c r="CC3" s="281"/>
      <c r="CD3" s="281"/>
      <c r="CE3" s="281"/>
      <c r="CF3" s="281"/>
      <c r="CG3" s="281"/>
      <c r="CH3" s="282"/>
      <c r="CI3" s="268" t="s">
        <v>5</v>
      </c>
      <c r="CJ3" s="268"/>
      <c r="CK3" s="268"/>
      <c r="CL3" s="268"/>
      <c r="CM3" s="268"/>
      <c r="CN3" s="268"/>
      <c r="CO3" s="268"/>
      <c r="CP3" s="268"/>
      <c r="CQ3" s="268" t="s">
        <v>6</v>
      </c>
      <c r="CR3" s="268"/>
      <c r="CS3" s="268"/>
      <c r="CT3" s="268"/>
      <c r="CU3" s="268"/>
      <c r="CV3" s="268"/>
      <c r="CW3" s="268"/>
      <c r="CX3" s="268"/>
      <c r="CY3" s="268"/>
      <c r="CZ3" s="268"/>
      <c r="DA3" s="268"/>
      <c r="DB3" s="268"/>
      <c r="DC3" s="268"/>
    </row>
    <row r="4" spans="2:109" s="8" customFormat="1" ht="56.25" customHeight="1" x14ac:dyDescent="0.2">
      <c r="B4" s="267" t="s">
        <v>39</v>
      </c>
      <c r="C4" s="267"/>
      <c r="D4" s="267"/>
      <c r="E4" s="267"/>
      <c r="F4" s="267"/>
      <c r="G4" s="267"/>
      <c r="H4" s="267"/>
      <c r="I4" s="267"/>
      <c r="J4" s="267"/>
      <c r="K4" s="267"/>
      <c r="L4" s="267"/>
      <c r="M4" s="267"/>
      <c r="N4" s="267"/>
      <c r="O4" s="267"/>
      <c r="P4" s="267"/>
      <c r="Q4" s="267"/>
      <c r="R4" s="267"/>
      <c r="S4" s="267"/>
      <c r="T4" s="267"/>
      <c r="U4" s="267"/>
      <c r="V4" s="267"/>
      <c r="W4" s="267"/>
      <c r="X4" s="267"/>
      <c r="Y4" s="267"/>
      <c r="Z4" s="267" t="s">
        <v>43</v>
      </c>
      <c r="AA4" s="267"/>
      <c r="AB4" s="267"/>
      <c r="AC4" s="267"/>
      <c r="AD4" s="267"/>
      <c r="AE4" s="267"/>
      <c r="AF4" s="267"/>
      <c r="AG4" s="267" t="s">
        <v>38</v>
      </c>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83" t="s">
        <v>29</v>
      </c>
      <c r="BZ4" s="284"/>
      <c r="CA4" s="284"/>
      <c r="CB4" s="284"/>
      <c r="CC4" s="284"/>
      <c r="CD4" s="284"/>
      <c r="CE4" s="284"/>
      <c r="CF4" s="284"/>
      <c r="CG4" s="284"/>
      <c r="CH4" s="285"/>
      <c r="CI4" s="266" t="s">
        <v>37</v>
      </c>
      <c r="CJ4" s="266"/>
      <c r="CK4" s="266"/>
      <c r="CL4" s="266"/>
      <c r="CM4" s="266"/>
      <c r="CN4" s="266"/>
      <c r="CO4" s="266"/>
      <c r="CP4" s="266"/>
      <c r="CQ4" s="266" t="s">
        <v>8</v>
      </c>
      <c r="CR4" s="266"/>
      <c r="CS4" s="266"/>
      <c r="CT4" s="266"/>
      <c r="CU4" s="266"/>
      <c r="CV4" s="266"/>
      <c r="CW4" s="266"/>
      <c r="CX4" s="266"/>
      <c r="CY4" s="266"/>
      <c r="CZ4" s="266"/>
      <c r="DA4" s="266"/>
      <c r="DB4" s="266"/>
      <c r="DC4" s="266"/>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291"/>
      <c r="BS6" s="291"/>
      <c r="BT6" s="291"/>
      <c r="BU6" s="291"/>
      <c r="BV6" s="291"/>
      <c r="BW6" s="291"/>
      <c r="BX6" s="291"/>
      <c r="BY6" s="291"/>
      <c r="BZ6" s="291"/>
      <c r="CA6" s="291"/>
      <c r="CB6" s="291"/>
      <c r="CC6" s="291"/>
      <c r="CD6" s="291"/>
      <c r="CE6" s="291"/>
      <c r="CF6" s="291"/>
      <c r="CG6" s="291"/>
      <c r="CH6" s="291"/>
      <c r="CI6" s="291"/>
      <c r="CJ6" s="291"/>
      <c r="CK6" s="291"/>
      <c r="CL6" s="291"/>
      <c r="CM6" s="291"/>
      <c r="CN6" s="291"/>
      <c r="CO6" s="291"/>
      <c r="CP6" s="291"/>
      <c r="CQ6" s="291"/>
      <c r="CR6" s="291"/>
      <c r="CS6" s="291"/>
      <c r="CT6" s="291"/>
      <c r="CU6" s="291"/>
      <c r="CV6" s="291"/>
      <c r="CW6" s="291"/>
      <c r="CX6" s="291"/>
      <c r="CY6" s="291"/>
      <c r="CZ6" s="291"/>
      <c r="DA6" s="291"/>
      <c r="DB6" s="291"/>
      <c r="DC6" s="292"/>
      <c r="DD6" s="1"/>
      <c r="DE6" s="1"/>
    </row>
    <row r="7" spans="2:109" ht="41.25" customHeight="1" x14ac:dyDescent="0.2">
      <c r="B7" s="290"/>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291"/>
      <c r="BS7" s="291"/>
      <c r="BT7" s="291"/>
      <c r="BU7" s="291"/>
      <c r="BV7" s="291"/>
      <c r="BW7" s="291"/>
      <c r="BX7" s="291"/>
      <c r="BY7" s="291"/>
      <c r="BZ7" s="291"/>
      <c r="CA7" s="291"/>
      <c r="CB7" s="291"/>
      <c r="CC7" s="291"/>
      <c r="CD7" s="291"/>
      <c r="CE7" s="291"/>
      <c r="CF7" s="291"/>
      <c r="CG7" s="291"/>
      <c r="CH7" s="291"/>
      <c r="CI7" s="291"/>
      <c r="CJ7" s="291"/>
      <c r="CK7" s="291"/>
      <c r="CL7" s="291"/>
      <c r="CM7" s="291"/>
      <c r="CN7" s="291"/>
      <c r="CO7" s="291"/>
      <c r="CP7" s="291"/>
      <c r="CQ7" s="291"/>
      <c r="CR7" s="291"/>
      <c r="CS7" s="291"/>
      <c r="CT7" s="291"/>
      <c r="CU7" s="291"/>
      <c r="CV7" s="291"/>
      <c r="CW7" s="291"/>
      <c r="CX7" s="291"/>
      <c r="CY7" s="291"/>
      <c r="CZ7" s="291"/>
      <c r="DA7" s="291"/>
      <c r="DB7" s="291"/>
      <c r="DC7" s="292"/>
      <c r="DD7" s="1"/>
      <c r="DE7" s="1"/>
    </row>
    <row r="8" spans="2:109" s="1" customFormat="1" ht="36" customHeight="1" x14ac:dyDescent="0.2">
      <c r="B8" s="300" t="s">
        <v>9</v>
      </c>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2"/>
    </row>
    <row r="9" spans="2:109" s="1" customFormat="1" ht="18.75" customHeight="1" x14ac:dyDescent="0.2">
      <c r="B9" s="104"/>
      <c r="C9" s="105"/>
      <c r="D9" s="105"/>
      <c r="E9" s="105"/>
      <c r="F9" s="105"/>
      <c r="G9" s="106"/>
      <c r="H9" s="107"/>
      <c r="I9" s="105"/>
      <c r="J9" s="105"/>
      <c r="K9" s="105"/>
      <c r="L9" s="105"/>
      <c r="M9" s="105"/>
      <c r="N9" s="105"/>
      <c r="O9" s="105"/>
      <c r="P9" s="105"/>
      <c r="Q9" s="228"/>
      <c r="R9" s="228"/>
      <c r="S9" s="228"/>
      <c r="T9" s="228"/>
      <c r="U9" s="228"/>
      <c r="V9" s="228"/>
      <c r="W9" s="228"/>
      <c r="X9" s="228"/>
      <c r="Y9" s="228">
        <v>2018</v>
      </c>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108"/>
      <c r="CT9" s="108"/>
      <c r="CU9" s="108"/>
      <c r="CV9" s="108"/>
      <c r="CW9" s="108"/>
      <c r="CX9" s="108"/>
      <c r="CY9" s="108"/>
      <c r="CZ9" s="108"/>
      <c r="DA9" s="109"/>
      <c r="DB9" s="110"/>
      <c r="DC9" s="111"/>
    </row>
    <row r="10" spans="2:109" s="1" customFormat="1" x14ac:dyDescent="0.2">
      <c r="B10" s="234" t="s">
        <v>10</v>
      </c>
      <c r="C10" s="235"/>
      <c r="D10" s="235"/>
      <c r="E10" s="235"/>
      <c r="F10" s="235"/>
      <c r="G10" s="236"/>
      <c r="H10" s="278" t="s">
        <v>11</v>
      </c>
      <c r="I10" s="229" t="s">
        <v>35</v>
      </c>
      <c r="J10" s="230"/>
      <c r="K10" s="230"/>
      <c r="L10" s="230"/>
      <c r="M10" s="230"/>
      <c r="N10" s="230"/>
      <c r="O10" s="230"/>
      <c r="P10" s="231"/>
      <c r="Q10" s="229" t="s">
        <v>24</v>
      </c>
      <c r="R10" s="230"/>
      <c r="S10" s="230"/>
      <c r="T10" s="230"/>
      <c r="U10" s="230"/>
      <c r="V10" s="230"/>
      <c r="W10" s="230"/>
      <c r="X10" s="231"/>
      <c r="Y10" s="229" t="s">
        <v>25</v>
      </c>
      <c r="Z10" s="230"/>
      <c r="AA10" s="230"/>
      <c r="AB10" s="230"/>
      <c r="AC10" s="230"/>
      <c r="AD10" s="230"/>
      <c r="AE10" s="230"/>
      <c r="AF10" s="231"/>
      <c r="AG10" s="229" t="s">
        <v>26</v>
      </c>
      <c r="AH10" s="230"/>
      <c r="AI10" s="230"/>
      <c r="AJ10" s="230"/>
      <c r="AK10" s="230"/>
      <c r="AL10" s="230"/>
      <c r="AM10" s="230"/>
      <c r="AN10" s="231"/>
      <c r="AO10" s="229" t="s">
        <v>27</v>
      </c>
      <c r="AP10" s="230"/>
      <c r="AQ10" s="230"/>
      <c r="AR10" s="230"/>
      <c r="AS10" s="230"/>
      <c r="AT10" s="230"/>
      <c r="AU10" s="230"/>
      <c r="AV10" s="231"/>
      <c r="AW10" s="229" t="s">
        <v>28</v>
      </c>
      <c r="AX10" s="230"/>
      <c r="AY10" s="230"/>
      <c r="AZ10" s="230"/>
      <c r="BA10" s="230"/>
      <c r="BB10" s="230"/>
      <c r="BC10" s="230"/>
      <c r="BD10" s="231"/>
      <c r="BE10" s="229" t="s">
        <v>30</v>
      </c>
      <c r="BF10" s="230"/>
      <c r="BG10" s="230"/>
      <c r="BH10" s="230"/>
      <c r="BI10" s="230"/>
      <c r="BJ10" s="230"/>
      <c r="BK10" s="230"/>
      <c r="BL10" s="231"/>
      <c r="BM10" s="229" t="s">
        <v>31</v>
      </c>
      <c r="BN10" s="230"/>
      <c r="BO10" s="230"/>
      <c r="BP10" s="230"/>
      <c r="BQ10" s="230"/>
      <c r="BR10" s="230"/>
      <c r="BS10" s="230"/>
      <c r="BT10" s="231"/>
      <c r="BU10" s="229" t="s">
        <v>32</v>
      </c>
      <c r="BV10" s="230"/>
      <c r="BW10" s="230"/>
      <c r="BX10" s="230"/>
      <c r="BY10" s="230"/>
      <c r="BZ10" s="230"/>
      <c r="CA10" s="230"/>
      <c r="CB10" s="231"/>
      <c r="CC10" s="229" t="s">
        <v>33</v>
      </c>
      <c r="CD10" s="230"/>
      <c r="CE10" s="230"/>
      <c r="CF10" s="230"/>
      <c r="CG10" s="230"/>
      <c r="CH10" s="230"/>
      <c r="CI10" s="230"/>
      <c r="CJ10" s="231"/>
      <c r="CK10" s="229" t="s">
        <v>34</v>
      </c>
      <c r="CL10" s="230"/>
      <c r="CM10" s="230"/>
      <c r="CN10" s="230"/>
      <c r="CO10" s="230"/>
      <c r="CP10" s="230"/>
      <c r="CQ10" s="230"/>
      <c r="CR10" s="231"/>
      <c r="CS10" s="229" t="s">
        <v>12</v>
      </c>
      <c r="CT10" s="230"/>
      <c r="CU10" s="230"/>
      <c r="CV10" s="230"/>
      <c r="CW10" s="230"/>
      <c r="CX10" s="230"/>
      <c r="CY10" s="230"/>
      <c r="CZ10" s="231"/>
      <c r="DA10" s="303" t="s">
        <v>13</v>
      </c>
      <c r="DB10" s="303"/>
      <c r="DC10" s="303"/>
    </row>
    <row r="11" spans="2:109" s="1" customFormat="1" x14ac:dyDescent="0.2">
      <c r="B11" s="237"/>
      <c r="C11" s="238"/>
      <c r="D11" s="238"/>
      <c r="E11" s="238"/>
      <c r="F11" s="238"/>
      <c r="G11" s="239"/>
      <c r="H11" s="279"/>
      <c r="I11" s="195" t="s">
        <v>14</v>
      </c>
      <c r="J11" s="128" t="s">
        <v>15</v>
      </c>
      <c r="K11" s="128" t="s">
        <v>14</v>
      </c>
      <c r="L11" s="128" t="s">
        <v>15</v>
      </c>
      <c r="M11" s="128" t="s">
        <v>14</v>
      </c>
      <c r="N11" s="128" t="s">
        <v>15</v>
      </c>
      <c r="O11" s="128" t="s">
        <v>14</v>
      </c>
      <c r="P11" s="129" t="s">
        <v>15</v>
      </c>
      <c r="Q11" s="195" t="s">
        <v>14</v>
      </c>
      <c r="R11" s="128" t="s">
        <v>15</v>
      </c>
      <c r="S11" s="128" t="s">
        <v>14</v>
      </c>
      <c r="T11" s="128" t="s">
        <v>15</v>
      </c>
      <c r="U11" s="128" t="s">
        <v>14</v>
      </c>
      <c r="V11" s="128" t="s">
        <v>15</v>
      </c>
      <c r="W11" s="128" t="s">
        <v>14</v>
      </c>
      <c r="X11" s="129" t="s">
        <v>15</v>
      </c>
      <c r="Y11" s="195" t="s">
        <v>14</v>
      </c>
      <c r="Z11" s="128" t="s">
        <v>15</v>
      </c>
      <c r="AA11" s="128" t="s">
        <v>14</v>
      </c>
      <c r="AB11" s="128" t="s">
        <v>15</v>
      </c>
      <c r="AC11" s="128" t="s">
        <v>14</v>
      </c>
      <c r="AD11" s="128" t="s">
        <v>15</v>
      </c>
      <c r="AE11" s="128" t="s">
        <v>14</v>
      </c>
      <c r="AF11" s="129" t="s">
        <v>15</v>
      </c>
      <c r="AG11" s="195" t="s">
        <v>14</v>
      </c>
      <c r="AH11" s="128" t="s">
        <v>15</v>
      </c>
      <c r="AI11" s="128" t="s">
        <v>14</v>
      </c>
      <c r="AJ11" s="128" t="s">
        <v>15</v>
      </c>
      <c r="AK11" s="128" t="s">
        <v>14</v>
      </c>
      <c r="AL11" s="128" t="s">
        <v>15</v>
      </c>
      <c r="AM11" s="128" t="s">
        <v>14</v>
      </c>
      <c r="AN11" s="129" t="s">
        <v>15</v>
      </c>
      <c r="AO11" s="195" t="s">
        <v>14</v>
      </c>
      <c r="AP11" s="128" t="s">
        <v>15</v>
      </c>
      <c r="AQ11" s="128" t="s">
        <v>14</v>
      </c>
      <c r="AR11" s="128" t="s">
        <v>15</v>
      </c>
      <c r="AS11" s="128" t="s">
        <v>14</v>
      </c>
      <c r="AT11" s="128" t="s">
        <v>15</v>
      </c>
      <c r="AU11" s="128" t="s">
        <v>14</v>
      </c>
      <c r="AV11" s="129" t="s">
        <v>15</v>
      </c>
      <c r="AW11" s="195" t="s">
        <v>14</v>
      </c>
      <c r="AX11" s="128" t="s">
        <v>15</v>
      </c>
      <c r="AY11" s="128" t="s">
        <v>14</v>
      </c>
      <c r="AZ11" s="128" t="s">
        <v>15</v>
      </c>
      <c r="BA11" s="128" t="s">
        <v>14</v>
      </c>
      <c r="BB11" s="128" t="s">
        <v>15</v>
      </c>
      <c r="BC11" s="128" t="s">
        <v>14</v>
      </c>
      <c r="BD11" s="129" t="s">
        <v>15</v>
      </c>
      <c r="BE11" s="195" t="s">
        <v>14</v>
      </c>
      <c r="BF11" s="128" t="s">
        <v>15</v>
      </c>
      <c r="BG11" s="128" t="s">
        <v>14</v>
      </c>
      <c r="BH11" s="128" t="s">
        <v>15</v>
      </c>
      <c r="BI11" s="128" t="s">
        <v>14</v>
      </c>
      <c r="BJ11" s="128" t="s">
        <v>15</v>
      </c>
      <c r="BK11" s="128" t="s">
        <v>14</v>
      </c>
      <c r="BL11" s="129" t="s">
        <v>15</v>
      </c>
      <c r="BM11" s="195" t="s">
        <v>14</v>
      </c>
      <c r="BN11" s="128" t="s">
        <v>15</v>
      </c>
      <c r="BO11" s="128" t="s">
        <v>14</v>
      </c>
      <c r="BP11" s="128" t="s">
        <v>15</v>
      </c>
      <c r="BQ11" s="128" t="s">
        <v>14</v>
      </c>
      <c r="BR11" s="128" t="s">
        <v>15</v>
      </c>
      <c r="BS11" s="128" t="s">
        <v>14</v>
      </c>
      <c r="BT11" s="129" t="s">
        <v>15</v>
      </c>
      <c r="BU11" s="195" t="s">
        <v>14</v>
      </c>
      <c r="BV11" s="128" t="s">
        <v>15</v>
      </c>
      <c r="BW11" s="128" t="s">
        <v>14</v>
      </c>
      <c r="BX11" s="128" t="s">
        <v>15</v>
      </c>
      <c r="BY11" s="128" t="s">
        <v>14</v>
      </c>
      <c r="BZ11" s="128" t="s">
        <v>15</v>
      </c>
      <c r="CA11" s="128" t="s">
        <v>14</v>
      </c>
      <c r="CB11" s="129" t="s">
        <v>15</v>
      </c>
      <c r="CC11" s="195" t="s">
        <v>14</v>
      </c>
      <c r="CD11" s="128" t="s">
        <v>15</v>
      </c>
      <c r="CE11" s="128" t="s">
        <v>14</v>
      </c>
      <c r="CF11" s="128" t="s">
        <v>15</v>
      </c>
      <c r="CG11" s="128" t="s">
        <v>14</v>
      </c>
      <c r="CH11" s="128" t="s">
        <v>15</v>
      </c>
      <c r="CI11" s="128" t="s">
        <v>14</v>
      </c>
      <c r="CJ11" s="129" t="s">
        <v>15</v>
      </c>
      <c r="CK11" s="195" t="s">
        <v>14</v>
      </c>
      <c r="CL11" s="128" t="s">
        <v>15</v>
      </c>
      <c r="CM11" s="128" t="s">
        <v>14</v>
      </c>
      <c r="CN11" s="128" t="s">
        <v>15</v>
      </c>
      <c r="CO11" s="128" t="s">
        <v>14</v>
      </c>
      <c r="CP11" s="128" t="s">
        <v>15</v>
      </c>
      <c r="CQ11" s="128" t="s">
        <v>14</v>
      </c>
      <c r="CR11" s="129" t="s">
        <v>15</v>
      </c>
      <c r="CS11" s="195" t="s">
        <v>14</v>
      </c>
      <c r="CT11" s="128" t="s">
        <v>15</v>
      </c>
      <c r="CU11" s="128" t="s">
        <v>14</v>
      </c>
      <c r="CV11" s="128" t="s">
        <v>15</v>
      </c>
      <c r="CW11" s="128" t="s">
        <v>14</v>
      </c>
      <c r="CX11" s="128" t="s">
        <v>15</v>
      </c>
      <c r="CY11" s="128" t="s">
        <v>14</v>
      </c>
      <c r="CZ11" s="129" t="s">
        <v>15</v>
      </c>
      <c r="DA11" s="127" t="s">
        <v>14</v>
      </c>
      <c r="DB11" s="128" t="s">
        <v>15</v>
      </c>
      <c r="DC11" s="114" t="s">
        <v>16</v>
      </c>
    </row>
    <row r="12" spans="2:109" s="1" customFormat="1" x14ac:dyDescent="0.2">
      <c r="B12" s="385"/>
      <c r="C12" s="383"/>
      <c r="D12" s="383"/>
      <c r="E12" s="383"/>
      <c r="F12" s="383"/>
      <c r="G12" s="383"/>
      <c r="H12" s="383"/>
      <c r="I12" s="358"/>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B12" s="359"/>
      <c r="CC12" s="359"/>
      <c r="CD12" s="359"/>
      <c r="CE12" s="359"/>
      <c r="CF12" s="359"/>
      <c r="CG12" s="359"/>
      <c r="CH12" s="359"/>
      <c r="CI12" s="359"/>
      <c r="CJ12" s="359"/>
      <c r="CK12" s="359"/>
      <c r="CL12" s="359"/>
      <c r="CM12" s="359"/>
      <c r="CN12" s="359"/>
      <c r="CO12" s="359"/>
      <c r="CP12" s="359"/>
      <c r="CQ12" s="359"/>
      <c r="CR12" s="359"/>
      <c r="CS12" s="359"/>
      <c r="CT12" s="359"/>
      <c r="CU12" s="359"/>
      <c r="CV12" s="359"/>
      <c r="CW12" s="359"/>
      <c r="CX12" s="359"/>
      <c r="CY12" s="359"/>
      <c r="CZ12" s="359"/>
      <c r="DA12" s="360">
        <f>+DA15+DA18+DA22</f>
        <v>42</v>
      </c>
      <c r="DB12" s="360">
        <f>+DB15+DB18+DB22</f>
        <v>0</v>
      </c>
      <c r="DC12" s="361">
        <f>DB12/DA12</f>
        <v>0</v>
      </c>
    </row>
    <row r="13" spans="2:109" ht="45" customHeight="1" x14ac:dyDescent="0.2">
      <c r="B13" s="147" t="s">
        <v>79</v>
      </c>
      <c r="C13" s="242" t="s">
        <v>78</v>
      </c>
      <c r="D13" s="243"/>
      <c r="E13" s="243"/>
      <c r="F13" s="243"/>
      <c r="G13" s="244"/>
      <c r="H13" s="77" t="s">
        <v>132</v>
      </c>
      <c r="I13" s="103"/>
      <c r="J13" s="152"/>
      <c r="K13" s="152"/>
      <c r="L13" s="152"/>
      <c r="M13" s="152"/>
      <c r="N13" s="152"/>
      <c r="O13" s="152"/>
      <c r="P13" s="152"/>
      <c r="Q13" s="103"/>
      <c r="R13" s="152"/>
      <c r="S13" s="152"/>
      <c r="T13" s="152"/>
      <c r="U13" s="152"/>
      <c r="V13" s="152"/>
      <c r="W13" s="152"/>
      <c r="X13" s="152"/>
      <c r="Y13" s="103"/>
      <c r="Z13" s="152"/>
      <c r="AA13" s="152" t="s">
        <v>14</v>
      </c>
      <c r="AB13" s="152"/>
      <c r="AC13" s="152"/>
      <c r="AD13" s="152"/>
      <c r="AE13" s="152"/>
      <c r="AF13" s="355"/>
      <c r="AG13" s="75"/>
      <c r="AH13" s="29"/>
      <c r="AI13" s="29"/>
      <c r="AJ13" s="29"/>
      <c r="AK13" s="29"/>
      <c r="AL13" s="152"/>
      <c r="AM13" s="152"/>
      <c r="AN13" s="356"/>
      <c r="AO13" s="357"/>
      <c r="AP13" s="152"/>
      <c r="AQ13" s="152"/>
      <c r="AR13" s="152"/>
      <c r="AS13" s="152"/>
      <c r="AT13" s="152"/>
      <c r="AU13" s="152"/>
      <c r="AV13" s="356"/>
      <c r="AW13" s="357"/>
      <c r="AX13" s="152"/>
      <c r="AY13" s="152"/>
      <c r="AZ13" s="152"/>
      <c r="BA13" s="152"/>
      <c r="BB13" s="152"/>
      <c r="BC13" s="152"/>
      <c r="BD13" s="356"/>
      <c r="BE13" s="357"/>
      <c r="BF13" s="152"/>
      <c r="BG13" s="152"/>
      <c r="BH13" s="152"/>
      <c r="BI13" s="152"/>
      <c r="BJ13" s="152"/>
      <c r="BK13" s="152"/>
      <c r="BL13" s="356"/>
      <c r="BM13" s="357"/>
      <c r="BN13" s="152"/>
      <c r="BO13" s="152"/>
      <c r="BP13" s="152"/>
      <c r="BQ13" s="152"/>
      <c r="BR13" s="152"/>
      <c r="BS13" s="152"/>
      <c r="BT13" s="356"/>
      <c r="BU13" s="357"/>
      <c r="BV13" s="152"/>
      <c r="BW13" s="152"/>
      <c r="BX13" s="152"/>
      <c r="BY13" s="152" t="s">
        <v>14</v>
      </c>
      <c r="BZ13" s="152"/>
      <c r="CA13" s="152"/>
      <c r="CB13" s="356"/>
      <c r="CC13" s="357"/>
      <c r="CD13" s="152"/>
      <c r="CE13" s="152"/>
      <c r="CF13" s="152"/>
      <c r="CG13" s="152"/>
      <c r="CH13" s="152"/>
      <c r="CI13" s="152"/>
      <c r="CJ13" s="356"/>
      <c r="CK13" s="357"/>
      <c r="CL13" s="152"/>
      <c r="CM13" s="152"/>
      <c r="CN13" s="152"/>
      <c r="CO13" s="152"/>
      <c r="CP13" s="152"/>
      <c r="CQ13" s="152"/>
      <c r="CR13" s="356"/>
      <c r="CS13" s="357"/>
      <c r="CT13" s="152"/>
      <c r="CU13" s="152"/>
      <c r="CV13" s="152"/>
      <c r="CW13" s="152"/>
      <c r="CX13" s="152"/>
      <c r="CY13" s="152"/>
      <c r="CZ13" s="356"/>
      <c r="DA13" s="75">
        <f>COUNTIF(I13:CZ13,"P")</f>
        <v>2</v>
      </c>
      <c r="DB13" s="197">
        <f>COUNTIF(Q13:CZ13,"E")</f>
        <v>0</v>
      </c>
      <c r="DC13" s="353">
        <f t="shared" ref="DC12:DC18" si="0">DB13/DA13</f>
        <v>0</v>
      </c>
      <c r="DD13" s="1"/>
      <c r="DE13" s="1"/>
    </row>
    <row r="14" spans="2:109" ht="23.25" customHeight="1" x14ac:dyDescent="0.2">
      <c r="B14" s="131"/>
      <c r="C14" s="198"/>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200"/>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23">
        <f>SUM(DA13:DA13)</f>
        <v>2</v>
      </c>
      <c r="DB14" s="224">
        <f>SUM(DB13:DB13)</f>
        <v>0</v>
      </c>
      <c r="DC14" s="354">
        <f t="shared" si="0"/>
        <v>0</v>
      </c>
      <c r="DD14" s="1"/>
      <c r="DE14" s="1"/>
    </row>
    <row r="15" spans="2:109" ht="23.25" customHeight="1" x14ac:dyDescent="0.2">
      <c r="B15" s="261" t="s">
        <v>80</v>
      </c>
      <c r="C15" s="261" t="s">
        <v>66</v>
      </c>
      <c r="D15" s="261"/>
      <c r="E15" s="261"/>
      <c r="F15" s="261"/>
      <c r="G15" s="261"/>
      <c r="H15" s="78" t="s">
        <v>133</v>
      </c>
      <c r="I15" s="54"/>
      <c r="J15" s="55"/>
      <c r="K15" s="55"/>
      <c r="L15" s="55"/>
      <c r="M15" s="55"/>
      <c r="N15" s="55"/>
      <c r="O15" s="55"/>
      <c r="P15" s="56"/>
      <c r="Q15" s="75"/>
      <c r="R15" s="29"/>
      <c r="S15" s="29"/>
      <c r="T15" s="29"/>
      <c r="U15" s="29"/>
      <c r="V15" s="29"/>
      <c r="W15" s="29"/>
      <c r="X15" s="56"/>
      <c r="Y15" s="75"/>
      <c r="Z15" s="29"/>
      <c r="AA15" s="29"/>
      <c r="AB15" s="29"/>
      <c r="AC15" s="29"/>
      <c r="AD15" s="29"/>
      <c r="AE15" s="29"/>
      <c r="AF15" s="56"/>
      <c r="AG15" s="75"/>
      <c r="AH15" s="29"/>
      <c r="AI15" s="29"/>
      <c r="AJ15" s="29"/>
      <c r="AK15" s="29" t="s">
        <v>14</v>
      </c>
      <c r="AL15" s="29"/>
      <c r="AM15" s="29"/>
      <c r="AN15" s="56"/>
      <c r="AO15" s="75"/>
      <c r="AP15" s="29"/>
      <c r="AQ15" s="29"/>
      <c r="AR15" s="29"/>
      <c r="AS15" s="29"/>
      <c r="AT15" s="29"/>
      <c r="AU15" s="29"/>
      <c r="AV15" s="350"/>
      <c r="AW15" s="54"/>
      <c r="AX15" s="55"/>
      <c r="AY15" s="29"/>
      <c r="AZ15" s="29"/>
      <c r="BA15" s="29"/>
      <c r="BB15" s="29"/>
      <c r="BC15" s="29"/>
      <c r="BD15" s="350"/>
      <c r="BE15" s="54"/>
      <c r="BF15" s="29"/>
      <c r="BG15" s="29"/>
      <c r="BH15" s="29"/>
      <c r="BI15" s="29"/>
      <c r="BJ15" s="29"/>
      <c r="BK15" s="29"/>
      <c r="BL15" s="350"/>
      <c r="BM15" s="54" t="s">
        <v>14</v>
      </c>
      <c r="BN15" s="29"/>
      <c r="BO15" s="29"/>
      <c r="BP15" s="29"/>
      <c r="BQ15" s="29"/>
      <c r="BR15" s="29"/>
      <c r="BS15" s="29"/>
      <c r="BT15" s="350"/>
      <c r="BU15" s="54"/>
      <c r="BV15" s="29"/>
      <c r="BW15" s="29"/>
      <c r="BX15" s="29"/>
      <c r="BY15" s="29"/>
      <c r="BZ15" s="29"/>
      <c r="CA15" s="29"/>
      <c r="CB15" s="350"/>
      <c r="CC15" s="54"/>
      <c r="CD15" s="29"/>
      <c r="CE15" s="29"/>
      <c r="CF15" s="29"/>
      <c r="CG15" s="29"/>
      <c r="CH15" s="29"/>
      <c r="CI15" s="29"/>
      <c r="CJ15" s="350"/>
      <c r="CK15" s="54"/>
      <c r="CL15" s="29"/>
      <c r="CM15" s="29"/>
      <c r="CN15" s="29"/>
      <c r="CO15" s="29"/>
      <c r="CP15" s="29"/>
      <c r="CQ15" s="29"/>
      <c r="CR15" s="350"/>
      <c r="CS15" s="54"/>
      <c r="CT15" s="29"/>
      <c r="CU15" s="29"/>
      <c r="CV15" s="29"/>
      <c r="CW15" s="29" t="s">
        <v>14</v>
      </c>
      <c r="CX15" s="29"/>
      <c r="CY15" s="29"/>
      <c r="CZ15" s="350"/>
      <c r="DA15" s="54">
        <f>COUNTIF(I15:CZ15,"P")</f>
        <v>3</v>
      </c>
      <c r="DB15" s="56">
        <f>COUNTIF(Q15:CZ15,"E")</f>
        <v>0</v>
      </c>
      <c r="DC15" s="353">
        <f t="shared" si="0"/>
        <v>0</v>
      </c>
      <c r="DD15" s="1"/>
      <c r="DE15" s="1"/>
    </row>
    <row r="16" spans="2:109" ht="40.5" customHeight="1" x14ac:dyDescent="0.2">
      <c r="B16" s="261"/>
      <c r="C16" s="305" t="s">
        <v>129</v>
      </c>
      <c r="D16" s="306"/>
      <c r="E16" s="306"/>
      <c r="F16" s="306"/>
      <c r="G16" s="307"/>
      <c r="H16" s="78" t="s">
        <v>133</v>
      </c>
      <c r="I16" s="73"/>
      <c r="J16" s="75"/>
      <c r="K16" s="29"/>
      <c r="L16" s="29"/>
      <c r="M16" s="29" t="s">
        <v>14</v>
      </c>
      <c r="N16" s="29"/>
      <c r="O16" s="29"/>
      <c r="P16" s="74"/>
      <c r="Q16" s="75"/>
      <c r="R16" s="29"/>
      <c r="S16" s="29"/>
      <c r="T16" s="29"/>
      <c r="U16" s="217"/>
      <c r="V16" s="217"/>
      <c r="W16" s="217"/>
      <c r="X16" s="27"/>
      <c r="Y16" s="213"/>
      <c r="Z16" s="217"/>
      <c r="AA16" s="217" t="s">
        <v>14</v>
      </c>
      <c r="AB16" s="217"/>
      <c r="AC16" s="217"/>
      <c r="AD16" s="217"/>
      <c r="AE16" s="217"/>
      <c r="AF16" s="218"/>
      <c r="AG16" s="75"/>
      <c r="AH16" s="29"/>
      <c r="AI16" s="29"/>
      <c r="AJ16" s="29"/>
      <c r="AK16" s="217"/>
      <c r="AL16" s="217"/>
      <c r="AM16" s="217"/>
      <c r="AN16" s="27"/>
      <c r="AO16" s="75"/>
      <c r="AP16" s="29"/>
      <c r="AQ16" s="29"/>
      <c r="AR16" s="29"/>
      <c r="AS16" s="217"/>
      <c r="AT16" s="217"/>
      <c r="AU16" s="217"/>
      <c r="AV16" s="351"/>
      <c r="AW16" s="73"/>
      <c r="AX16" s="29"/>
      <c r="AY16" s="29"/>
      <c r="AZ16" s="29"/>
      <c r="BA16" s="217" t="s">
        <v>14</v>
      </c>
      <c r="BB16" s="217"/>
      <c r="BC16" s="217"/>
      <c r="BD16" s="351"/>
      <c r="BE16" s="73"/>
      <c r="BF16" s="29"/>
      <c r="BG16" s="29"/>
      <c r="BH16" s="29"/>
      <c r="BI16" s="217"/>
      <c r="BJ16" s="217"/>
      <c r="BK16" s="217"/>
      <c r="BL16" s="351"/>
      <c r="BM16" s="73"/>
      <c r="BN16" s="29"/>
      <c r="BO16" s="29"/>
      <c r="BP16" s="29"/>
      <c r="BQ16" s="217" t="s">
        <v>14</v>
      </c>
      <c r="BR16" s="217"/>
      <c r="BS16" s="217"/>
      <c r="BT16" s="351"/>
      <c r="BU16" s="73"/>
      <c r="BV16" s="29"/>
      <c r="BW16" s="29"/>
      <c r="BX16" s="29"/>
      <c r="BY16" s="217"/>
      <c r="BZ16" s="217"/>
      <c r="CA16" s="217"/>
      <c r="CB16" s="351"/>
      <c r="CC16" s="73"/>
      <c r="CD16" s="29"/>
      <c r="CE16" s="29"/>
      <c r="CF16" s="29"/>
      <c r="CG16" s="217" t="s">
        <v>14</v>
      </c>
      <c r="CH16" s="217"/>
      <c r="CI16" s="217"/>
      <c r="CJ16" s="351"/>
      <c r="CK16" s="73"/>
      <c r="CL16" s="29"/>
      <c r="CM16" s="29"/>
      <c r="CN16" s="29"/>
      <c r="CO16" s="217"/>
      <c r="CP16" s="217"/>
      <c r="CQ16" s="217"/>
      <c r="CR16" s="351"/>
      <c r="CS16" s="73"/>
      <c r="CT16" s="29"/>
      <c r="CU16" s="29" t="s">
        <v>14</v>
      </c>
      <c r="CV16" s="29"/>
      <c r="CW16" s="217"/>
      <c r="CX16" s="217"/>
      <c r="CY16" s="217"/>
      <c r="CZ16" s="351"/>
      <c r="DA16" s="54">
        <f>COUNTIF(I16:CZ16,"P")</f>
        <v>6</v>
      </c>
      <c r="DB16" s="56">
        <f>COUNTIF(Q16:CZ16,"E")</f>
        <v>0</v>
      </c>
      <c r="DC16" s="353">
        <f t="shared" si="0"/>
        <v>0</v>
      </c>
      <c r="DD16" s="1"/>
      <c r="DE16" s="1"/>
    </row>
    <row r="17" spans="2:109" ht="55.5" customHeight="1" x14ac:dyDescent="0.2">
      <c r="B17" s="261"/>
      <c r="C17" s="245" t="s">
        <v>81</v>
      </c>
      <c r="D17" s="246"/>
      <c r="E17" s="246"/>
      <c r="F17" s="246"/>
      <c r="G17" s="247"/>
      <c r="H17" s="78" t="s">
        <v>133</v>
      </c>
      <c r="I17" s="66"/>
      <c r="J17" s="69"/>
      <c r="K17" s="67"/>
      <c r="L17" s="67"/>
      <c r="M17" s="67"/>
      <c r="N17" s="67"/>
      <c r="O17" s="67"/>
      <c r="P17" s="68"/>
      <c r="Q17" s="69" t="s">
        <v>59</v>
      </c>
      <c r="R17" s="67"/>
      <c r="S17" s="67"/>
      <c r="T17" s="67"/>
      <c r="U17" s="67"/>
      <c r="V17" s="67"/>
      <c r="W17" s="67"/>
      <c r="X17" s="67"/>
      <c r="Y17" s="66"/>
      <c r="Z17" s="67"/>
      <c r="AA17" s="67"/>
      <c r="AB17" s="67"/>
      <c r="AC17" s="67" t="s">
        <v>14</v>
      </c>
      <c r="AD17" s="67"/>
      <c r="AE17" s="163"/>
      <c r="AF17" s="68"/>
      <c r="AG17" s="69"/>
      <c r="AH17" s="67"/>
      <c r="AI17" s="67"/>
      <c r="AJ17" s="67"/>
      <c r="AK17" s="67"/>
      <c r="AL17" s="67"/>
      <c r="AM17" s="67"/>
      <c r="AN17" s="68"/>
      <c r="AO17" s="69"/>
      <c r="AP17" s="67"/>
      <c r="AQ17" s="67"/>
      <c r="AR17" s="67"/>
      <c r="AS17" s="67"/>
      <c r="AT17" s="67"/>
      <c r="AU17" s="67"/>
      <c r="AV17" s="352"/>
      <c r="AW17" s="66"/>
      <c r="AX17" s="67"/>
      <c r="AY17" s="67" t="s">
        <v>14</v>
      </c>
      <c r="AZ17" s="67"/>
      <c r="BA17" s="67"/>
      <c r="BB17" s="67"/>
      <c r="BC17" s="67"/>
      <c r="BD17" s="352"/>
      <c r="BE17" s="66"/>
      <c r="BF17" s="67"/>
      <c r="BG17" s="67"/>
      <c r="BH17" s="67"/>
      <c r="BI17" s="67"/>
      <c r="BJ17" s="67"/>
      <c r="BK17" s="67"/>
      <c r="BL17" s="352"/>
      <c r="BM17" s="66"/>
      <c r="BN17" s="67"/>
      <c r="BO17" s="67"/>
      <c r="BP17" s="67"/>
      <c r="BQ17" s="67"/>
      <c r="BR17" s="67"/>
      <c r="BS17" s="67"/>
      <c r="BT17" s="352"/>
      <c r="BU17" s="66"/>
      <c r="BV17" s="67"/>
      <c r="BW17" s="67"/>
      <c r="BX17" s="67"/>
      <c r="BY17" s="67" t="s">
        <v>14</v>
      </c>
      <c r="BZ17" s="67"/>
      <c r="CA17" s="67"/>
      <c r="CB17" s="352"/>
      <c r="CC17" s="66"/>
      <c r="CD17" s="67"/>
      <c r="CE17" s="67"/>
      <c r="CF17" s="67"/>
      <c r="CG17" s="67"/>
      <c r="CH17" s="67"/>
      <c r="CI17" s="67"/>
      <c r="CJ17" s="352"/>
      <c r="CK17" s="66"/>
      <c r="CL17" s="67"/>
      <c r="CM17" s="67"/>
      <c r="CN17" s="67"/>
      <c r="CO17" s="67"/>
      <c r="CP17" s="67"/>
      <c r="CQ17" s="67"/>
      <c r="CR17" s="352"/>
      <c r="CS17" s="66"/>
      <c r="CT17" s="67"/>
      <c r="CU17" s="67"/>
      <c r="CV17" s="67"/>
      <c r="CW17" s="67" t="s">
        <v>14</v>
      </c>
      <c r="CX17" s="67"/>
      <c r="CY17" s="67"/>
      <c r="CZ17" s="352"/>
      <c r="DA17" s="66">
        <f>COUNTIF(I17:CZ17,"P")</f>
        <v>4</v>
      </c>
      <c r="DB17" s="197">
        <f>COUNTIF(Q17:CZ17,"E")</f>
        <v>0</v>
      </c>
      <c r="DC17" s="353">
        <f t="shared" si="0"/>
        <v>0</v>
      </c>
      <c r="DD17" s="1"/>
      <c r="DE17" s="1"/>
    </row>
    <row r="18" spans="2:109" ht="26.25" customHeight="1" x14ac:dyDescent="0.2">
      <c r="B18" s="133"/>
      <c r="C18" s="201"/>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3"/>
      <c r="DA18" s="134">
        <f>SUM(DA15:DA17)</f>
        <v>13</v>
      </c>
      <c r="DB18" s="134">
        <f>SUM(DB15:DB17)</f>
        <v>0</v>
      </c>
      <c r="DC18" s="25">
        <f t="shared" si="0"/>
        <v>0</v>
      </c>
      <c r="DD18" s="1"/>
      <c r="DE18" s="1"/>
    </row>
    <row r="19" spans="2:109" ht="38.25" customHeight="1" x14ac:dyDescent="0.2">
      <c r="B19" s="261" t="s">
        <v>77</v>
      </c>
      <c r="C19" s="242" t="s">
        <v>67</v>
      </c>
      <c r="D19" s="243"/>
      <c r="E19" s="243"/>
      <c r="F19" s="243"/>
      <c r="G19" s="244"/>
      <c r="H19" s="78" t="s">
        <v>133</v>
      </c>
      <c r="I19" s="13"/>
      <c r="J19" s="14"/>
      <c r="K19" s="14"/>
      <c r="L19" s="14"/>
      <c r="M19" s="14" t="s">
        <v>14</v>
      </c>
      <c r="N19" s="14"/>
      <c r="O19" s="14"/>
      <c r="P19" s="12"/>
      <c r="Q19" s="13"/>
      <c r="R19" s="14"/>
      <c r="S19" s="14" t="s">
        <v>59</v>
      </c>
      <c r="T19" s="14"/>
      <c r="U19" s="14"/>
      <c r="V19" s="14"/>
      <c r="W19" s="14" t="s">
        <v>14</v>
      </c>
      <c r="X19" s="12"/>
      <c r="Y19" s="13"/>
      <c r="Z19" s="14"/>
      <c r="AA19" s="14"/>
      <c r="AB19" s="14"/>
      <c r="AC19" s="14" t="s">
        <v>14</v>
      </c>
      <c r="AD19" s="14"/>
      <c r="AE19" s="14"/>
      <c r="AF19" s="14"/>
      <c r="AG19" s="13"/>
      <c r="AH19" s="14"/>
      <c r="AI19" s="14"/>
      <c r="AJ19" s="14"/>
      <c r="AK19" s="14" t="s">
        <v>14</v>
      </c>
      <c r="AL19" s="14"/>
      <c r="AM19" s="14"/>
      <c r="AN19" s="12"/>
      <c r="AO19" s="13"/>
      <c r="AP19" s="14"/>
      <c r="AQ19" s="14"/>
      <c r="AR19" s="14"/>
      <c r="AS19" s="14" t="s">
        <v>14</v>
      </c>
      <c r="AT19" s="14"/>
      <c r="AU19" s="14"/>
      <c r="AV19" s="12"/>
      <c r="AW19" s="13"/>
      <c r="AX19" s="14"/>
      <c r="AY19" s="14"/>
      <c r="AZ19" s="14"/>
      <c r="BA19" s="14" t="s">
        <v>14</v>
      </c>
      <c r="BB19" s="14"/>
      <c r="BC19" s="14"/>
      <c r="BD19" s="12"/>
      <c r="BE19" s="13"/>
      <c r="BF19" s="14"/>
      <c r="BG19" s="14"/>
      <c r="BH19" s="14"/>
      <c r="BI19" s="14" t="s">
        <v>14</v>
      </c>
      <c r="BJ19" s="14"/>
      <c r="BK19" s="14"/>
      <c r="BL19" s="12"/>
      <c r="BM19" s="13"/>
      <c r="BN19" s="14"/>
      <c r="BO19" s="14"/>
      <c r="BP19" s="14"/>
      <c r="BQ19" s="14" t="s">
        <v>14</v>
      </c>
      <c r="BR19" s="14"/>
      <c r="BS19" s="14"/>
      <c r="BT19" s="12"/>
      <c r="BU19" s="13"/>
      <c r="BV19" s="14"/>
      <c r="BW19" s="14"/>
      <c r="BX19" s="14"/>
      <c r="BY19" s="14" t="s">
        <v>14</v>
      </c>
      <c r="BZ19" s="14"/>
      <c r="CA19" s="14"/>
      <c r="CB19" s="12"/>
      <c r="CC19" s="13"/>
      <c r="CD19" s="14"/>
      <c r="CE19" s="14"/>
      <c r="CF19" s="14"/>
      <c r="CG19" s="14" t="s">
        <v>14</v>
      </c>
      <c r="CH19" s="14"/>
      <c r="CI19" s="14"/>
      <c r="CJ19" s="12"/>
      <c r="CK19" s="13"/>
      <c r="CL19" s="14"/>
      <c r="CM19" s="14"/>
      <c r="CN19" s="14"/>
      <c r="CO19" s="14" t="s">
        <v>14</v>
      </c>
      <c r="CP19" s="14"/>
      <c r="CQ19" s="14"/>
      <c r="CR19" s="12"/>
      <c r="CS19" s="13"/>
      <c r="CT19" s="14"/>
      <c r="CU19" s="14" t="s">
        <v>14</v>
      </c>
      <c r="CV19" s="14"/>
      <c r="CW19" s="14"/>
      <c r="CX19" s="14"/>
      <c r="CY19" s="14"/>
      <c r="CZ19" s="65"/>
      <c r="DA19" s="15">
        <f>COUNTIF(I19:CZ19,"P")</f>
        <v>12</v>
      </c>
      <c r="DB19" s="16">
        <f>COUNTIF(I19:CZ19,"E")</f>
        <v>0</v>
      </c>
      <c r="DC19" s="17">
        <f>DB19/DA19</f>
        <v>0</v>
      </c>
      <c r="DD19" s="1"/>
      <c r="DE19" s="1"/>
    </row>
    <row r="20" spans="2:109" ht="38.25" customHeight="1" x14ac:dyDescent="0.2">
      <c r="B20" s="261"/>
      <c r="C20" s="297" t="s">
        <v>73</v>
      </c>
      <c r="D20" s="298"/>
      <c r="E20" s="298"/>
      <c r="F20" s="298"/>
      <c r="G20" s="299"/>
      <c r="H20" s="78" t="s">
        <v>133</v>
      </c>
      <c r="I20" s="13"/>
      <c r="J20" s="14"/>
      <c r="K20" s="14"/>
      <c r="L20" s="14"/>
      <c r="M20" s="14"/>
      <c r="N20" s="14"/>
      <c r="O20" s="14"/>
      <c r="P20" s="12"/>
      <c r="Q20" s="13"/>
      <c r="R20" s="14"/>
      <c r="S20" s="14"/>
      <c r="T20" s="14"/>
      <c r="U20" s="14"/>
      <c r="V20" s="14"/>
      <c r="W20" s="14"/>
      <c r="X20" s="12"/>
      <c r="Y20" s="13"/>
      <c r="Z20" s="14"/>
      <c r="AA20" s="14"/>
      <c r="AB20" s="14"/>
      <c r="AC20" s="14"/>
      <c r="AD20" s="14"/>
      <c r="AE20" s="14"/>
      <c r="AF20" s="14"/>
      <c r="AG20" s="13"/>
      <c r="AH20" s="14"/>
      <c r="AI20" s="14"/>
      <c r="AJ20" s="14"/>
      <c r="AK20" s="14"/>
      <c r="AL20" s="14"/>
      <c r="AM20" s="14"/>
      <c r="AN20" s="12"/>
      <c r="AO20" s="13"/>
      <c r="AP20" s="14"/>
      <c r="AQ20" s="14"/>
      <c r="AR20" s="14"/>
      <c r="AS20" s="14"/>
      <c r="AT20" s="14"/>
      <c r="AU20" s="14"/>
      <c r="AV20" s="12"/>
      <c r="AW20" s="13"/>
      <c r="AX20" s="14"/>
      <c r="AY20" s="14"/>
      <c r="AZ20" s="14"/>
      <c r="BA20" s="14" t="s">
        <v>14</v>
      </c>
      <c r="BB20" s="14"/>
      <c r="BC20" s="14"/>
      <c r="BD20" s="12"/>
      <c r="BE20" s="13"/>
      <c r="BF20" s="14"/>
      <c r="BG20" s="14"/>
      <c r="BH20" s="14"/>
      <c r="BI20" s="14" t="s">
        <v>59</v>
      </c>
      <c r="BJ20" s="14"/>
      <c r="BK20" s="14"/>
      <c r="BL20" s="12"/>
      <c r="BM20" s="13"/>
      <c r="BN20" s="14"/>
      <c r="BO20" s="14"/>
      <c r="BP20" s="14"/>
      <c r="BQ20" s="14"/>
      <c r="BR20" s="14"/>
      <c r="BS20" s="14"/>
      <c r="BT20" s="12"/>
      <c r="BU20" s="13"/>
      <c r="BV20" s="14"/>
      <c r="BW20" s="14"/>
      <c r="BX20" s="14"/>
      <c r="BY20" s="14"/>
      <c r="BZ20" s="14"/>
      <c r="CA20" s="14"/>
      <c r="CB20" s="12"/>
      <c r="CC20" s="13"/>
      <c r="CD20" s="14"/>
      <c r="CE20" s="14"/>
      <c r="CF20" s="14"/>
      <c r="CG20" s="14"/>
      <c r="CH20" s="14"/>
      <c r="CI20" s="14"/>
      <c r="CJ20" s="12"/>
      <c r="CK20" s="13"/>
      <c r="CL20" s="14"/>
      <c r="CM20" s="14"/>
      <c r="CN20" s="14"/>
      <c r="CO20" s="14"/>
      <c r="CP20" s="14"/>
      <c r="CQ20" s="14"/>
      <c r="CR20" s="12"/>
      <c r="CS20" s="13"/>
      <c r="CT20" s="14"/>
      <c r="CU20" s="14" t="s">
        <v>14</v>
      </c>
      <c r="CV20" s="14"/>
      <c r="CW20" s="14"/>
      <c r="CX20" s="14"/>
      <c r="CY20" s="14"/>
      <c r="CZ20" s="12"/>
      <c r="DA20" s="15">
        <f>COUNTIF(I20:CZ20,"P")</f>
        <v>2</v>
      </c>
      <c r="DB20" s="16">
        <f>COUNTIF(I20:CZ20,"E")</f>
        <v>0</v>
      </c>
      <c r="DC20" s="17">
        <f>DB20/DA20</f>
        <v>0</v>
      </c>
      <c r="DD20" s="1"/>
      <c r="DE20" s="1"/>
    </row>
    <row r="21" spans="2:109" ht="45.75" customHeight="1" x14ac:dyDescent="0.2">
      <c r="B21" s="261"/>
      <c r="C21" s="275" t="s">
        <v>40</v>
      </c>
      <c r="D21" s="276"/>
      <c r="E21" s="276"/>
      <c r="F21" s="276"/>
      <c r="G21" s="277"/>
      <c r="H21" s="78" t="s">
        <v>133</v>
      </c>
      <c r="I21" s="13"/>
      <c r="J21" s="14"/>
      <c r="K21" s="14"/>
      <c r="L21" s="14"/>
      <c r="M21" s="14" t="s">
        <v>14</v>
      </c>
      <c r="N21" s="14"/>
      <c r="O21" s="14"/>
      <c r="P21" s="12"/>
      <c r="Q21" s="13"/>
      <c r="R21" s="14"/>
      <c r="S21" s="14"/>
      <c r="T21" s="14"/>
      <c r="U21" s="14"/>
      <c r="V21" s="14"/>
      <c r="W21" s="14" t="s">
        <v>14</v>
      </c>
      <c r="X21" s="12"/>
      <c r="Y21" s="13"/>
      <c r="Z21" s="14"/>
      <c r="AA21" s="14"/>
      <c r="AB21" s="14"/>
      <c r="AC21" s="14" t="s">
        <v>14</v>
      </c>
      <c r="AD21" s="14"/>
      <c r="AE21" s="14"/>
      <c r="AF21" s="14"/>
      <c r="AG21" s="13"/>
      <c r="AH21" s="14"/>
      <c r="AI21" s="14"/>
      <c r="AJ21" s="14"/>
      <c r="AK21" s="14" t="s">
        <v>14</v>
      </c>
      <c r="AL21" s="14"/>
      <c r="AM21" s="14"/>
      <c r="AN21" s="12"/>
      <c r="AO21" s="13"/>
      <c r="AP21" s="14"/>
      <c r="AQ21" s="14"/>
      <c r="AR21" s="14"/>
      <c r="AS21" s="14" t="s">
        <v>14</v>
      </c>
      <c r="AT21" s="14"/>
      <c r="AU21" s="14"/>
      <c r="AV21" s="12"/>
      <c r="AW21" s="13"/>
      <c r="AX21" s="14"/>
      <c r="AY21" s="14"/>
      <c r="AZ21" s="14"/>
      <c r="BA21" s="14" t="s">
        <v>14</v>
      </c>
      <c r="BB21" s="14"/>
      <c r="BC21" s="14"/>
      <c r="BD21" s="12"/>
      <c r="BE21" s="13"/>
      <c r="BF21" s="14"/>
      <c r="BG21" s="14"/>
      <c r="BH21" s="14"/>
      <c r="BI21" s="14" t="s">
        <v>14</v>
      </c>
      <c r="BJ21" s="14"/>
      <c r="BK21" s="14"/>
      <c r="BL21" s="12"/>
      <c r="BM21" s="13"/>
      <c r="BN21" s="14"/>
      <c r="BO21" s="14"/>
      <c r="BP21" s="14"/>
      <c r="BQ21" s="14" t="s">
        <v>14</v>
      </c>
      <c r="BR21" s="14"/>
      <c r="BS21" s="14"/>
      <c r="BT21" s="12"/>
      <c r="BU21" s="13"/>
      <c r="BV21" s="14"/>
      <c r="BW21" s="14"/>
      <c r="BX21" s="14"/>
      <c r="BY21" s="14" t="s">
        <v>14</v>
      </c>
      <c r="BZ21" s="14"/>
      <c r="CA21" s="14"/>
      <c r="CB21" s="12"/>
      <c r="CC21" s="13"/>
      <c r="CD21" s="14"/>
      <c r="CE21" s="14"/>
      <c r="CF21" s="14"/>
      <c r="CG21" s="14" t="s">
        <v>14</v>
      </c>
      <c r="CH21" s="14"/>
      <c r="CI21" s="14"/>
      <c r="CJ21" s="12"/>
      <c r="CK21" s="13"/>
      <c r="CL21" s="14"/>
      <c r="CM21" s="14"/>
      <c r="CN21" s="14"/>
      <c r="CO21" s="14" t="s">
        <v>14</v>
      </c>
      <c r="CP21" s="14"/>
      <c r="CQ21" s="14"/>
      <c r="CR21" s="12"/>
      <c r="CS21" s="13"/>
      <c r="CT21" s="14"/>
      <c r="CU21" s="14" t="s">
        <v>14</v>
      </c>
      <c r="CV21" s="14"/>
      <c r="CW21" s="14"/>
      <c r="CX21" s="14"/>
      <c r="CY21" s="14"/>
      <c r="CZ21" s="12"/>
      <c r="DA21" s="21">
        <f>COUNTIF(I21:CZ21,"P")</f>
        <v>12</v>
      </c>
      <c r="DB21" s="151">
        <f>COUNTIF(I21:CZ21,"E")</f>
        <v>0</v>
      </c>
      <c r="DC21" s="17">
        <f>DB21/DA21</f>
        <v>0</v>
      </c>
      <c r="DD21" s="1"/>
      <c r="DE21" s="1"/>
    </row>
    <row r="22" spans="2:109" s="33" customFormat="1" ht="19.5" customHeight="1" x14ac:dyDescent="0.2">
      <c r="B22" s="30"/>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69">
        <f>SUM(DA19:DA21)</f>
        <v>26</v>
      </c>
      <c r="DB22" s="369">
        <f>SUM(DB19:DB21)</f>
        <v>0</v>
      </c>
      <c r="DC22" s="354">
        <f t="shared" ref="DC22" si="1">DB22/DA22</f>
        <v>0</v>
      </c>
    </row>
    <row r="23" spans="2:109" ht="24.75" customHeight="1" x14ac:dyDescent="0.2">
      <c r="B23" s="34"/>
      <c r="C23" s="35"/>
      <c r="D23" s="35"/>
      <c r="E23" s="35"/>
      <c r="F23" s="35"/>
      <c r="G23" s="35"/>
      <c r="H23" s="36" t="s">
        <v>17</v>
      </c>
      <c r="I23" s="229" t="s">
        <v>35</v>
      </c>
      <c r="J23" s="230"/>
      <c r="K23" s="230"/>
      <c r="L23" s="230"/>
      <c r="M23" s="230"/>
      <c r="N23" s="230"/>
      <c r="O23" s="230"/>
      <c r="P23" s="231"/>
      <c r="Q23" s="229" t="str">
        <f>Q10</f>
        <v>FEBRERO</v>
      </c>
      <c r="R23" s="230"/>
      <c r="S23" s="230"/>
      <c r="T23" s="230"/>
      <c r="U23" s="230"/>
      <c r="V23" s="230"/>
      <c r="W23" s="230"/>
      <c r="X23" s="231"/>
      <c r="Y23" s="229" t="str">
        <f>Y10</f>
        <v>MARZO</v>
      </c>
      <c r="Z23" s="230"/>
      <c r="AA23" s="230"/>
      <c r="AB23" s="230"/>
      <c r="AC23" s="230"/>
      <c r="AD23" s="230"/>
      <c r="AE23" s="230"/>
      <c r="AF23" s="231"/>
      <c r="AG23" s="229" t="str">
        <f>AG10</f>
        <v>ABRIL</v>
      </c>
      <c r="AH23" s="230"/>
      <c r="AI23" s="230"/>
      <c r="AJ23" s="230"/>
      <c r="AK23" s="230"/>
      <c r="AL23" s="230"/>
      <c r="AM23" s="230"/>
      <c r="AN23" s="231"/>
      <c r="AO23" s="229" t="str">
        <f>AO10</f>
        <v>MAYO</v>
      </c>
      <c r="AP23" s="230"/>
      <c r="AQ23" s="230"/>
      <c r="AR23" s="230"/>
      <c r="AS23" s="230"/>
      <c r="AT23" s="230"/>
      <c r="AU23" s="230"/>
      <c r="AV23" s="231"/>
      <c r="AW23" s="229" t="str">
        <f>AW10</f>
        <v>JUNIO</v>
      </c>
      <c r="AX23" s="230"/>
      <c r="AY23" s="230"/>
      <c r="AZ23" s="230"/>
      <c r="BA23" s="230"/>
      <c r="BB23" s="230"/>
      <c r="BC23" s="230"/>
      <c r="BD23" s="231"/>
      <c r="BE23" s="229" t="str">
        <f>BE10</f>
        <v>JULIO</v>
      </c>
      <c r="BF23" s="230"/>
      <c r="BG23" s="230"/>
      <c r="BH23" s="230"/>
      <c r="BI23" s="230"/>
      <c r="BJ23" s="230"/>
      <c r="BK23" s="230"/>
      <c r="BL23" s="231"/>
      <c r="BM23" s="229" t="str">
        <f>BM10</f>
        <v>AGOSTO</v>
      </c>
      <c r="BN23" s="230"/>
      <c r="BO23" s="230"/>
      <c r="BP23" s="230"/>
      <c r="BQ23" s="230"/>
      <c r="BR23" s="230"/>
      <c r="BS23" s="230"/>
      <c r="BT23" s="231"/>
      <c r="BU23" s="229" t="str">
        <f>BU10</f>
        <v>SEPTIEMBRE</v>
      </c>
      <c r="BV23" s="230"/>
      <c r="BW23" s="230"/>
      <c r="BX23" s="230"/>
      <c r="BY23" s="230"/>
      <c r="BZ23" s="230"/>
      <c r="CA23" s="230"/>
      <c r="CB23" s="231"/>
      <c r="CC23" s="229" t="str">
        <f>CC10</f>
        <v>OCTUBRE</v>
      </c>
      <c r="CD23" s="230"/>
      <c r="CE23" s="230"/>
      <c r="CF23" s="230"/>
      <c r="CG23" s="230"/>
      <c r="CH23" s="230"/>
      <c r="CI23" s="230"/>
      <c r="CJ23" s="231"/>
      <c r="CK23" s="229" t="str">
        <f>CK10</f>
        <v>NOVIEMBRE</v>
      </c>
      <c r="CL23" s="230"/>
      <c r="CM23" s="230"/>
      <c r="CN23" s="230"/>
      <c r="CO23" s="230"/>
      <c r="CP23" s="230"/>
      <c r="CQ23" s="230"/>
      <c r="CR23" s="231"/>
      <c r="CS23" s="229" t="str">
        <f>CS10</f>
        <v>DICIEMBRE</v>
      </c>
      <c r="CT23" s="230"/>
      <c r="CU23" s="230"/>
      <c r="CV23" s="230"/>
      <c r="CW23" s="230"/>
      <c r="CX23" s="230"/>
      <c r="CY23" s="230"/>
      <c r="CZ23" s="231"/>
      <c r="DA23" s="37"/>
      <c r="DB23" s="38"/>
      <c r="DC23" s="39"/>
      <c r="DD23" s="1"/>
      <c r="DE23" s="1"/>
    </row>
    <row r="24" spans="2:109" ht="12.75" customHeight="1" x14ac:dyDescent="0.2">
      <c r="B24" s="40"/>
      <c r="C24" s="6"/>
      <c r="D24" s="6"/>
      <c r="E24" s="6"/>
      <c r="F24" s="6"/>
      <c r="G24" s="6"/>
      <c r="H24" s="41" t="s">
        <v>18</v>
      </c>
      <c r="I24" s="386"/>
      <c r="J24" s="386"/>
      <c r="K24" s="386"/>
      <c r="L24" s="386"/>
      <c r="M24" s="296">
        <f t="shared" ref="M24" si="2">COUNTIF(M13:M21,"P")</f>
        <v>3</v>
      </c>
      <c r="N24" s="296"/>
      <c r="O24" s="386"/>
      <c r="P24" s="386"/>
      <c r="Q24" s="388"/>
      <c r="R24" s="388"/>
      <c r="S24" s="386"/>
      <c r="T24" s="386"/>
      <c r="U24" s="388"/>
      <c r="V24" s="388"/>
      <c r="W24" s="296">
        <f t="shared" ref="W24" si="3">COUNTIF(W13:W21,"P")</f>
        <v>2</v>
      </c>
      <c r="X24" s="296"/>
      <c r="Y24" s="386"/>
      <c r="Z24" s="386"/>
      <c r="AA24" s="296">
        <f t="shared" ref="AA24" si="4">COUNTIF(AA13:AA21,"P")</f>
        <v>2</v>
      </c>
      <c r="AB24" s="296"/>
      <c r="AC24" s="296">
        <f t="shared" ref="AC24" si="5">COUNTIF(AC13:AC21,"P")</f>
        <v>3</v>
      </c>
      <c r="AD24" s="296"/>
      <c r="AE24" s="386"/>
      <c r="AF24" s="386"/>
      <c r="AG24" s="388"/>
      <c r="AH24" s="388"/>
      <c r="AI24" s="386"/>
      <c r="AJ24" s="386"/>
      <c r="AK24" s="296">
        <f t="shared" ref="AK24" si="6">COUNTIF(AK13:AK21,"P")</f>
        <v>3</v>
      </c>
      <c r="AL24" s="296"/>
      <c r="AM24" s="386"/>
      <c r="AN24" s="386"/>
      <c r="AO24" s="296">
        <f>COUNTIF(AO13:AO21,"P")</f>
        <v>0</v>
      </c>
      <c r="AP24" s="296"/>
      <c r="AQ24" s="296">
        <f t="shared" ref="AQ24" si="7">COUNTIF(AQ13:AQ21,"P")</f>
        <v>0</v>
      </c>
      <c r="AR24" s="296"/>
      <c r="AS24" s="296">
        <f t="shared" ref="AS24" si="8">COUNTIF(AS13:AS21,"P")</f>
        <v>2</v>
      </c>
      <c r="AT24" s="296"/>
      <c r="AU24" s="296">
        <f t="shared" ref="AU24" si="9">COUNTIF(AU13:AU21,"P")</f>
        <v>0</v>
      </c>
      <c r="AV24" s="296"/>
      <c r="AW24" s="296">
        <f>COUNTIF(AW13:AW21,"P")</f>
        <v>0</v>
      </c>
      <c r="AX24" s="296"/>
      <c r="AY24" s="296">
        <f t="shared" ref="AY24" si="10">COUNTIF(AY13:AY21,"P")</f>
        <v>1</v>
      </c>
      <c r="AZ24" s="296"/>
      <c r="BA24" s="296">
        <f t="shared" ref="BA24" si="11">COUNTIF(BA13:BA21,"P")</f>
        <v>4</v>
      </c>
      <c r="BB24" s="296"/>
      <c r="BC24" s="388"/>
      <c r="BD24" s="388"/>
      <c r="BE24" s="296">
        <f>COUNTIF(BE13:BE21,"P")</f>
        <v>0</v>
      </c>
      <c r="BF24" s="296"/>
      <c r="BG24" s="296">
        <f t="shared" ref="BG24" si="12">COUNTIF(BG13:BG21,"P")</f>
        <v>0</v>
      </c>
      <c r="BH24" s="296"/>
      <c r="BI24" s="296">
        <f t="shared" ref="BI24" si="13">COUNTIF(BI13:BI21,"P")</f>
        <v>2</v>
      </c>
      <c r="BJ24" s="296"/>
      <c r="BK24" s="296">
        <f t="shared" ref="BK24" si="14">COUNTIF(BK13:BK21,"P")</f>
        <v>0</v>
      </c>
      <c r="BL24" s="296"/>
      <c r="BM24" s="296">
        <f>COUNTIF(BM13:BM21,"P")</f>
        <v>1</v>
      </c>
      <c r="BN24" s="296"/>
      <c r="BO24" s="296">
        <f t="shared" ref="BO24" si="15">COUNTIF(BO13:BO21,"P")</f>
        <v>0</v>
      </c>
      <c r="BP24" s="296"/>
      <c r="BQ24" s="296">
        <f t="shared" ref="BQ24" si="16">COUNTIF(BQ13:BQ21,"P")</f>
        <v>3</v>
      </c>
      <c r="BR24" s="296"/>
      <c r="BS24" s="296">
        <f t="shared" ref="BS24" si="17">COUNTIF(BS13:BS21,"P")</f>
        <v>0</v>
      </c>
      <c r="BT24" s="296"/>
      <c r="BU24" s="296">
        <f>COUNTIF(BU13:BU21,"P")</f>
        <v>0</v>
      </c>
      <c r="BV24" s="296"/>
      <c r="BW24" s="296">
        <f t="shared" ref="BW24" si="18">COUNTIF(BW13:BW21,"P")</f>
        <v>0</v>
      </c>
      <c r="BX24" s="296"/>
      <c r="BY24" s="296">
        <f t="shared" ref="BY24" si="19">COUNTIF(BY13:BY21,"P")</f>
        <v>4</v>
      </c>
      <c r="BZ24" s="296"/>
      <c r="CA24" s="296">
        <f t="shared" ref="CA24" si="20">COUNTIF(CA13:CA21,"P")</f>
        <v>0</v>
      </c>
      <c r="CB24" s="296"/>
      <c r="CC24" s="296">
        <f>COUNTIF(CC13:CC21,"P")</f>
        <v>0</v>
      </c>
      <c r="CD24" s="296"/>
      <c r="CE24" s="388"/>
      <c r="CF24" s="388"/>
      <c r="CG24" s="296">
        <f t="shared" ref="CG24" si="21">COUNTIF(CG13:CG21,"P")</f>
        <v>3</v>
      </c>
      <c r="CH24" s="296"/>
      <c r="CI24" s="296">
        <f t="shared" ref="CI24" si="22">COUNTIF(CI13:CI21,"P")</f>
        <v>0</v>
      </c>
      <c r="CJ24" s="296"/>
      <c r="CK24" s="296">
        <f>COUNTIF(CK13:CK21,"P")</f>
        <v>0</v>
      </c>
      <c r="CL24" s="296"/>
      <c r="CM24" s="296">
        <f t="shared" ref="CM24" si="23">COUNTIF(CM13:CM21,"P")</f>
        <v>0</v>
      </c>
      <c r="CN24" s="296"/>
      <c r="CO24" s="296">
        <f t="shared" ref="CO24" si="24">COUNTIF(CO13:CO21,"P")</f>
        <v>2</v>
      </c>
      <c r="CP24" s="296"/>
      <c r="CQ24" s="296">
        <f t="shared" ref="CQ24" si="25">COUNTIF(CQ13:CQ21,"P")</f>
        <v>0</v>
      </c>
      <c r="CR24" s="296"/>
      <c r="CS24" s="296">
        <f>COUNTIF(CS13:CS21,"P")</f>
        <v>0</v>
      </c>
      <c r="CT24" s="296"/>
      <c r="CU24" s="296">
        <f t="shared" ref="CU24" si="26">COUNTIF(CU13:CU21,"P")</f>
        <v>4</v>
      </c>
      <c r="CV24" s="296"/>
      <c r="CW24" s="296">
        <f t="shared" ref="CW24" si="27">COUNTIF(CW13:CW21,"P")</f>
        <v>2</v>
      </c>
      <c r="CX24" s="296"/>
      <c r="CY24" s="388"/>
      <c r="CZ24" s="388"/>
      <c r="DA24" s="99"/>
      <c r="DB24" s="38"/>
      <c r="DC24" s="39"/>
      <c r="DD24" s="1"/>
      <c r="DE24" s="1"/>
    </row>
    <row r="25" spans="2:109" ht="12.75" customHeight="1" x14ac:dyDescent="0.2">
      <c r="B25" s="40"/>
      <c r="C25" s="6"/>
      <c r="D25" s="6"/>
      <c r="E25" s="6"/>
      <c r="F25" s="6"/>
      <c r="G25" s="6"/>
      <c r="H25" s="41" t="s">
        <v>19</v>
      </c>
      <c r="I25" s="386"/>
      <c r="J25" s="386"/>
      <c r="K25" s="386"/>
      <c r="L25" s="386"/>
      <c r="M25" s="296">
        <f t="shared" ref="M25" si="28">COUNTIF(N13:N21,"E")</f>
        <v>0</v>
      </c>
      <c r="N25" s="296"/>
      <c r="O25" s="386"/>
      <c r="P25" s="386"/>
      <c r="Q25" s="388"/>
      <c r="R25" s="388"/>
      <c r="S25" s="386"/>
      <c r="T25" s="386"/>
      <c r="U25" s="388"/>
      <c r="V25" s="388"/>
      <c r="W25" s="296">
        <f t="shared" ref="W25" si="29">COUNTIF(X13:X21,"E")</f>
        <v>0</v>
      </c>
      <c r="X25" s="296"/>
      <c r="Y25" s="386"/>
      <c r="Z25" s="386"/>
      <c r="AA25" s="296">
        <f t="shared" ref="AA25" si="30">COUNTIF(AB13:AB21,"E")</f>
        <v>0</v>
      </c>
      <c r="AB25" s="296"/>
      <c r="AC25" s="296">
        <f t="shared" ref="AC25" si="31">COUNTIF(AD13:AD21,"E")</f>
        <v>0</v>
      </c>
      <c r="AD25" s="296"/>
      <c r="AE25" s="386"/>
      <c r="AF25" s="386"/>
      <c r="AG25" s="388"/>
      <c r="AH25" s="388"/>
      <c r="AI25" s="386"/>
      <c r="AJ25" s="386"/>
      <c r="AK25" s="296">
        <f t="shared" ref="AK25" si="32">COUNTIF(AL13:AL21,"E")</f>
        <v>0</v>
      </c>
      <c r="AL25" s="296"/>
      <c r="AM25" s="386"/>
      <c r="AN25" s="386"/>
      <c r="AO25" s="296">
        <f t="shared" ref="AO25" si="33">COUNTIF(AP13:AP21,"E")</f>
        <v>0</v>
      </c>
      <c r="AP25" s="296"/>
      <c r="AQ25" s="296">
        <f t="shared" ref="AQ25" si="34">COUNTIF(AR13:AR21,"E")</f>
        <v>0</v>
      </c>
      <c r="AR25" s="296"/>
      <c r="AS25" s="296">
        <f t="shared" ref="AS25" si="35">COUNTIF(AT13:AT21,"E")</f>
        <v>0</v>
      </c>
      <c r="AT25" s="296"/>
      <c r="AU25" s="296">
        <f t="shared" ref="AU25" si="36">COUNTIF(AV13:AV21,"E")</f>
        <v>0</v>
      </c>
      <c r="AV25" s="296"/>
      <c r="AW25" s="296">
        <f t="shared" ref="AW25" si="37">COUNTIF(AX13:AX21,"E")</f>
        <v>0</v>
      </c>
      <c r="AX25" s="296"/>
      <c r="AY25" s="296">
        <f t="shared" ref="AY25" si="38">COUNTIF(AZ13:AZ21,"E")</f>
        <v>0</v>
      </c>
      <c r="AZ25" s="296"/>
      <c r="BA25" s="296">
        <f t="shared" ref="BA25" si="39">COUNTIF(BB13:BB21,"E")</f>
        <v>0</v>
      </c>
      <c r="BB25" s="296"/>
      <c r="BC25" s="388"/>
      <c r="BD25" s="388"/>
      <c r="BE25" s="296">
        <f t="shared" ref="BE25" si="40">COUNTIF(BF13:BF21,"E")</f>
        <v>0</v>
      </c>
      <c r="BF25" s="296"/>
      <c r="BG25" s="296">
        <f t="shared" ref="BG25" si="41">COUNTIF(BH13:BH21,"E")</f>
        <v>0</v>
      </c>
      <c r="BH25" s="296"/>
      <c r="BI25" s="296">
        <f t="shared" ref="BI25" si="42">COUNTIF(BJ13:BJ21,"E")</f>
        <v>0</v>
      </c>
      <c r="BJ25" s="296"/>
      <c r="BK25" s="296">
        <f t="shared" ref="BK25" si="43">COUNTIF(BL13:BL21,"E")</f>
        <v>0</v>
      </c>
      <c r="BL25" s="296"/>
      <c r="BM25" s="296">
        <f t="shared" ref="BM25" si="44">COUNTIF(BN13:BN21,"E")</f>
        <v>0</v>
      </c>
      <c r="BN25" s="296"/>
      <c r="BO25" s="296">
        <f t="shared" ref="BO25" si="45">COUNTIF(BP13:BP21,"E")</f>
        <v>0</v>
      </c>
      <c r="BP25" s="296"/>
      <c r="BQ25" s="296">
        <f t="shared" ref="BQ25" si="46">COUNTIF(BR13:BR21,"E")</f>
        <v>0</v>
      </c>
      <c r="BR25" s="296"/>
      <c r="BS25" s="296">
        <f t="shared" ref="BS25" si="47">COUNTIF(BT13:BT21,"E")</f>
        <v>0</v>
      </c>
      <c r="BT25" s="296"/>
      <c r="BU25" s="296">
        <f t="shared" ref="BU25" si="48">COUNTIF(BV13:BV21,"E")</f>
        <v>0</v>
      </c>
      <c r="BV25" s="296"/>
      <c r="BW25" s="296">
        <f t="shared" ref="BW25" si="49">COUNTIF(BX13:BX21,"E")</f>
        <v>0</v>
      </c>
      <c r="BX25" s="296"/>
      <c r="BY25" s="296">
        <f t="shared" ref="BY25" si="50">COUNTIF(BZ13:BZ21,"E")</f>
        <v>0</v>
      </c>
      <c r="BZ25" s="296"/>
      <c r="CA25" s="296">
        <f t="shared" ref="CA25" si="51">COUNTIF(CB13:CB21,"E")</f>
        <v>0</v>
      </c>
      <c r="CB25" s="296"/>
      <c r="CC25" s="296">
        <f t="shared" ref="CC25" si="52">COUNTIF(CD13:CD21,"E")</f>
        <v>0</v>
      </c>
      <c r="CD25" s="296"/>
      <c r="CE25" s="388"/>
      <c r="CF25" s="388"/>
      <c r="CG25" s="296">
        <f t="shared" ref="CG25" si="53">COUNTIF(CH13:CH21,"E")</f>
        <v>0</v>
      </c>
      <c r="CH25" s="296"/>
      <c r="CI25" s="296">
        <f t="shared" ref="CI25" si="54">COUNTIF(CJ13:CJ21,"E")</f>
        <v>0</v>
      </c>
      <c r="CJ25" s="296"/>
      <c r="CK25" s="296">
        <f t="shared" ref="CK25" si="55">COUNTIF(CL13:CL21,"E")</f>
        <v>0</v>
      </c>
      <c r="CL25" s="296"/>
      <c r="CM25" s="296">
        <f t="shared" ref="CM25" si="56">COUNTIF(CN13:CN21,"E")</f>
        <v>0</v>
      </c>
      <c r="CN25" s="296"/>
      <c r="CO25" s="296">
        <f t="shared" ref="CO25" si="57">COUNTIF(CP13:CP21,"E")</f>
        <v>0</v>
      </c>
      <c r="CP25" s="296"/>
      <c r="CQ25" s="296">
        <f t="shared" ref="CQ25" si="58">COUNTIF(CR13:CR21,"E")</f>
        <v>0</v>
      </c>
      <c r="CR25" s="296"/>
      <c r="CS25" s="296">
        <f t="shared" ref="CS25" si="59">COUNTIF(CT13:CT21,"E")</f>
        <v>0</v>
      </c>
      <c r="CT25" s="296"/>
      <c r="CU25" s="296">
        <f t="shared" ref="CU25" si="60">COUNTIF(CV13:CV21,"E")</f>
        <v>0</v>
      </c>
      <c r="CV25" s="296"/>
      <c r="CW25" s="296">
        <f t="shared" ref="CW25" si="61">COUNTIF(CX13:CX21,"E")</f>
        <v>0</v>
      </c>
      <c r="CX25" s="296"/>
      <c r="CY25" s="388"/>
      <c r="CZ25" s="388"/>
      <c r="DA25" s="130"/>
      <c r="DB25" s="38"/>
      <c r="DC25" s="39"/>
      <c r="DD25" s="1"/>
      <c r="DE25" s="1"/>
    </row>
    <row r="26" spans="2:109" ht="12.75" customHeight="1" x14ac:dyDescent="0.2">
      <c r="B26" s="40"/>
      <c r="C26" s="6"/>
      <c r="D26" s="6"/>
      <c r="E26" s="6"/>
      <c r="F26" s="6"/>
      <c r="G26" s="6"/>
      <c r="H26" s="41" t="s">
        <v>20</v>
      </c>
      <c r="I26" s="387"/>
      <c r="J26" s="387"/>
      <c r="K26" s="387"/>
      <c r="L26" s="387"/>
      <c r="M26" s="251">
        <f>+M25/M24</f>
        <v>0</v>
      </c>
      <c r="N26" s="251"/>
      <c r="O26" s="387"/>
      <c r="P26" s="387"/>
      <c r="Q26" s="389"/>
      <c r="R26" s="389"/>
      <c r="S26" s="387"/>
      <c r="T26" s="387"/>
      <c r="U26" s="389"/>
      <c r="V26" s="389"/>
      <c r="W26" s="251">
        <v>0</v>
      </c>
      <c r="X26" s="251"/>
      <c r="Y26" s="387"/>
      <c r="Z26" s="387"/>
      <c r="AA26" s="251">
        <v>0</v>
      </c>
      <c r="AB26" s="251"/>
      <c r="AC26" s="251">
        <f t="shared" ref="AC26" si="62">+AC25/AC24</f>
        <v>0</v>
      </c>
      <c r="AD26" s="251"/>
      <c r="AE26" s="387"/>
      <c r="AF26" s="387"/>
      <c r="AG26" s="389"/>
      <c r="AH26" s="389"/>
      <c r="AI26" s="387"/>
      <c r="AJ26" s="387"/>
      <c r="AK26" s="251">
        <f t="shared" ref="AK26" si="63">+AK25/AK24</f>
        <v>0</v>
      </c>
      <c r="AL26" s="251"/>
      <c r="AM26" s="387"/>
      <c r="AN26" s="387"/>
      <c r="AO26" s="251">
        <v>0</v>
      </c>
      <c r="AP26" s="251"/>
      <c r="AQ26" s="251">
        <v>0</v>
      </c>
      <c r="AR26" s="251"/>
      <c r="AS26" s="251">
        <f t="shared" ref="AS26" si="64">+AS25/AS24</f>
        <v>0</v>
      </c>
      <c r="AT26" s="251"/>
      <c r="AU26" s="251">
        <v>0</v>
      </c>
      <c r="AV26" s="251"/>
      <c r="AW26" s="251">
        <v>0</v>
      </c>
      <c r="AX26" s="251"/>
      <c r="AY26" s="251">
        <v>0</v>
      </c>
      <c r="AZ26" s="251"/>
      <c r="BA26" s="251">
        <f t="shared" ref="BA26:BC26" si="65">+BA25/BA24</f>
        <v>0</v>
      </c>
      <c r="BB26" s="251"/>
      <c r="BC26" s="389"/>
      <c r="BD26" s="389"/>
      <c r="BE26" s="251">
        <v>0</v>
      </c>
      <c r="BF26" s="251"/>
      <c r="BG26" s="251">
        <v>0</v>
      </c>
      <c r="BH26" s="251"/>
      <c r="BI26" s="251">
        <f t="shared" ref="BI26" si="66">+BI25/BI24</f>
        <v>0</v>
      </c>
      <c r="BJ26" s="251"/>
      <c r="BK26" s="251">
        <v>0</v>
      </c>
      <c r="BL26" s="251"/>
      <c r="BM26" s="251">
        <v>0</v>
      </c>
      <c r="BN26" s="251"/>
      <c r="BO26" s="251">
        <v>0</v>
      </c>
      <c r="BP26" s="251"/>
      <c r="BQ26" s="251">
        <f t="shared" ref="BQ26" si="67">+BQ25/BQ24</f>
        <v>0</v>
      </c>
      <c r="BR26" s="251"/>
      <c r="BS26" s="251">
        <v>0</v>
      </c>
      <c r="BT26" s="251"/>
      <c r="BU26" s="251">
        <v>0</v>
      </c>
      <c r="BV26" s="251"/>
      <c r="BW26" s="251">
        <v>0</v>
      </c>
      <c r="BX26" s="251"/>
      <c r="BY26" s="251">
        <f t="shared" ref="BY26" si="68">+BY25/BY24</f>
        <v>0</v>
      </c>
      <c r="BZ26" s="251"/>
      <c r="CA26" s="251">
        <v>0</v>
      </c>
      <c r="CB26" s="251"/>
      <c r="CC26" s="251">
        <v>0</v>
      </c>
      <c r="CD26" s="251"/>
      <c r="CE26" s="389"/>
      <c r="CF26" s="389"/>
      <c r="CG26" s="251">
        <f t="shared" ref="CG26" si="69">+CG25/CG24</f>
        <v>0</v>
      </c>
      <c r="CH26" s="251"/>
      <c r="CI26" s="251">
        <v>0</v>
      </c>
      <c r="CJ26" s="251"/>
      <c r="CK26" s="251">
        <v>0</v>
      </c>
      <c r="CL26" s="251"/>
      <c r="CM26" s="251">
        <v>0</v>
      </c>
      <c r="CN26" s="251"/>
      <c r="CO26" s="251">
        <f t="shared" ref="CO26" si="70">+CO25/CO24</f>
        <v>0</v>
      </c>
      <c r="CP26" s="251"/>
      <c r="CQ26" s="251">
        <v>0</v>
      </c>
      <c r="CR26" s="251"/>
      <c r="CS26" s="251">
        <v>0</v>
      </c>
      <c r="CT26" s="251"/>
      <c r="CU26" s="251">
        <v>0</v>
      </c>
      <c r="CV26" s="251"/>
      <c r="CW26" s="251">
        <f t="shared" ref="CW26" si="71">+CW25/CW24</f>
        <v>0</v>
      </c>
      <c r="CX26" s="251"/>
      <c r="CY26" s="389"/>
      <c r="CZ26" s="389"/>
      <c r="DA26" s="100"/>
      <c r="DB26" s="38"/>
      <c r="DC26" s="39"/>
      <c r="DD26" s="1"/>
      <c r="DE26" s="1"/>
    </row>
    <row r="27" spans="2:109" ht="23.25" hidden="1" customHeight="1" x14ac:dyDescent="0.2">
      <c r="B27" s="40"/>
      <c r="C27" s="6"/>
      <c r="D27" s="6"/>
      <c r="E27" s="6"/>
      <c r="F27" s="6"/>
      <c r="G27" s="6"/>
      <c r="H27" s="41" t="s">
        <v>21</v>
      </c>
      <c r="I27" s="59"/>
      <c r="J27" s="59"/>
      <c r="K27" s="59"/>
      <c r="L27" s="59"/>
      <c r="M27" s="59"/>
      <c r="N27" s="59"/>
      <c r="O27" s="59"/>
      <c r="P27" s="59"/>
      <c r="Q27" s="253" t="e">
        <f>#REF!+Q24</f>
        <v>#REF!</v>
      </c>
      <c r="R27" s="253"/>
      <c r="S27" s="43"/>
      <c r="T27" s="43"/>
      <c r="U27" s="253" t="e">
        <f>Q27+U24</f>
        <v>#REF!</v>
      </c>
      <c r="V27" s="253"/>
      <c r="W27" s="254" t="e">
        <f>U27+W24</f>
        <v>#REF!</v>
      </c>
      <c r="X27" s="254"/>
      <c r="Y27" s="253" t="e">
        <f>W27+Y24</f>
        <v>#REF!</v>
      </c>
      <c r="Z27" s="253"/>
      <c r="AA27" s="43"/>
      <c r="AB27" s="43"/>
      <c r="AC27" s="253" t="e">
        <f>Y27+AC24</f>
        <v>#REF!</v>
      </c>
      <c r="AD27" s="253"/>
      <c r="AE27" s="254" t="e">
        <f>AC27+AE24</f>
        <v>#REF!</v>
      </c>
      <c r="AF27" s="254"/>
      <c r="AG27" s="253" t="e">
        <f>AE27+AG24</f>
        <v>#REF!</v>
      </c>
      <c r="AH27" s="253"/>
      <c r="AI27" s="43"/>
      <c r="AJ27" s="43"/>
      <c r="AK27" s="253" t="e">
        <f>AG27+AK24</f>
        <v>#REF!</v>
      </c>
      <c r="AL27" s="253"/>
      <c r="AM27" s="254" t="e">
        <f>AK27+AM24</f>
        <v>#REF!</v>
      </c>
      <c r="AN27" s="254"/>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253" t="e">
        <f>AM27+BU24</f>
        <v>#REF!</v>
      </c>
      <c r="BV27" s="253"/>
      <c r="BW27" s="43"/>
      <c r="BX27" s="43"/>
      <c r="BY27" s="253" t="e">
        <f>BU27+BY24</f>
        <v>#REF!</v>
      </c>
      <c r="BZ27" s="253"/>
      <c r="CA27" s="254" t="e">
        <f>BY27+CA24</f>
        <v>#REF!</v>
      </c>
      <c r="CB27" s="254"/>
      <c r="CC27" s="253" t="e">
        <f>CA27+CC24</f>
        <v>#REF!</v>
      </c>
      <c r="CD27" s="253"/>
      <c r="CE27" s="43"/>
      <c r="CF27" s="43"/>
      <c r="CG27" s="253" t="e">
        <f>CC27+CG24</f>
        <v>#REF!</v>
      </c>
      <c r="CH27" s="253"/>
      <c r="CI27" s="254" t="e">
        <f>CG27+CI24</f>
        <v>#REF!</v>
      </c>
      <c r="CJ27" s="254"/>
      <c r="CK27" s="253" t="e">
        <f>CI27+CK24</f>
        <v>#REF!</v>
      </c>
      <c r="CL27" s="253"/>
      <c r="CM27" s="43"/>
      <c r="CN27" s="43"/>
      <c r="CO27" s="253" t="e">
        <f>CK27+CO24</f>
        <v>#REF!</v>
      </c>
      <c r="CP27" s="253"/>
      <c r="CQ27" s="254" t="e">
        <f>CO27+CQ24</f>
        <v>#REF!</v>
      </c>
      <c r="CR27" s="254"/>
      <c r="CS27" s="253" t="e">
        <f>CQ27+CS24</f>
        <v>#REF!</v>
      </c>
      <c r="CT27" s="253"/>
      <c r="CU27" s="43"/>
      <c r="CV27" s="43"/>
      <c r="CW27" s="253" t="e">
        <f>CS27+CW24</f>
        <v>#REF!</v>
      </c>
      <c r="CX27" s="253"/>
      <c r="CY27" s="254" t="e">
        <f>CW27+CY24</f>
        <v>#REF!</v>
      </c>
      <c r="CZ27" s="254"/>
      <c r="DA27" s="37"/>
      <c r="DB27" s="38"/>
      <c r="DC27" s="39"/>
      <c r="DD27" s="1"/>
      <c r="DE27" s="1"/>
    </row>
    <row r="28" spans="2:109" ht="23.25" hidden="1" customHeight="1" x14ac:dyDescent="0.2">
      <c r="B28" s="40"/>
      <c r="C28" s="6"/>
      <c r="D28" s="6"/>
      <c r="E28" s="6"/>
      <c r="F28" s="6"/>
      <c r="G28" s="6"/>
      <c r="H28" s="41" t="s">
        <v>22</v>
      </c>
      <c r="I28" s="59"/>
      <c r="J28" s="59"/>
      <c r="K28" s="59"/>
      <c r="L28" s="59"/>
      <c r="M28" s="59"/>
      <c r="N28" s="59"/>
      <c r="O28" s="59"/>
      <c r="P28" s="59"/>
      <c r="Q28" s="253" t="e">
        <f>#REF!+Q25</f>
        <v>#REF!</v>
      </c>
      <c r="R28" s="253"/>
      <c r="S28" s="43"/>
      <c r="T28" s="43"/>
      <c r="U28" s="253" t="e">
        <f>Q28+U25</f>
        <v>#REF!</v>
      </c>
      <c r="V28" s="253"/>
      <c r="W28" s="254" t="e">
        <f>U28+W25</f>
        <v>#REF!</v>
      </c>
      <c r="X28" s="254"/>
      <c r="Y28" s="253" t="e">
        <f>W28+Y25</f>
        <v>#REF!</v>
      </c>
      <c r="Z28" s="253"/>
      <c r="AA28" s="43"/>
      <c r="AB28" s="43"/>
      <c r="AC28" s="253" t="e">
        <f>Y28+AC25</f>
        <v>#REF!</v>
      </c>
      <c r="AD28" s="253"/>
      <c r="AE28" s="254" t="e">
        <f>AC28+AE25</f>
        <v>#REF!</v>
      </c>
      <c r="AF28" s="254"/>
      <c r="AG28" s="253" t="e">
        <f>AE28+AG25</f>
        <v>#REF!</v>
      </c>
      <c r="AH28" s="253"/>
      <c r="AI28" s="43"/>
      <c r="AJ28" s="43"/>
      <c r="AK28" s="253" t="e">
        <f>AG28+AK25</f>
        <v>#REF!</v>
      </c>
      <c r="AL28" s="253"/>
      <c r="AM28" s="254" t="e">
        <f>AK28+AM25</f>
        <v>#REF!</v>
      </c>
      <c r="AN28" s="254"/>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253" t="e">
        <f>AM28+BU25</f>
        <v>#REF!</v>
      </c>
      <c r="BV28" s="253"/>
      <c r="BW28" s="43"/>
      <c r="BX28" s="43"/>
      <c r="BY28" s="253" t="e">
        <f>BU28+BY25</f>
        <v>#REF!</v>
      </c>
      <c r="BZ28" s="253"/>
      <c r="CA28" s="254" t="e">
        <f>BY28+CA25</f>
        <v>#REF!</v>
      </c>
      <c r="CB28" s="254"/>
      <c r="CC28" s="253" t="e">
        <f>CA28+CC25</f>
        <v>#REF!</v>
      </c>
      <c r="CD28" s="253"/>
      <c r="CE28" s="43"/>
      <c r="CF28" s="43"/>
      <c r="CG28" s="253" t="e">
        <f>CC28+CG25</f>
        <v>#REF!</v>
      </c>
      <c r="CH28" s="253"/>
      <c r="CI28" s="254" t="e">
        <f>CG28+CI25</f>
        <v>#REF!</v>
      </c>
      <c r="CJ28" s="254"/>
      <c r="CK28" s="253" t="e">
        <f>CI28+CK25</f>
        <v>#REF!</v>
      </c>
      <c r="CL28" s="253"/>
      <c r="CM28" s="43"/>
      <c r="CN28" s="43"/>
      <c r="CO28" s="253" t="e">
        <f>CK28+CO25</f>
        <v>#REF!</v>
      </c>
      <c r="CP28" s="253"/>
      <c r="CQ28" s="254" t="e">
        <f>CO28+CQ25</f>
        <v>#REF!</v>
      </c>
      <c r="CR28" s="254"/>
      <c r="CS28" s="253" t="e">
        <f>CQ28+CS25</f>
        <v>#REF!</v>
      </c>
      <c r="CT28" s="253"/>
      <c r="CU28" s="43"/>
      <c r="CV28" s="43"/>
      <c r="CW28" s="253" t="e">
        <f>CS28+CW25</f>
        <v>#REF!</v>
      </c>
      <c r="CX28" s="253"/>
      <c r="CY28" s="254" t="e">
        <f>CW28+CY25</f>
        <v>#REF!</v>
      </c>
      <c r="CZ28" s="254"/>
      <c r="DA28" s="37"/>
      <c r="DB28" s="38"/>
      <c r="DC28" s="39"/>
      <c r="DD28" s="1"/>
      <c r="DE28" s="1"/>
    </row>
    <row r="29" spans="2:109" ht="23.25" hidden="1" customHeight="1" x14ac:dyDescent="0.2">
      <c r="B29" s="40"/>
      <c r="C29" s="6"/>
      <c r="D29" s="6"/>
      <c r="E29" s="6"/>
      <c r="F29" s="6"/>
      <c r="G29" s="6"/>
      <c r="H29" s="41" t="s">
        <v>23</v>
      </c>
      <c r="I29" s="59"/>
      <c r="J29" s="59"/>
      <c r="K29" s="59"/>
      <c r="L29" s="59"/>
      <c r="M29" s="59"/>
      <c r="N29" s="59"/>
      <c r="O29" s="59"/>
      <c r="P29" s="59"/>
      <c r="Q29" s="251" t="e">
        <f>+Q28/Q27</f>
        <v>#REF!</v>
      </c>
      <c r="R29" s="252"/>
      <c r="S29" s="44"/>
      <c r="T29" s="44"/>
      <c r="U29" s="251" t="e">
        <f>+U28/U27</f>
        <v>#REF!</v>
      </c>
      <c r="V29" s="252"/>
      <c r="W29" s="251" t="e">
        <f>+W28/W27</f>
        <v>#REF!</v>
      </c>
      <c r="X29" s="252"/>
      <c r="Y29" s="251" t="e">
        <f>+Y28/Y27</f>
        <v>#REF!</v>
      </c>
      <c r="Z29" s="252"/>
      <c r="AA29" s="44"/>
      <c r="AB29" s="44"/>
      <c r="AC29" s="251" t="e">
        <f>+AC28/AC27</f>
        <v>#REF!</v>
      </c>
      <c r="AD29" s="252"/>
      <c r="AE29" s="251" t="e">
        <f>+AE28/AE27</f>
        <v>#REF!</v>
      </c>
      <c r="AF29" s="252"/>
      <c r="AG29" s="251" t="e">
        <f>+AG28/AG27</f>
        <v>#REF!</v>
      </c>
      <c r="AH29" s="252"/>
      <c r="AI29" s="44"/>
      <c r="AJ29" s="44"/>
      <c r="AK29" s="251" t="e">
        <f>+AK28/AK27</f>
        <v>#REF!</v>
      </c>
      <c r="AL29" s="252"/>
      <c r="AM29" s="251" t="e">
        <f>+AM28/AM27</f>
        <v>#REF!</v>
      </c>
      <c r="AN29" s="252"/>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251" t="e">
        <f>+BU28/BU27</f>
        <v>#REF!</v>
      </c>
      <c r="BV29" s="252"/>
      <c r="BW29" s="44"/>
      <c r="BX29" s="44"/>
      <c r="BY29" s="251" t="e">
        <f>+BY28/BY27</f>
        <v>#REF!</v>
      </c>
      <c r="BZ29" s="252"/>
      <c r="CA29" s="251" t="e">
        <f>+CA28/CA27</f>
        <v>#REF!</v>
      </c>
      <c r="CB29" s="252"/>
      <c r="CC29" s="251" t="e">
        <f>+CC28/CC27</f>
        <v>#REF!</v>
      </c>
      <c r="CD29" s="252"/>
      <c r="CE29" s="44"/>
      <c r="CF29" s="44"/>
      <c r="CG29" s="251" t="e">
        <f>+CG28/CG27</f>
        <v>#REF!</v>
      </c>
      <c r="CH29" s="252"/>
      <c r="CI29" s="251" t="e">
        <f>+CI28/CI27</f>
        <v>#REF!</v>
      </c>
      <c r="CJ29" s="252"/>
      <c r="CK29" s="251" t="e">
        <f>+CK28/CK27</f>
        <v>#REF!</v>
      </c>
      <c r="CL29" s="252"/>
      <c r="CM29" s="44"/>
      <c r="CN29" s="44"/>
      <c r="CO29" s="251" t="e">
        <f>+CO28/CO27</f>
        <v>#REF!</v>
      </c>
      <c r="CP29" s="252"/>
      <c r="CQ29" s="251" t="e">
        <f>+CQ28/CQ27</f>
        <v>#REF!</v>
      </c>
      <c r="CR29" s="252"/>
      <c r="CS29" s="251" t="e">
        <f>+CS28/CS27</f>
        <v>#REF!</v>
      </c>
      <c r="CT29" s="252"/>
      <c r="CU29" s="44"/>
      <c r="CV29" s="44"/>
      <c r="CW29" s="251" t="e">
        <f>+CW28/CW27</f>
        <v>#REF!</v>
      </c>
      <c r="CX29" s="252"/>
      <c r="CY29" s="251" t="e">
        <f>+CY28/CY27</f>
        <v>#REF!</v>
      </c>
      <c r="CZ29" s="252"/>
      <c r="DA29" s="45"/>
      <c r="DB29" s="46"/>
      <c r="DC29" s="47"/>
      <c r="DD29" s="1"/>
      <c r="DE29" s="1"/>
    </row>
    <row r="30" spans="2:109" ht="10.5" customHeight="1" x14ac:dyDescent="0.2">
      <c r="B30" s="255"/>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6"/>
      <c r="AY30" s="256"/>
      <c r="AZ30" s="256"/>
      <c r="BA30" s="256"/>
      <c r="BB30" s="256"/>
      <c r="BC30" s="256"/>
      <c r="BD30" s="256"/>
      <c r="BE30" s="256"/>
      <c r="BF30" s="256"/>
      <c r="BG30" s="256"/>
      <c r="BH30" s="256"/>
      <c r="BI30" s="256"/>
      <c r="BJ30" s="256"/>
      <c r="BK30" s="256"/>
      <c r="BL30" s="256"/>
      <c r="BM30" s="256"/>
      <c r="BN30" s="256"/>
      <c r="BO30" s="256"/>
      <c r="BP30" s="256"/>
      <c r="BQ30" s="256"/>
      <c r="BR30" s="256"/>
      <c r="BS30" s="256"/>
      <c r="BT30" s="256"/>
      <c r="BU30" s="256"/>
      <c r="BV30" s="256"/>
      <c r="BW30" s="256"/>
      <c r="BX30" s="256"/>
      <c r="BY30" s="256"/>
      <c r="BZ30" s="256"/>
      <c r="CA30" s="256"/>
      <c r="CB30" s="256"/>
      <c r="CC30" s="256"/>
      <c r="CD30" s="256"/>
      <c r="CE30" s="256"/>
      <c r="CF30" s="256"/>
      <c r="CG30" s="256"/>
      <c r="CH30" s="256"/>
      <c r="CI30" s="256"/>
      <c r="CJ30" s="256"/>
      <c r="CK30" s="256"/>
      <c r="CL30" s="256"/>
      <c r="CM30" s="256"/>
      <c r="CN30" s="256"/>
      <c r="CO30" s="256"/>
      <c r="CP30" s="256"/>
      <c r="CQ30" s="256"/>
      <c r="CR30" s="256"/>
      <c r="CS30" s="256"/>
      <c r="CT30" s="256"/>
      <c r="CU30" s="256"/>
      <c r="CV30" s="256"/>
      <c r="CW30" s="256"/>
      <c r="CX30" s="256"/>
      <c r="CY30" s="256"/>
      <c r="CZ30" s="256"/>
      <c r="DA30" s="256"/>
      <c r="DB30" s="256"/>
      <c r="DC30" s="257"/>
      <c r="DD30" s="1"/>
      <c r="DE30" s="1"/>
    </row>
    <row r="33" spans="66:69" x14ac:dyDescent="0.2">
      <c r="BO33" s="2" t="s">
        <v>59</v>
      </c>
      <c r="BP33" s="2" t="s">
        <v>59</v>
      </c>
      <c r="BQ33" s="2" t="s">
        <v>59</v>
      </c>
    </row>
    <row r="34" spans="66:69" x14ac:dyDescent="0.2">
      <c r="BN34" s="2" t="s">
        <v>59</v>
      </c>
      <c r="BO34" s="2" t="s">
        <v>59</v>
      </c>
      <c r="BP34" s="2" t="s">
        <v>59</v>
      </c>
    </row>
  </sheetData>
  <sheetProtection formatCells="0" formatColumns="0"/>
  <mergeCells count="261">
    <mergeCell ref="B19:B21"/>
    <mergeCell ref="B15:B17"/>
    <mergeCell ref="B30:DC30"/>
    <mergeCell ref="B3:Y3"/>
    <mergeCell ref="Z3:AF3"/>
    <mergeCell ref="AG3:BX3"/>
    <mergeCell ref="BY3:CH3"/>
    <mergeCell ref="CI3:CP3"/>
    <mergeCell ref="CQ3:DC3"/>
    <mergeCell ref="CC29:CD29"/>
    <mergeCell ref="CG29:CH29"/>
    <mergeCell ref="CI29:CJ29"/>
    <mergeCell ref="CK29:CL29"/>
    <mergeCell ref="CO29:CP29"/>
    <mergeCell ref="CQ29:CR29"/>
    <mergeCell ref="AG29:AH29"/>
    <mergeCell ref="AK29:AL29"/>
    <mergeCell ref="AM29:AN29"/>
    <mergeCell ref="BU29:BV29"/>
    <mergeCell ref="BY29:BZ29"/>
    <mergeCell ref="CA29:CB29"/>
    <mergeCell ref="CY28:CZ28"/>
    <mergeCell ref="BU28:BV28"/>
    <mergeCell ref="BY28:BZ28"/>
    <mergeCell ref="CA28:CB28"/>
    <mergeCell ref="CC28:CD28"/>
    <mergeCell ref="CG28:CH28"/>
    <mergeCell ref="CI28:CJ28"/>
    <mergeCell ref="Q29:R29"/>
    <mergeCell ref="U29:V29"/>
    <mergeCell ref="W29:X29"/>
    <mergeCell ref="Y29:Z29"/>
    <mergeCell ref="AC29:AD29"/>
    <mergeCell ref="AE29:AF29"/>
    <mergeCell ref="CK28:CL28"/>
    <mergeCell ref="CO28:CP28"/>
    <mergeCell ref="CQ28:CR28"/>
    <mergeCell ref="CS29:CT29"/>
    <mergeCell ref="CW29:CX29"/>
    <mergeCell ref="CY29:CZ29"/>
    <mergeCell ref="CY27:CZ27"/>
    <mergeCell ref="Q28:R28"/>
    <mergeCell ref="U28:V28"/>
    <mergeCell ref="W28:X28"/>
    <mergeCell ref="Y28:Z28"/>
    <mergeCell ref="AC28:AD28"/>
    <mergeCell ref="AE28:AF28"/>
    <mergeCell ref="AG28:AH28"/>
    <mergeCell ref="AK28:AL28"/>
    <mergeCell ref="AM28:AN28"/>
    <mergeCell ref="CI27:CJ27"/>
    <mergeCell ref="CK27:CL27"/>
    <mergeCell ref="CO27:CP27"/>
    <mergeCell ref="CQ27:CR27"/>
    <mergeCell ref="CS27:CT27"/>
    <mergeCell ref="CW27:CX27"/>
    <mergeCell ref="AM27:AN27"/>
    <mergeCell ref="BU27:BV27"/>
    <mergeCell ref="BY27:BZ27"/>
    <mergeCell ref="CA27:CB27"/>
    <mergeCell ref="CC27:CD27"/>
    <mergeCell ref="CG27:CH27"/>
    <mergeCell ref="CS28:CT28"/>
    <mergeCell ref="CW28:CX28"/>
    <mergeCell ref="CW26:CX26"/>
    <mergeCell ref="CY26:CZ26"/>
    <mergeCell ref="Q27:R27"/>
    <mergeCell ref="U27:V27"/>
    <mergeCell ref="W27:X27"/>
    <mergeCell ref="Y27:Z27"/>
    <mergeCell ref="AC27:AD27"/>
    <mergeCell ref="AE27:AF27"/>
    <mergeCell ref="AG27:AH27"/>
    <mergeCell ref="AK27:AL27"/>
    <mergeCell ref="CK26:CL26"/>
    <mergeCell ref="CM26:CN26"/>
    <mergeCell ref="CO26:CP26"/>
    <mergeCell ref="CQ26:CR26"/>
    <mergeCell ref="CS26:CT26"/>
    <mergeCell ref="CU26:CV26"/>
    <mergeCell ref="BY26:BZ26"/>
    <mergeCell ref="CA26:CB26"/>
    <mergeCell ref="CC26:CD26"/>
    <mergeCell ref="CG26:CH26"/>
    <mergeCell ref="CI26:CJ26"/>
    <mergeCell ref="AG26:AH26"/>
    <mergeCell ref="AI26:AJ26"/>
    <mergeCell ref="AK26:AL26"/>
    <mergeCell ref="AM26:AN26"/>
    <mergeCell ref="BU26:BV26"/>
    <mergeCell ref="BW26:BX26"/>
    <mergeCell ref="BO26:BP26"/>
    <mergeCell ref="BQ26:BR26"/>
    <mergeCell ref="BS26:BT26"/>
    <mergeCell ref="AO26:AP26"/>
    <mergeCell ref="AQ26:AR26"/>
    <mergeCell ref="AS26:AT26"/>
    <mergeCell ref="AU26:AV26"/>
    <mergeCell ref="AW26:AX26"/>
    <mergeCell ref="AY26:AZ26"/>
    <mergeCell ref="BA26:BB26"/>
    <mergeCell ref="BC26:BD26"/>
    <mergeCell ref="BE26:BF26"/>
    <mergeCell ref="CY25:CZ25"/>
    <mergeCell ref="Q26:R26"/>
    <mergeCell ref="S26:T26"/>
    <mergeCell ref="U26:V26"/>
    <mergeCell ref="W26:X26"/>
    <mergeCell ref="Y26:Z26"/>
    <mergeCell ref="AA26:AB26"/>
    <mergeCell ref="AC26:AD26"/>
    <mergeCell ref="AE26:AF26"/>
    <mergeCell ref="CK25:CL25"/>
    <mergeCell ref="CM25:CN25"/>
    <mergeCell ref="CO25:CP25"/>
    <mergeCell ref="CQ25:CR25"/>
    <mergeCell ref="CS25:CT25"/>
    <mergeCell ref="CU25:CV25"/>
    <mergeCell ref="BY25:BZ25"/>
    <mergeCell ref="CA25:CB25"/>
    <mergeCell ref="CC25:CD25"/>
    <mergeCell ref="CE25:CF25"/>
    <mergeCell ref="BG26:BH26"/>
    <mergeCell ref="BI26:BJ26"/>
    <mergeCell ref="BK26:BL26"/>
    <mergeCell ref="BM26:BN26"/>
    <mergeCell ref="CE26:CF26"/>
    <mergeCell ref="CW24:CX24"/>
    <mergeCell ref="AM24:AN24"/>
    <mergeCell ref="BU24:BV24"/>
    <mergeCell ref="BW24:BX24"/>
    <mergeCell ref="BQ24:BR24"/>
    <mergeCell ref="BS24:BT24"/>
    <mergeCell ref="AO25:AP25"/>
    <mergeCell ref="AQ25:AR25"/>
    <mergeCell ref="AS25:AT25"/>
    <mergeCell ref="AU25:AV25"/>
    <mergeCell ref="AW25:AX25"/>
    <mergeCell ref="AY25:AZ25"/>
    <mergeCell ref="BA25:BB25"/>
    <mergeCell ref="BC25:BD25"/>
    <mergeCell ref="BE25:BF25"/>
    <mergeCell ref="BG25:BH25"/>
    <mergeCell ref="CI24:CJ24"/>
    <mergeCell ref="CW25:CX25"/>
    <mergeCell ref="CG25:CH25"/>
    <mergeCell ref="CI25:CJ25"/>
    <mergeCell ref="BW25:BX25"/>
    <mergeCell ref="BI24:BJ24"/>
    <mergeCell ref="BK24:BL24"/>
    <mergeCell ref="BM24:BN24"/>
    <mergeCell ref="AG25:AH25"/>
    <mergeCell ref="AI25:AJ25"/>
    <mergeCell ref="AK25:AL25"/>
    <mergeCell ref="AM25:AN25"/>
    <mergeCell ref="BU25:BV25"/>
    <mergeCell ref="B6:DC7"/>
    <mergeCell ref="B4:Y4"/>
    <mergeCell ref="Z4:AF4"/>
    <mergeCell ref="AG4:BX4"/>
    <mergeCell ref="CY24:CZ24"/>
    <mergeCell ref="Q25:R25"/>
    <mergeCell ref="S25:T25"/>
    <mergeCell ref="U25:V25"/>
    <mergeCell ref="W25:X25"/>
    <mergeCell ref="Y25:Z25"/>
    <mergeCell ref="AA25:AB25"/>
    <mergeCell ref="AC25:AD25"/>
    <mergeCell ref="AE25:AF25"/>
    <mergeCell ref="CK24:CL24"/>
    <mergeCell ref="CM24:CN24"/>
    <mergeCell ref="CO24:CP24"/>
    <mergeCell ref="CQ24:CR24"/>
    <mergeCell ref="CS24:CT24"/>
    <mergeCell ref="CU24:CV24"/>
    <mergeCell ref="BY24:BZ24"/>
    <mergeCell ref="CA24:CB24"/>
    <mergeCell ref="CC24:CD24"/>
    <mergeCell ref="CE24:CF24"/>
    <mergeCell ref="CG24:CH24"/>
    <mergeCell ref="AI24:AJ24"/>
    <mergeCell ref="AK24:AL24"/>
    <mergeCell ref="C13:G13"/>
    <mergeCell ref="C15:G15"/>
    <mergeCell ref="K24:L24"/>
    <mergeCell ref="M24:N24"/>
    <mergeCell ref="O24:P24"/>
    <mergeCell ref="BO24:BP24"/>
    <mergeCell ref="AY24:AZ24"/>
    <mergeCell ref="BA24:BB24"/>
    <mergeCell ref="BC24:BD24"/>
    <mergeCell ref="BE24:BF24"/>
    <mergeCell ref="BG24:BH24"/>
    <mergeCell ref="AQ24:AR24"/>
    <mergeCell ref="AS24:AT24"/>
    <mergeCell ref="AU24:AV24"/>
    <mergeCell ref="AW24:AX24"/>
    <mergeCell ref="C16:G16"/>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CK23:CR23"/>
    <mergeCell ref="CS23:CZ23"/>
    <mergeCell ref="I24:J24"/>
    <mergeCell ref="Q24:R24"/>
    <mergeCell ref="S24:T24"/>
    <mergeCell ref="BY4:CH4"/>
    <mergeCell ref="C17:G17"/>
    <mergeCell ref="C20:G20"/>
    <mergeCell ref="Q23:X23"/>
    <mergeCell ref="Y23:AF23"/>
    <mergeCell ref="AG23:AN23"/>
    <mergeCell ref="BU23:CB23"/>
    <mergeCell ref="CC23:CJ23"/>
    <mergeCell ref="I10:P10"/>
    <mergeCell ref="I23:P23"/>
    <mergeCell ref="C21:G21"/>
    <mergeCell ref="U24:V24"/>
    <mergeCell ref="W24:X24"/>
    <mergeCell ref="Y24:Z24"/>
    <mergeCell ref="AA24:AB24"/>
    <mergeCell ref="AC24:AD24"/>
    <mergeCell ref="AE24:AF24"/>
    <mergeCell ref="AO24:AP24"/>
    <mergeCell ref="AG24:AH24"/>
    <mergeCell ref="I25:J25"/>
    <mergeCell ref="K25:L25"/>
    <mergeCell ref="M25:N25"/>
    <mergeCell ref="O25:P25"/>
    <mergeCell ref="I26:J26"/>
    <mergeCell ref="K26:L26"/>
    <mergeCell ref="M26:N26"/>
    <mergeCell ref="O26:P26"/>
    <mergeCell ref="C19:G19"/>
    <mergeCell ref="BI25:BJ25"/>
    <mergeCell ref="BK25:BL25"/>
    <mergeCell ref="BM25:BN25"/>
    <mergeCell ref="BO25:BP25"/>
    <mergeCell ref="BQ25:BR25"/>
    <mergeCell ref="BS25:BT25"/>
    <mergeCell ref="AO23:AV23"/>
    <mergeCell ref="AW23:BD23"/>
    <mergeCell ref="BE23:BL23"/>
    <mergeCell ref="BM23:BT23"/>
  </mergeCells>
  <conditionalFormatting sqref="DA11:DA12 U11:U12 U19 Q11:Q12 Q19 AM11:AM12 AM19 BM11:BM12 BM19 AG11:AG12 AG19 AE11:AE12 AE19 Y11:Y12 Y19 W11:W12 W19 CA11:CA12 CA19 BU11:BU12 BU19 CI11:CI12 CI19 CC11:CC12 CC19 CQ11:CQ12 CQ19 CK11:CK12 CK19 CY11:CY12 CY19 CS11:CS12 CS19 AU11:AU12 AU19 BC11:BC12 BC19 BK11:BK12 BK19 BS11:BS12 BS19 AO11:AO12 AO19 AW11:AW12 AW19 BE11:BE12 BE19 M11:M12 M19 I11:I12 I19 O11:O12 O19 AC11:AC12 AC19 AK11:AK12 AK19 AS11:AS12 AS19 BA11:BA12 BA19 BI11:BI12 BI19 BQ11:BQ12 BQ19 BY11:BY12 BY19 CG11:CG12 CG19 CO11:CO12 CO19 CW11:CW12 CW19 DB12">
    <cfRule type="cellIs" dxfId="158" priority="183" stopIfTrue="1" operator="equal">
      <formula>"""P"""</formula>
    </cfRule>
  </conditionalFormatting>
  <conditionalFormatting sqref="Q18:CZ18 I19:CZ21 I13:CZ13 I17:AF17">
    <cfRule type="cellIs" dxfId="157" priority="181" stopIfTrue="1" operator="equal">
      <formula>"P"</formula>
    </cfRule>
    <cfRule type="cellIs" dxfId="156" priority="182" stopIfTrue="1" operator="equal">
      <formula>"E"</formula>
    </cfRule>
  </conditionalFormatting>
  <conditionalFormatting sqref="AV15:AV16">
    <cfRule type="cellIs" dxfId="155" priority="57" stopIfTrue="1" operator="equal">
      <formula>"P"</formula>
    </cfRule>
    <cfRule type="cellIs" dxfId="154" priority="58" stopIfTrue="1" operator="equal">
      <formula>"E"</formula>
    </cfRule>
  </conditionalFormatting>
  <conditionalFormatting sqref="AW17:BD17">
    <cfRule type="cellIs" dxfId="153" priority="55" stopIfTrue="1" operator="equal">
      <formula>"P"</formula>
    </cfRule>
    <cfRule type="cellIs" dxfId="152" priority="56" stopIfTrue="1" operator="equal">
      <formula>"E"</formula>
    </cfRule>
  </conditionalFormatting>
  <conditionalFormatting sqref="I15:M16">
    <cfRule type="cellIs" dxfId="151" priority="125" stopIfTrue="1" operator="equal">
      <formula>"P"</formula>
    </cfRule>
    <cfRule type="cellIs" dxfId="150" priority="126" stopIfTrue="1" operator="equal">
      <formula>"E"</formula>
    </cfRule>
  </conditionalFormatting>
  <conditionalFormatting sqref="N15:R16">
    <cfRule type="cellIs" dxfId="149" priority="123" stopIfTrue="1" operator="equal">
      <formula>"P"</formula>
    </cfRule>
    <cfRule type="cellIs" dxfId="148" priority="124" stopIfTrue="1" operator="equal">
      <formula>"E"</formula>
    </cfRule>
  </conditionalFormatting>
  <conditionalFormatting sqref="S15:W16">
    <cfRule type="cellIs" dxfId="147" priority="121" stopIfTrue="1" operator="equal">
      <formula>"P"</formula>
    </cfRule>
    <cfRule type="cellIs" dxfId="146" priority="122" stopIfTrue="1" operator="equal">
      <formula>"E"</formula>
    </cfRule>
  </conditionalFormatting>
  <conditionalFormatting sqref="X15:AB16">
    <cfRule type="cellIs" dxfId="145" priority="119" stopIfTrue="1" operator="equal">
      <formula>"P"</formula>
    </cfRule>
    <cfRule type="cellIs" dxfId="144" priority="120" stopIfTrue="1" operator="equal">
      <formula>"E"</formula>
    </cfRule>
  </conditionalFormatting>
  <conditionalFormatting sqref="AC15:AF16">
    <cfRule type="cellIs" dxfId="143" priority="117" stopIfTrue="1" operator="equal">
      <formula>"P"</formula>
    </cfRule>
    <cfRule type="cellIs" dxfId="142" priority="118" stopIfTrue="1" operator="equal">
      <formula>"E"</formula>
    </cfRule>
  </conditionalFormatting>
  <conditionalFormatting sqref="AY15:BC16">
    <cfRule type="cellIs" dxfId="141" priority="51" stopIfTrue="1" operator="equal">
      <formula>"P"</formula>
    </cfRule>
    <cfRule type="cellIs" dxfId="140" priority="52" stopIfTrue="1" operator="equal">
      <formula>"E"</formula>
    </cfRule>
  </conditionalFormatting>
  <conditionalFormatting sqref="BD15:BD16">
    <cfRule type="cellIs" dxfId="139" priority="49" stopIfTrue="1" operator="equal">
      <formula>"P"</formula>
    </cfRule>
    <cfRule type="cellIs" dxfId="138" priority="50" stopIfTrue="1" operator="equal">
      <formula>"E"</formula>
    </cfRule>
  </conditionalFormatting>
  <conditionalFormatting sqref="AW15:AX16">
    <cfRule type="cellIs" dxfId="135" priority="53" stopIfTrue="1" operator="equal">
      <formula>"P"</formula>
    </cfRule>
    <cfRule type="cellIs" dxfId="134" priority="54" stopIfTrue="1" operator="equal">
      <formula>"E"</formula>
    </cfRule>
  </conditionalFormatting>
  <conditionalFormatting sqref="AQ15:AU16">
    <cfRule type="cellIs" dxfId="133" priority="59" stopIfTrue="1" operator="equal">
      <formula>"P"</formula>
    </cfRule>
    <cfRule type="cellIs" dxfId="132" priority="60" stopIfTrue="1" operator="equal">
      <formula>"E"</formula>
    </cfRule>
  </conditionalFormatting>
  <conditionalFormatting sqref="AN15:AN16">
    <cfRule type="cellIs" dxfId="131" priority="65" stopIfTrue="1" operator="equal">
      <formula>"P"</formula>
    </cfRule>
    <cfRule type="cellIs" dxfId="130" priority="66" stopIfTrue="1" operator="equal">
      <formula>"E"</formula>
    </cfRule>
  </conditionalFormatting>
  <conditionalFormatting sqref="BU17:CB17">
    <cfRule type="cellIs" dxfId="129" priority="31" stopIfTrue="1" operator="equal">
      <formula>"P"</formula>
    </cfRule>
    <cfRule type="cellIs" dxfId="128" priority="32" stopIfTrue="1" operator="equal">
      <formula>"E"</formula>
    </cfRule>
  </conditionalFormatting>
  <conditionalFormatting sqref="BU15:BV16">
    <cfRule type="cellIs" dxfId="127" priority="29" stopIfTrue="1" operator="equal">
      <formula>"P"</formula>
    </cfRule>
    <cfRule type="cellIs" dxfId="126" priority="30" stopIfTrue="1" operator="equal">
      <formula>"E"</formula>
    </cfRule>
  </conditionalFormatting>
  <conditionalFormatting sqref="CK15:CL16">
    <cfRule type="cellIs" dxfId="111" priority="13" stopIfTrue="1" operator="equal">
      <formula>"P"</formula>
    </cfRule>
    <cfRule type="cellIs" dxfId="110" priority="14" stopIfTrue="1" operator="equal">
      <formula>"E"</formula>
    </cfRule>
  </conditionalFormatting>
  <conditionalFormatting sqref="BG15:BK16">
    <cfRule type="cellIs" dxfId="109" priority="43" stopIfTrue="1" operator="equal">
      <formula>"P"</formula>
    </cfRule>
    <cfRule type="cellIs" dxfId="108" priority="44" stopIfTrue="1" operator="equal">
      <formula>"E"</formula>
    </cfRule>
  </conditionalFormatting>
  <conditionalFormatting sqref="AG17:AN17">
    <cfRule type="cellIs" dxfId="105" priority="71" stopIfTrue="1" operator="equal">
      <formula>"P"</formula>
    </cfRule>
    <cfRule type="cellIs" dxfId="104" priority="72" stopIfTrue="1" operator="equal">
      <formula>"E"</formula>
    </cfRule>
  </conditionalFormatting>
  <conditionalFormatting sqref="AI15:AM16">
    <cfRule type="cellIs" dxfId="101" priority="67" stopIfTrue="1" operator="equal">
      <formula>"P"</formula>
    </cfRule>
    <cfRule type="cellIs" dxfId="100" priority="68" stopIfTrue="1" operator="equal">
      <formula>"E"</formula>
    </cfRule>
  </conditionalFormatting>
  <conditionalFormatting sqref="AG15:AH16">
    <cfRule type="cellIs" dxfId="95" priority="69" stopIfTrue="1" operator="equal">
      <formula>"P"</formula>
    </cfRule>
    <cfRule type="cellIs" dxfId="94" priority="70" stopIfTrue="1" operator="equal">
      <formula>"E"</formula>
    </cfRule>
  </conditionalFormatting>
  <conditionalFormatting sqref="AO17:AV17">
    <cfRule type="cellIs" dxfId="89" priority="63" stopIfTrue="1" operator="equal">
      <formula>"P"</formula>
    </cfRule>
    <cfRule type="cellIs" dxfId="88" priority="64" stopIfTrue="1" operator="equal">
      <formula>"E"</formula>
    </cfRule>
  </conditionalFormatting>
  <conditionalFormatting sqref="AO15:AP16">
    <cfRule type="cellIs" dxfId="87" priority="61" stopIfTrue="1" operator="equal">
      <formula>"P"</formula>
    </cfRule>
    <cfRule type="cellIs" dxfId="86" priority="62" stopIfTrue="1" operator="equal">
      <formula>"E"</formula>
    </cfRule>
  </conditionalFormatting>
  <conditionalFormatting sqref="BE17:BL17">
    <cfRule type="cellIs" dxfId="73" priority="47" stopIfTrue="1" operator="equal">
      <formula>"P"</formula>
    </cfRule>
    <cfRule type="cellIs" dxfId="72" priority="48" stopIfTrue="1" operator="equal">
      <formula>"E"</formula>
    </cfRule>
  </conditionalFormatting>
  <conditionalFormatting sqref="BE15:BF16">
    <cfRule type="cellIs" dxfId="71" priority="45" stopIfTrue="1" operator="equal">
      <formula>"P"</formula>
    </cfRule>
    <cfRule type="cellIs" dxfId="70" priority="46" stopIfTrue="1" operator="equal">
      <formula>"E"</formula>
    </cfRule>
  </conditionalFormatting>
  <conditionalFormatting sqref="BL15:BL16">
    <cfRule type="cellIs" dxfId="67" priority="41" stopIfTrue="1" operator="equal">
      <formula>"P"</formula>
    </cfRule>
    <cfRule type="cellIs" dxfId="66" priority="42" stopIfTrue="1" operator="equal">
      <formula>"E"</formula>
    </cfRule>
  </conditionalFormatting>
  <conditionalFormatting sqref="BM17:BT17">
    <cfRule type="cellIs" dxfId="65" priority="39" stopIfTrue="1" operator="equal">
      <formula>"P"</formula>
    </cfRule>
    <cfRule type="cellIs" dxfId="64" priority="40" stopIfTrue="1" operator="equal">
      <formula>"E"</formula>
    </cfRule>
  </conditionalFormatting>
  <conditionalFormatting sqref="BM15:BN16">
    <cfRule type="cellIs" dxfId="63" priority="37" stopIfTrue="1" operator="equal">
      <formula>"P"</formula>
    </cfRule>
    <cfRule type="cellIs" dxfId="62" priority="38" stopIfTrue="1" operator="equal">
      <formula>"E"</formula>
    </cfRule>
  </conditionalFormatting>
  <conditionalFormatting sqref="BO15:BS16">
    <cfRule type="cellIs" dxfId="61" priority="35" stopIfTrue="1" operator="equal">
      <formula>"P"</formula>
    </cfRule>
    <cfRule type="cellIs" dxfId="60" priority="36" stopIfTrue="1" operator="equal">
      <formula>"E"</formula>
    </cfRule>
  </conditionalFormatting>
  <conditionalFormatting sqref="BT15:BT16">
    <cfRule type="cellIs" dxfId="59" priority="33" stopIfTrue="1" operator="equal">
      <formula>"P"</formula>
    </cfRule>
    <cfRule type="cellIs" dxfId="58" priority="34" stopIfTrue="1" operator="equal">
      <formula>"E"</formula>
    </cfRule>
  </conditionalFormatting>
  <conditionalFormatting sqref="BW15:CA16">
    <cfRule type="cellIs" dxfId="53" priority="27" stopIfTrue="1" operator="equal">
      <formula>"P"</formula>
    </cfRule>
    <cfRule type="cellIs" dxfId="52" priority="28" stopIfTrue="1" operator="equal">
      <formula>"E"</formula>
    </cfRule>
  </conditionalFormatting>
  <conditionalFormatting sqref="CB15:CB16">
    <cfRule type="cellIs" dxfId="51" priority="25" stopIfTrue="1" operator="equal">
      <formula>"P"</formula>
    </cfRule>
    <cfRule type="cellIs" dxfId="50" priority="26" stopIfTrue="1" operator="equal">
      <formula>"E"</formula>
    </cfRule>
  </conditionalFormatting>
  <conditionalFormatting sqref="CC17:CJ17">
    <cfRule type="cellIs" dxfId="49" priority="23" stopIfTrue="1" operator="equal">
      <formula>"P"</formula>
    </cfRule>
    <cfRule type="cellIs" dxfId="48" priority="24" stopIfTrue="1" operator="equal">
      <formula>"E"</formula>
    </cfRule>
  </conditionalFormatting>
  <conditionalFormatting sqref="CC15:CD16">
    <cfRule type="cellIs" dxfId="47" priority="21" stopIfTrue="1" operator="equal">
      <formula>"P"</formula>
    </cfRule>
    <cfRule type="cellIs" dxfId="46" priority="22" stopIfTrue="1" operator="equal">
      <formula>"E"</formula>
    </cfRule>
  </conditionalFormatting>
  <conditionalFormatting sqref="CE15:CI16">
    <cfRule type="cellIs" dxfId="45" priority="19" stopIfTrue="1" operator="equal">
      <formula>"P"</formula>
    </cfRule>
    <cfRule type="cellIs" dxfId="44" priority="20" stopIfTrue="1" operator="equal">
      <formula>"E"</formula>
    </cfRule>
  </conditionalFormatting>
  <conditionalFormatting sqref="CJ15:CJ16">
    <cfRule type="cellIs" dxfId="43" priority="17" stopIfTrue="1" operator="equal">
      <formula>"P"</formula>
    </cfRule>
    <cfRule type="cellIs" dxfId="42" priority="18" stopIfTrue="1" operator="equal">
      <formula>"E"</formula>
    </cfRule>
  </conditionalFormatting>
  <conditionalFormatting sqref="CK17:CR17">
    <cfRule type="cellIs" dxfId="41" priority="15" stopIfTrue="1" operator="equal">
      <formula>"P"</formula>
    </cfRule>
    <cfRule type="cellIs" dxfId="40" priority="16" stopIfTrue="1" operator="equal">
      <formula>"E"</formula>
    </cfRule>
  </conditionalFormatting>
  <conditionalFormatting sqref="CM15:CQ16">
    <cfRule type="cellIs" dxfId="37" priority="11" stopIfTrue="1" operator="equal">
      <formula>"P"</formula>
    </cfRule>
    <cfRule type="cellIs" dxfId="36" priority="12" stopIfTrue="1" operator="equal">
      <formula>"E"</formula>
    </cfRule>
  </conditionalFormatting>
  <conditionalFormatting sqref="CR15:CR16">
    <cfRule type="cellIs" dxfId="35" priority="9" stopIfTrue="1" operator="equal">
      <formula>"P"</formula>
    </cfRule>
    <cfRule type="cellIs" dxfId="34" priority="10" stopIfTrue="1" operator="equal">
      <formula>"E"</formula>
    </cfRule>
  </conditionalFormatting>
  <conditionalFormatting sqref="CS17:CZ17">
    <cfRule type="cellIs" dxfId="33" priority="7" stopIfTrue="1" operator="equal">
      <formula>"P"</formula>
    </cfRule>
    <cfRule type="cellIs" dxfId="32" priority="8" stopIfTrue="1" operator="equal">
      <formula>"E"</formula>
    </cfRule>
  </conditionalFormatting>
  <conditionalFormatting sqref="CS15:CT16">
    <cfRule type="cellIs" dxfId="31" priority="5" stopIfTrue="1" operator="equal">
      <formula>"P"</formula>
    </cfRule>
    <cfRule type="cellIs" dxfId="30" priority="6" stopIfTrue="1" operator="equal">
      <formula>"E"</formula>
    </cfRule>
  </conditionalFormatting>
  <conditionalFormatting sqref="CU15:CY16">
    <cfRule type="cellIs" dxfId="29" priority="3" stopIfTrue="1" operator="equal">
      <formula>"P"</formula>
    </cfRule>
    <cfRule type="cellIs" dxfId="28" priority="4" stopIfTrue="1" operator="equal">
      <formula>"E"</formula>
    </cfRule>
  </conditionalFormatting>
  <conditionalFormatting sqref="CZ15:CZ16">
    <cfRule type="cellIs" dxfId="27" priority="1" stopIfTrue="1" operator="equal">
      <formula>"P"</formula>
    </cfRule>
    <cfRule type="cellIs" dxfId="26" priority="2" stopIfTrue="1" operator="equal">
      <formula>"E"</formula>
    </cfRule>
  </conditionalFormatting>
  <dataValidations count="1">
    <dataValidation allowBlank="1" showInputMessage="1" showErrorMessage="1" prompt="Ingresar el Nombre de la categoría de las actividades" sqref="C19:E19 C21:E21"/>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DF50"/>
  <sheetViews>
    <sheetView showGridLines="0" topLeftCell="A22" zoomScale="71" zoomScaleNormal="71" zoomScaleSheetLayoutView="100" zoomScalePageLayoutView="85" workbookViewId="0">
      <selection activeCell="I15" sqref="I15"/>
    </sheetView>
  </sheetViews>
  <sheetFormatPr baseColWidth="10" defaultColWidth="11.42578125" defaultRowHeight="12.75" x14ac:dyDescent="0.2"/>
  <cols>
    <col min="1" max="1" width="2.28515625" style="2" customWidth="1"/>
    <col min="2" max="2" width="33" style="2" customWidth="1"/>
    <col min="3" max="7" width="10.7109375" style="2" customWidth="1"/>
    <col min="8" max="8" width="20" style="2" customWidth="1"/>
    <col min="9" max="9" width="28" style="2" customWidth="1"/>
    <col min="10" max="64" width="4.7109375" style="2" customWidth="1"/>
    <col min="65" max="65" width="5.7109375" style="2" customWidth="1"/>
    <col min="66" max="105" width="4.7109375" style="2" customWidth="1"/>
    <col min="106" max="106" width="5.140625" style="2" customWidth="1"/>
    <col min="107" max="107" width="4.7109375" style="2" customWidth="1"/>
    <col min="108" max="108" width="18.7109375" style="48" customWidth="1"/>
    <col min="109" max="111" width="2.7109375" style="2" customWidth="1"/>
    <col min="112" max="16384" width="11.42578125" style="2"/>
  </cols>
  <sheetData>
    <row r="1" spans="2:110" ht="117.75" customHeight="1" x14ac:dyDescent="0.2">
      <c r="B1" s="258" t="s">
        <v>62</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60"/>
      <c r="DD1" s="51" t="s">
        <v>0</v>
      </c>
      <c r="DE1" s="1"/>
      <c r="DF1" s="1"/>
    </row>
    <row r="2" spans="2:110" s="7" customFormat="1" ht="5.0999999999999996" customHeight="1" x14ac:dyDescent="0.2">
      <c r="B2" s="3"/>
      <c r="C2" s="3"/>
      <c r="D2" s="3"/>
      <c r="E2" s="3"/>
      <c r="F2" s="3"/>
      <c r="G2" s="3"/>
      <c r="H2" s="3"/>
      <c r="I2" s="4"/>
      <c r="J2" s="4"/>
      <c r="K2" s="4"/>
      <c r="L2" s="4"/>
      <c r="M2" s="4"/>
      <c r="N2" s="4"/>
      <c r="O2" s="4"/>
      <c r="P2" s="4"/>
      <c r="Q2" s="4"/>
      <c r="R2" s="4"/>
      <c r="S2" s="4"/>
      <c r="T2" s="4"/>
      <c r="U2" s="4"/>
      <c r="V2" s="4"/>
      <c r="W2" s="4"/>
      <c r="X2" s="4"/>
      <c r="Y2" s="4"/>
      <c r="Z2" s="4"/>
      <c r="AA2" s="4"/>
      <c r="AB2" s="4"/>
      <c r="AC2" s="4"/>
      <c r="AD2" s="4"/>
      <c r="AE2" s="4"/>
      <c r="AF2" s="5"/>
      <c r="AG2" s="5"/>
      <c r="AH2" s="5"/>
      <c r="AI2" s="5"/>
      <c r="AJ2" s="5"/>
      <c r="AK2" s="5"/>
      <c r="AL2" s="5"/>
      <c r="AM2" s="5"/>
      <c r="AN2" s="5"/>
      <c r="AO2" s="50"/>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6"/>
      <c r="DF2" s="6"/>
    </row>
    <row r="3" spans="2:110" s="1" customFormat="1" ht="42.75" customHeight="1" x14ac:dyDescent="0.2">
      <c r="B3" s="326" t="s">
        <v>1</v>
      </c>
      <c r="C3" s="326"/>
      <c r="D3" s="326"/>
      <c r="E3" s="326"/>
      <c r="F3" s="326"/>
      <c r="G3" s="326"/>
      <c r="H3" s="326"/>
      <c r="I3" s="326"/>
      <c r="J3" s="326"/>
      <c r="K3" s="326"/>
      <c r="L3" s="326"/>
      <c r="M3" s="326"/>
      <c r="N3" s="326"/>
      <c r="O3" s="326"/>
      <c r="P3" s="326"/>
      <c r="Q3" s="326"/>
      <c r="R3" s="326"/>
      <c r="S3" s="326"/>
      <c r="T3" s="326"/>
      <c r="U3" s="326"/>
      <c r="V3" s="326"/>
      <c r="W3" s="326"/>
      <c r="X3" s="326"/>
      <c r="Y3" s="326"/>
      <c r="Z3" s="326"/>
      <c r="AA3" s="326" t="s">
        <v>2</v>
      </c>
      <c r="AB3" s="326"/>
      <c r="AC3" s="326"/>
      <c r="AD3" s="326"/>
      <c r="AE3" s="326"/>
      <c r="AF3" s="326"/>
      <c r="AG3" s="326"/>
      <c r="AH3" s="327" t="s">
        <v>3</v>
      </c>
      <c r="AI3" s="328"/>
      <c r="AJ3" s="328"/>
      <c r="AK3" s="328"/>
      <c r="AL3" s="328"/>
      <c r="AM3" s="328"/>
      <c r="AN3" s="328"/>
      <c r="AO3" s="328"/>
      <c r="AP3" s="328"/>
      <c r="AQ3" s="328"/>
      <c r="AR3" s="328"/>
      <c r="AS3" s="329"/>
      <c r="AT3" s="330" t="s">
        <v>4</v>
      </c>
      <c r="AU3" s="331"/>
      <c r="AV3" s="331"/>
      <c r="AW3" s="331"/>
      <c r="AX3" s="331"/>
      <c r="AY3" s="331"/>
      <c r="AZ3" s="331"/>
      <c r="BA3" s="331"/>
      <c r="BB3" s="331"/>
      <c r="BC3" s="332"/>
      <c r="BD3" s="326" t="s">
        <v>5</v>
      </c>
      <c r="BE3" s="326"/>
      <c r="BF3" s="326"/>
      <c r="BG3" s="326"/>
      <c r="BH3" s="326"/>
      <c r="BI3" s="326"/>
      <c r="BJ3" s="326"/>
      <c r="BK3" s="326"/>
      <c r="BL3" s="326"/>
      <c r="BM3" s="326"/>
      <c r="BN3" s="326"/>
      <c r="BO3" s="326"/>
      <c r="BP3" s="326"/>
      <c r="BQ3" s="326"/>
      <c r="BR3" s="326"/>
      <c r="BS3" s="326"/>
      <c r="BT3" s="326"/>
      <c r="BU3" s="326"/>
      <c r="BV3" s="326"/>
      <c r="BW3" s="326"/>
      <c r="BX3" s="326"/>
      <c r="BY3" s="326"/>
      <c r="BZ3" s="326"/>
      <c r="CA3" s="326"/>
      <c r="CB3" s="326"/>
      <c r="CC3" s="326"/>
      <c r="CD3" s="326"/>
      <c r="CE3" s="326"/>
      <c r="CF3" s="326"/>
      <c r="CG3" s="326"/>
      <c r="CH3" s="326"/>
      <c r="CI3" s="326"/>
      <c r="CJ3" s="326"/>
      <c r="CK3" s="326"/>
      <c r="CL3" s="326"/>
      <c r="CM3" s="326"/>
      <c r="CN3" s="326"/>
      <c r="CO3" s="326"/>
      <c r="CP3" s="326"/>
      <c r="CQ3" s="326"/>
      <c r="CR3" s="326" t="s">
        <v>6</v>
      </c>
      <c r="CS3" s="326"/>
      <c r="CT3" s="326"/>
      <c r="CU3" s="326"/>
      <c r="CV3" s="326"/>
      <c r="CW3" s="326"/>
      <c r="CX3" s="326"/>
      <c r="CY3" s="326"/>
      <c r="CZ3" s="326"/>
      <c r="DA3" s="326"/>
      <c r="DB3" s="326"/>
      <c r="DC3" s="326"/>
      <c r="DD3" s="326"/>
    </row>
    <row r="4" spans="2:110" s="8" customFormat="1" ht="56.25" customHeight="1" x14ac:dyDescent="0.2">
      <c r="B4" s="267" t="s">
        <v>41</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t="s">
        <v>43</v>
      </c>
      <c r="AB4" s="267"/>
      <c r="AC4" s="267"/>
      <c r="AD4" s="267"/>
      <c r="AE4" s="267"/>
      <c r="AF4" s="267"/>
      <c r="AG4" s="267"/>
      <c r="AH4" s="267" t="s">
        <v>44</v>
      </c>
      <c r="AI4" s="267"/>
      <c r="AJ4" s="267"/>
      <c r="AK4" s="267"/>
      <c r="AL4" s="267"/>
      <c r="AM4" s="267"/>
      <c r="AN4" s="267"/>
      <c r="AO4" s="267"/>
      <c r="AP4" s="267"/>
      <c r="AQ4" s="267"/>
      <c r="AR4" s="267"/>
      <c r="AS4" s="267"/>
      <c r="AT4" s="283" t="s">
        <v>29</v>
      </c>
      <c r="AU4" s="284"/>
      <c r="AV4" s="284"/>
      <c r="AW4" s="284"/>
      <c r="AX4" s="284"/>
      <c r="AY4" s="284"/>
      <c r="AZ4" s="284"/>
      <c r="BA4" s="284"/>
      <c r="BB4" s="284"/>
      <c r="BC4" s="285"/>
      <c r="BD4" s="266" t="s">
        <v>42</v>
      </c>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266" t="s">
        <v>8</v>
      </c>
      <c r="CS4" s="266"/>
      <c r="CT4" s="266"/>
      <c r="CU4" s="266"/>
      <c r="CV4" s="266"/>
      <c r="CW4" s="266"/>
      <c r="CX4" s="266"/>
      <c r="CY4" s="266"/>
      <c r="CZ4" s="266"/>
      <c r="DA4" s="266"/>
      <c r="DB4" s="266"/>
      <c r="DC4" s="266"/>
      <c r="DD4" s="266"/>
    </row>
    <row r="5" spans="2:110"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D5" s="11"/>
    </row>
    <row r="6" spans="2:110" ht="13.5" customHeight="1" x14ac:dyDescent="0.2">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291"/>
      <c r="BS6" s="291"/>
      <c r="BT6" s="291"/>
      <c r="BU6" s="291"/>
      <c r="BV6" s="291"/>
      <c r="BW6" s="291"/>
      <c r="BX6" s="291"/>
      <c r="BY6" s="291"/>
      <c r="BZ6" s="291"/>
      <c r="CA6" s="291"/>
      <c r="CB6" s="291"/>
      <c r="CC6" s="291"/>
      <c r="CD6" s="291"/>
      <c r="CE6" s="291"/>
      <c r="CF6" s="291"/>
      <c r="CG6" s="291"/>
      <c r="CH6" s="291"/>
      <c r="CI6" s="291"/>
      <c r="CJ6" s="291"/>
      <c r="CK6" s="291"/>
      <c r="CL6" s="291"/>
      <c r="CM6" s="291"/>
      <c r="CN6" s="291"/>
      <c r="CO6" s="291"/>
      <c r="CP6" s="291"/>
      <c r="CQ6" s="291"/>
      <c r="CR6" s="291"/>
      <c r="CS6" s="291"/>
      <c r="CT6" s="291"/>
      <c r="CU6" s="291"/>
      <c r="CV6" s="291"/>
      <c r="CW6" s="291"/>
      <c r="CX6" s="291"/>
      <c r="CY6" s="291"/>
      <c r="CZ6" s="291"/>
      <c r="DA6" s="291"/>
      <c r="DB6" s="291"/>
      <c r="DC6" s="291"/>
      <c r="DD6" s="292"/>
      <c r="DE6" s="1"/>
      <c r="DF6" s="1"/>
    </row>
    <row r="7" spans="2:110" ht="5.0999999999999996" hidden="1" customHeight="1" x14ac:dyDescent="0.2">
      <c r="B7" s="290"/>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291"/>
      <c r="BS7" s="291"/>
      <c r="BT7" s="291"/>
      <c r="BU7" s="291"/>
      <c r="BV7" s="291"/>
      <c r="BW7" s="291"/>
      <c r="BX7" s="291"/>
      <c r="BY7" s="291"/>
      <c r="BZ7" s="291"/>
      <c r="CA7" s="291"/>
      <c r="CB7" s="291"/>
      <c r="CC7" s="291"/>
      <c r="CD7" s="291"/>
      <c r="CE7" s="291"/>
      <c r="CF7" s="291"/>
      <c r="CG7" s="291"/>
      <c r="CH7" s="291"/>
      <c r="CI7" s="291"/>
      <c r="CJ7" s="291"/>
      <c r="CK7" s="291"/>
      <c r="CL7" s="291"/>
      <c r="CM7" s="291"/>
      <c r="CN7" s="291"/>
      <c r="CO7" s="291"/>
      <c r="CP7" s="291"/>
      <c r="CQ7" s="291"/>
      <c r="CR7" s="291"/>
      <c r="CS7" s="291"/>
      <c r="CT7" s="291"/>
      <c r="CU7" s="291"/>
      <c r="CV7" s="291"/>
      <c r="CW7" s="291"/>
      <c r="CX7" s="291"/>
      <c r="CY7" s="291"/>
      <c r="CZ7" s="291"/>
      <c r="DA7" s="291"/>
      <c r="DB7" s="291"/>
      <c r="DC7" s="291"/>
      <c r="DD7" s="292"/>
      <c r="DE7" s="1"/>
      <c r="DF7" s="1"/>
    </row>
    <row r="8" spans="2:110" s="1" customFormat="1" ht="36" hidden="1" customHeight="1" x14ac:dyDescent="0.2">
      <c r="B8" s="333" t="s">
        <v>9</v>
      </c>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c r="CD8" s="334"/>
      <c r="CE8" s="334"/>
      <c r="CF8" s="334"/>
      <c r="CG8" s="334"/>
      <c r="CH8" s="334"/>
      <c r="CI8" s="334"/>
      <c r="CJ8" s="334"/>
      <c r="CK8" s="334"/>
      <c r="CL8" s="334"/>
      <c r="CM8" s="334"/>
      <c r="CN8" s="334"/>
      <c r="CO8" s="334"/>
      <c r="CP8" s="334"/>
      <c r="CQ8" s="334"/>
      <c r="CR8" s="334"/>
      <c r="CS8" s="334"/>
      <c r="CT8" s="334"/>
      <c r="CU8" s="334"/>
      <c r="CV8" s="334"/>
      <c r="CW8" s="334"/>
      <c r="CX8" s="334"/>
      <c r="CY8" s="334"/>
      <c r="CZ8" s="334"/>
      <c r="DA8" s="334"/>
      <c r="DB8" s="334"/>
      <c r="DC8" s="334"/>
      <c r="DD8" s="335"/>
    </row>
    <row r="9" spans="2:110" s="1" customFormat="1" ht="18.75" hidden="1" customHeight="1" x14ac:dyDescent="0.2">
      <c r="B9" s="115"/>
      <c r="C9" s="116"/>
      <c r="D9" s="116"/>
      <c r="E9" s="116"/>
      <c r="F9" s="116"/>
      <c r="G9" s="116"/>
      <c r="H9" s="117"/>
      <c r="I9" s="118"/>
      <c r="J9" s="315">
        <v>2018</v>
      </c>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c r="CP9" s="315"/>
      <c r="CQ9" s="315"/>
      <c r="CR9" s="315"/>
      <c r="CS9" s="315"/>
      <c r="CT9" s="119"/>
      <c r="CU9" s="119"/>
      <c r="CV9" s="119"/>
      <c r="CW9" s="119"/>
      <c r="CX9" s="119"/>
      <c r="CY9" s="119"/>
      <c r="CZ9" s="119"/>
      <c r="DA9" s="119"/>
      <c r="DB9" s="120"/>
      <c r="DC9" s="121"/>
      <c r="DD9" s="122"/>
    </row>
    <row r="10" spans="2:110" s="1" customFormat="1" x14ac:dyDescent="0.2">
      <c r="B10" s="234" t="s">
        <v>10</v>
      </c>
      <c r="C10" s="235"/>
      <c r="D10" s="235"/>
      <c r="E10" s="235"/>
      <c r="F10" s="235"/>
      <c r="G10" s="235"/>
      <c r="H10" s="235"/>
      <c r="I10" s="303" t="s">
        <v>11</v>
      </c>
      <c r="J10" s="229" t="s">
        <v>35</v>
      </c>
      <c r="K10" s="230"/>
      <c r="L10" s="230"/>
      <c r="M10" s="230"/>
      <c r="N10" s="230"/>
      <c r="O10" s="230"/>
      <c r="P10" s="230"/>
      <c r="Q10" s="231"/>
      <c r="R10" s="229" t="s">
        <v>24</v>
      </c>
      <c r="S10" s="230"/>
      <c r="T10" s="230"/>
      <c r="U10" s="230"/>
      <c r="V10" s="230"/>
      <c r="W10" s="230"/>
      <c r="X10" s="230"/>
      <c r="Y10" s="231"/>
      <c r="Z10" s="229" t="s">
        <v>25</v>
      </c>
      <c r="AA10" s="230"/>
      <c r="AB10" s="230"/>
      <c r="AC10" s="230"/>
      <c r="AD10" s="230"/>
      <c r="AE10" s="230"/>
      <c r="AF10" s="230"/>
      <c r="AG10" s="231"/>
      <c r="AH10" s="229" t="s">
        <v>26</v>
      </c>
      <c r="AI10" s="230"/>
      <c r="AJ10" s="230"/>
      <c r="AK10" s="230"/>
      <c r="AL10" s="230"/>
      <c r="AM10" s="230"/>
      <c r="AN10" s="230"/>
      <c r="AO10" s="231"/>
      <c r="AP10" s="229" t="s">
        <v>27</v>
      </c>
      <c r="AQ10" s="230"/>
      <c r="AR10" s="230"/>
      <c r="AS10" s="230"/>
      <c r="AT10" s="230"/>
      <c r="AU10" s="230"/>
      <c r="AV10" s="230"/>
      <c r="AW10" s="231"/>
      <c r="AX10" s="229" t="s">
        <v>28</v>
      </c>
      <c r="AY10" s="230"/>
      <c r="AZ10" s="230"/>
      <c r="BA10" s="230"/>
      <c r="BB10" s="230"/>
      <c r="BC10" s="230"/>
      <c r="BD10" s="230"/>
      <c r="BE10" s="231"/>
      <c r="BF10" s="229" t="s">
        <v>30</v>
      </c>
      <c r="BG10" s="230"/>
      <c r="BH10" s="230"/>
      <c r="BI10" s="230"/>
      <c r="BJ10" s="230"/>
      <c r="BK10" s="230"/>
      <c r="BL10" s="230"/>
      <c r="BM10" s="231"/>
      <c r="BN10" s="229" t="s">
        <v>31</v>
      </c>
      <c r="BO10" s="230"/>
      <c r="BP10" s="230"/>
      <c r="BQ10" s="230"/>
      <c r="BR10" s="230"/>
      <c r="BS10" s="230"/>
      <c r="BT10" s="230"/>
      <c r="BU10" s="231"/>
      <c r="BV10" s="229" t="s">
        <v>32</v>
      </c>
      <c r="BW10" s="230"/>
      <c r="BX10" s="230"/>
      <c r="BY10" s="230"/>
      <c r="BZ10" s="230"/>
      <c r="CA10" s="230"/>
      <c r="CB10" s="230"/>
      <c r="CC10" s="231"/>
      <c r="CD10" s="229" t="s">
        <v>33</v>
      </c>
      <c r="CE10" s="230"/>
      <c r="CF10" s="230"/>
      <c r="CG10" s="230"/>
      <c r="CH10" s="230"/>
      <c r="CI10" s="230"/>
      <c r="CJ10" s="230"/>
      <c r="CK10" s="231"/>
      <c r="CL10" s="229" t="s">
        <v>34</v>
      </c>
      <c r="CM10" s="230"/>
      <c r="CN10" s="230"/>
      <c r="CO10" s="230"/>
      <c r="CP10" s="230"/>
      <c r="CQ10" s="230"/>
      <c r="CR10" s="230"/>
      <c r="CS10" s="231"/>
      <c r="CT10" s="229" t="s">
        <v>12</v>
      </c>
      <c r="CU10" s="230"/>
      <c r="CV10" s="230"/>
      <c r="CW10" s="230"/>
      <c r="CX10" s="230"/>
      <c r="CY10" s="230"/>
      <c r="CZ10" s="230"/>
      <c r="DA10" s="231"/>
      <c r="DB10" s="303" t="s">
        <v>13</v>
      </c>
      <c r="DC10" s="303"/>
      <c r="DD10" s="303"/>
    </row>
    <row r="11" spans="2:110" s="1" customFormat="1" x14ac:dyDescent="0.2">
      <c r="B11" s="373"/>
      <c r="C11" s="374"/>
      <c r="D11" s="374"/>
      <c r="E11" s="374"/>
      <c r="F11" s="374"/>
      <c r="G11" s="374"/>
      <c r="H11" s="374"/>
      <c r="I11" s="375"/>
      <c r="J11" s="195" t="s">
        <v>14</v>
      </c>
      <c r="K11" s="128" t="s">
        <v>15</v>
      </c>
      <c r="L11" s="128" t="s">
        <v>14</v>
      </c>
      <c r="M11" s="128" t="s">
        <v>15</v>
      </c>
      <c r="N11" s="128" t="s">
        <v>14</v>
      </c>
      <c r="O11" s="128" t="s">
        <v>15</v>
      </c>
      <c r="P11" s="128" t="s">
        <v>14</v>
      </c>
      <c r="Q11" s="129" t="s">
        <v>15</v>
      </c>
      <c r="R11" s="195" t="s">
        <v>14</v>
      </c>
      <c r="S11" s="128" t="s">
        <v>15</v>
      </c>
      <c r="T11" s="128" t="s">
        <v>14</v>
      </c>
      <c r="U11" s="128" t="s">
        <v>15</v>
      </c>
      <c r="V11" s="128" t="s">
        <v>14</v>
      </c>
      <c r="W11" s="128" t="s">
        <v>15</v>
      </c>
      <c r="X11" s="128" t="s">
        <v>14</v>
      </c>
      <c r="Y11" s="129" t="s">
        <v>15</v>
      </c>
      <c r="Z11" s="195" t="s">
        <v>14</v>
      </c>
      <c r="AA11" s="128" t="s">
        <v>15</v>
      </c>
      <c r="AB11" s="128" t="s">
        <v>14</v>
      </c>
      <c r="AC11" s="128" t="s">
        <v>15</v>
      </c>
      <c r="AD11" s="128" t="s">
        <v>14</v>
      </c>
      <c r="AE11" s="128" t="s">
        <v>15</v>
      </c>
      <c r="AF11" s="128" t="s">
        <v>14</v>
      </c>
      <c r="AG11" s="129" t="s">
        <v>15</v>
      </c>
      <c r="AH11" s="195" t="s">
        <v>14</v>
      </c>
      <c r="AI11" s="128" t="s">
        <v>15</v>
      </c>
      <c r="AJ11" s="128" t="s">
        <v>14</v>
      </c>
      <c r="AK11" s="128" t="s">
        <v>15</v>
      </c>
      <c r="AL11" s="128" t="s">
        <v>14</v>
      </c>
      <c r="AM11" s="128" t="s">
        <v>15</v>
      </c>
      <c r="AN11" s="128" t="s">
        <v>14</v>
      </c>
      <c r="AO11" s="129" t="s">
        <v>15</v>
      </c>
      <c r="AP11" s="195" t="s">
        <v>14</v>
      </c>
      <c r="AQ11" s="128" t="s">
        <v>15</v>
      </c>
      <c r="AR11" s="128" t="s">
        <v>14</v>
      </c>
      <c r="AS11" s="128" t="s">
        <v>15</v>
      </c>
      <c r="AT11" s="128" t="s">
        <v>14</v>
      </c>
      <c r="AU11" s="128" t="s">
        <v>15</v>
      </c>
      <c r="AV11" s="128" t="s">
        <v>14</v>
      </c>
      <c r="AW11" s="129" t="s">
        <v>15</v>
      </c>
      <c r="AX11" s="195" t="s">
        <v>14</v>
      </c>
      <c r="AY11" s="128" t="s">
        <v>15</v>
      </c>
      <c r="AZ11" s="128" t="s">
        <v>14</v>
      </c>
      <c r="BA11" s="128" t="s">
        <v>15</v>
      </c>
      <c r="BB11" s="128" t="s">
        <v>14</v>
      </c>
      <c r="BC11" s="128" t="s">
        <v>15</v>
      </c>
      <c r="BD11" s="128" t="s">
        <v>14</v>
      </c>
      <c r="BE11" s="129" t="s">
        <v>15</v>
      </c>
      <c r="BF11" s="128" t="s">
        <v>14</v>
      </c>
      <c r="BG11" s="128" t="s">
        <v>15</v>
      </c>
      <c r="BH11" s="128" t="s">
        <v>14</v>
      </c>
      <c r="BI11" s="129" t="s">
        <v>15</v>
      </c>
      <c r="BJ11" s="128" t="s">
        <v>14</v>
      </c>
      <c r="BK11" s="128" t="s">
        <v>15</v>
      </c>
      <c r="BL11" s="128" t="s">
        <v>14</v>
      </c>
      <c r="BM11" s="129" t="s">
        <v>15</v>
      </c>
      <c r="BN11" s="128" t="s">
        <v>14</v>
      </c>
      <c r="BO11" s="128" t="s">
        <v>15</v>
      </c>
      <c r="BP11" s="128" t="s">
        <v>14</v>
      </c>
      <c r="BQ11" s="129" t="s">
        <v>15</v>
      </c>
      <c r="BR11" s="128" t="s">
        <v>14</v>
      </c>
      <c r="BS11" s="128" t="s">
        <v>15</v>
      </c>
      <c r="BT11" s="128" t="s">
        <v>14</v>
      </c>
      <c r="BU11" s="129" t="s">
        <v>15</v>
      </c>
      <c r="BV11" s="195" t="s">
        <v>70</v>
      </c>
      <c r="BW11" s="128" t="s">
        <v>15</v>
      </c>
      <c r="BX11" s="195" t="s">
        <v>70</v>
      </c>
      <c r="BY11" s="128" t="s">
        <v>15</v>
      </c>
      <c r="BZ11" s="195" t="s">
        <v>70</v>
      </c>
      <c r="CA11" s="128" t="s">
        <v>15</v>
      </c>
      <c r="CB11" s="195" t="s">
        <v>70</v>
      </c>
      <c r="CC11" s="128" t="s">
        <v>15</v>
      </c>
      <c r="CD11" s="195" t="s">
        <v>70</v>
      </c>
      <c r="CE11" s="128" t="s">
        <v>15</v>
      </c>
      <c r="CF11" s="195" t="s">
        <v>70</v>
      </c>
      <c r="CG11" s="128" t="s">
        <v>15</v>
      </c>
      <c r="CH11" s="195" t="s">
        <v>70</v>
      </c>
      <c r="CI11" s="128" t="s">
        <v>15</v>
      </c>
      <c r="CJ11" s="195" t="s">
        <v>70</v>
      </c>
      <c r="CK11" s="128" t="s">
        <v>15</v>
      </c>
      <c r="CL11" s="195" t="s">
        <v>14</v>
      </c>
      <c r="CM11" s="128" t="s">
        <v>15</v>
      </c>
      <c r="CN11" s="128" t="s">
        <v>14</v>
      </c>
      <c r="CO11" s="128" t="s">
        <v>15</v>
      </c>
      <c r="CP11" s="128" t="s">
        <v>14</v>
      </c>
      <c r="CQ11" s="128" t="s">
        <v>15</v>
      </c>
      <c r="CR11" s="128" t="s">
        <v>14</v>
      </c>
      <c r="CS11" s="129" t="s">
        <v>15</v>
      </c>
      <c r="CT11" s="195" t="s">
        <v>14</v>
      </c>
      <c r="CU11" s="128" t="s">
        <v>15</v>
      </c>
      <c r="CV11" s="128" t="s">
        <v>14</v>
      </c>
      <c r="CW11" s="128" t="s">
        <v>15</v>
      </c>
      <c r="CX11" s="128" t="s">
        <v>14</v>
      </c>
      <c r="CY11" s="128" t="s">
        <v>15</v>
      </c>
      <c r="CZ11" s="128" t="s">
        <v>14</v>
      </c>
      <c r="DA11" s="129" t="s">
        <v>15</v>
      </c>
      <c r="DB11" s="127" t="s">
        <v>14</v>
      </c>
      <c r="DC11" s="128" t="s">
        <v>15</v>
      </c>
      <c r="DD11" s="129" t="s">
        <v>16</v>
      </c>
    </row>
    <row r="12" spans="2:110" s="1" customFormat="1" x14ac:dyDescent="0.2">
      <c r="B12" s="358"/>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B12" s="359"/>
      <c r="CC12" s="359"/>
      <c r="CD12" s="359"/>
      <c r="CE12" s="359"/>
      <c r="CF12" s="359"/>
      <c r="CG12" s="359"/>
      <c r="CH12" s="359"/>
      <c r="CI12" s="359"/>
      <c r="CJ12" s="359"/>
      <c r="CK12" s="359"/>
      <c r="CL12" s="359"/>
      <c r="CM12" s="359"/>
      <c r="CN12" s="359"/>
      <c r="CO12" s="359"/>
      <c r="CP12" s="359"/>
      <c r="CQ12" s="359"/>
      <c r="CR12" s="359"/>
      <c r="CS12" s="359"/>
      <c r="CT12" s="359"/>
      <c r="CU12" s="359"/>
      <c r="CV12" s="359"/>
      <c r="CW12" s="359"/>
      <c r="CX12" s="359"/>
      <c r="CY12" s="359"/>
      <c r="CZ12" s="359"/>
      <c r="DA12" s="359"/>
      <c r="DB12" s="360">
        <f>+DB14+DB22+DB26</f>
        <v>57</v>
      </c>
      <c r="DC12" s="360">
        <f>+DC14+DC22+DC26</f>
        <v>0</v>
      </c>
      <c r="DD12" s="360"/>
    </row>
    <row r="13" spans="2:110" ht="96.75" customHeight="1" x14ac:dyDescent="0.2">
      <c r="B13" s="225" t="s">
        <v>135</v>
      </c>
      <c r="C13" s="293" t="s">
        <v>83</v>
      </c>
      <c r="D13" s="294"/>
      <c r="E13" s="294"/>
      <c r="F13" s="294"/>
      <c r="G13" s="294"/>
      <c r="H13" s="294"/>
      <c r="I13" s="77" t="s">
        <v>132</v>
      </c>
      <c r="J13" s="376"/>
      <c r="K13" s="377"/>
      <c r="L13" s="377"/>
      <c r="M13" s="377"/>
      <c r="N13" s="377"/>
      <c r="O13" s="377"/>
      <c r="P13" s="377"/>
      <c r="Q13" s="378"/>
      <c r="R13" s="379"/>
      <c r="S13" s="380"/>
      <c r="T13" s="380"/>
      <c r="U13" s="380"/>
      <c r="V13" s="380"/>
      <c r="W13" s="380"/>
      <c r="X13" s="380"/>
      <c r="Y13" s="380"/>
      <c r="Z13" s="379"/>
      <c r="AA13" s="380"/>
      <c r="AB13" s="380"/>
      <c r="AC13" s="380"/>
      <c r="AD13" s="380"/>
      <c r="AE13" s="380"/>
      <c r="AF13" s="380"/>
      <c r="AG13" s="381"/>
      <c r="AH13" s="382"/>
      <c r="AI13" s="380"/>
      <c r="AJ13" s="380" t="s">
        <v>14</v>
      </c>
      <c r="AK13" s="380"/>
      <c r="AL13" s="380"/>
      <c r="AM13" s="380"/>
      <c r="AN13" s="380"/>
      <c r="AO13" s="381"/>
      <c r="AP13" s="382"/>
      <c r="AQ13" s="380"/>
      <c r="AR13" s="380"/>
      <c r="AS13" s="380"/>
      <c r="AT13" s="380"/>
      <c r="AU13" s="380"/>
      <c r="AV13" s="380"/>
      <c r="AW13" s="381"/>
      <c r="AX13" s="382"/>
      <c r="AY13" s="380"/>
      <c r="AZ13" s="380"/>
      <c r="BA13" s="380"/>
      <c r="BB13" s="380"/>
      <c r="BC13" s="380"/>
      <c r="BD13" s="380"/>
      <c r="BE13" s="381"/>
      <c r="BF13" s="382"/>
      <c r="BG13" s="380"/>
      <c r="BH13" s="380"/>
      <c r="BI13" s="380"/>
      <c r="BJ13" s="380"/>
      <c r="BK13" s="380"/>
      <c r="BL13" s="380"/>
      <c r="BM13" s="381"/>
      <c r="BN13" s="382"/>
      <c r="BO13" s="380"/>
      <c r="BP13" s="380" t="s">
        <v>59</v>
      </c>
      <c r="BQ13" s="380"/>
      <c r="BR13" s="380"/>
      <c r="BS13" s="380"/>
      <c r="BT13" s="380"/>
      <c r="BU13" s="381"/>
      <c r="BV13" s="382"/>
      <c r="BW13" s="380"/>
      <c r="BX13" s="380"/>
      <c r="BY13" s="380"/>
      <c r="BZ13" s="380"/>
      <c r="CA13" s="380"/>
      <c r="CB13" s="380"/>
      <c r="CC13" s="381"/>
      <c r="CD13" s="382"/>
      <c r="CE13" s="380"/>
      <c r="CF13" s="380"/>
      <c r="CG13" s="380"/>
      <c r="CH13" s="380"/>
      <c r="CI13" s="380"/>
      <c r="CJ13" s="380"/>
      <c r="CK13" s="381"/>
      <c r="CL13" s="382" t="s">
        <v>14</v>
      </c>
      <c r="CM13" s="380"/>
      <c r="CN13" s="380"/>
      <c r="CO13" s="380"/>
      <c r="CP13" s="380"/>
      <c r="CQ13" s="380"/>
      <c r="CR13" s="380"/>
      <c r="CS13" s="381"/>
      <c r="CT13" s="382"/>
      <c r="CU13" s="380"/>
      <c r="CV13" s="380"/>
      <c r="CW13" s="380"/>
      <c r="CX13" s="380"/>
      <c r="CY13" s="380"/>
      <c r="CZ13" s="380"/>
      <c r="DA13" s="381"/>
      <c r="DB13" s="213">
        <f>COUNTIF(J13:DA13,"P")</f>
        <v>2</v>
      </c>
      <c r="DC13" s="217">
        <f>COUNTIF(R13:DA13,"E")</f>
        <v>0</v>
      </c>
      <c r="DD13" s="156">
        <f t="shared" ref="DD13:DD14" si="0">DC13/DB13</f>
        <v>0</v>
      </c>
      <c r="DE13" s="1"/>
      <c r="DF13" s="1"/>
    </row>
    <row r="14" spans="2:110" s="1" customFormat="1" ht="30" customHeight="1" x14ac:dyDescent="0.2">
      <c r="B14" s="137"/>
      <c r="C14" s="138"/>
      <c r="D14" s="193"/>
      <c r="E14" s="138"/>
      <c r="F14" s="138"/>
      <c r="G14" s="138"/>
      <c r="H14" s="24"/>
      <c r="I14" s="157"/>
      <c r="J14" s="139"/>
      <c r="K14" s="140"/>
      <c r="L14" s="140"/>
      <c r="M14" s="140"/>
      <c r="N14" s="140"/>
      <c r="O14" s="140"/>
      <c r="P14" s="140"/>
      <c r="Q14" s="157"/>
      <c r="R14" s="139"/>
      <c r="S14" s="140"/>
      <c r="T14" s="140"/>
      <c r="U14" s="140"/>
      <c r="V14" s="140"/>
      <c r="W14" s="140"/>
      <c r="X14" s="140"/>
      <c r="Y14" s="141"/>
      <c r="Z14" s="139"/>
      <c r="AA14" s="140"/>
      <c r="AB14" s="140"/>
      <c r="AC14" s="140"/>
      <c r="AD14" s="140"/>
      <c r="AE14" s="140"/>
      <c r="AF14" s="140"/>
      <c r="AG14" s="141"/>
      <c r="AH14" s="139"/>
      <c r="AI14" s="140"/>
      <c r="AJ14" s="140"/>
      <c r="AK14" s="140"/>
      <c r="AL14" s="140"/>
      <c r="AM14" s="140"/>
      <c r="AN14" s="140"/>
      <c r="AO14" s="141"/>
      <c r="AP14" s="139"/>
      <c r="AQ14" s="140"/>
      <c r="AR14" s="140"/>
      <c r="AS14" s="140"/>
      <c r="AT14" s="140"/>
      <c r="AU14" s="140"/>
      <c r="AV14" s="140"/>
      <c r="AW14" s="141"/>
      <c r="AX14" s="139"/>
      <c r="AY14" s="140"/>
      <c r="AZ14" s="140"/>
      <c r="BA14" s="140"/>
      <c r="BB14" s="140"/>
      <c r="BC14" s="140"/>
      <c r="BD14" s="140"/>
      <c r="BE14" s="141"/>
      <c r="BF14" s="24"/>
      <c r="BG14" s="140"/>
      <c r="BH14" s="140"/>
      <c r="BI14" s="157"/>
      <c r="BJ14" s="140"/>
      <c r="BK14" s="140"/>
      <c r="BL14" s="140"/>
      <c r="BM14" s="141"/>
      <c r="BN14" s="24"/>
      <c r="BO14" s="140"/>
      <c r="BP14" s="140"/>
      <c r="BQ14" s="157"/>
      <c r="BR14" s="140"/>
      <c r="BS14" s="140"/>
      <c r="BT14" s="140"/>
      <c r="BU14" s="141"/>
      <c r="BV14" s="139"/>
      <c r="BW14" s="140"/>
      <c r="BX14" s="24"/>
      <c r="BY14" s="140"/>
      <c r="BZ14" s="24"/>
      <c r="CA14" s="140"/>
      <c r="CB14" s="24"/>
      <c r="CC14" s="157"/>
      <c r="CD14" s="139"/>
      <c r="CE14" s="140"/>
      <c r="CF14" s="24"/>
      <c r="CG14" s="140"/>
      <c r="CH14" s="24"/>
      <c r="CI14" s="140"/>
      <c r="CJ14" s="24"/>
      <c r="CK14" s="157"/>
      <c r="CL14" s="139"/>
      <c r="CM14" s="140"/>
      <c r="CN14" s="140"/>
      <c r="CO14" s="140"/>
      <c r="CP14" s="140"/>
      <c r="CQ14" s="140"/>
      <c r="CR14" s="140"/>
      <c r="CS14" s="141"/>
      <c r="CT14" s="139"/>
      <c r="CU14" s="140"/>
      <c r="CV14" s="140"/>
      <c r="CW14" s="140"/>
      <c r="CX14" s="140"/>
      <c r="CY14" s="140"/>
      <c r="CZ14" s="140"/>
      <c r="DA14" s="141"/>
      <c r="DB14" s="24">
        <f>SUM(DB13)</f>
        <v>2</v>
      </c>
      <c r="DC14" s="221">
        <f>SUM(DC13)</f>
        <v>0</v>
      </c>
      <c r="DD14" s="136">
        <f t="shared" si="0"/>
        <v>0</v>
      </c>
    </row>
    <row r="15" spans="2:110" s="1" customFormat="1" ht="45.75" customHeight="1" x14ac:dyDescent="0.2">
      <c r="B15" s="304" t="s">
        <v>136</v>
      </c>
      <c r="C15" s="305" t="s">
        <v>130</v>
      </c>
      <c r="D15" s="324"/>
      <c r="E15" s="324"/>
      <c r="F15" s="324"/>
      <c r="G15" s="324"/>
      <c r="H15" s="325"/>
      <c r="I15" s="78" t="s">
        <v>133</v>
      </c>
      <c r="J15" s="103"/>
      <c r="K15" s="152"/>
      <c r="L15" s="152"/>
      <c r="M15" s="152"/>
      <c r="N15" s="152"/>
      <c r="O15" s="152"/>
      <c r="P15" s="152"/>
      <c r="Q15" s="152"/>
      <c r="R15" s="103"/>
      <c r="S15" s="152"/>
      <c r="T15" s="152" t="s">
        <v>14</v>
      </c>
      <c r="U15" s="152"/>
      <c r="V15" s="152"/>
      <c r="W15" s="152"/>
      <c r="X15" s="152"/>
      <c r="Y15" s="152"/>
      <c r="Z15" s="103"/>
      <c r="AA15" s="152"/>
      <c r="AB15" s="152"/>
      <c r="AC15" s="152"/>
      <c r="AD15" s="152"/>
      <c r="AE15" s="152"/>
      <c r="AF15" s="152"/>
      <c r="AG15" s="152"/>
      <c r="AH15" s="103"/>
      <c r="AI15" s="152"/>
      <c r="AJ15" s="152"/>
      <c r="AK15" s="152"/>
      <c r="AL15" s="152"/>
      <c r="AM15" s="152"/>
      <c r="AN15" s="152"/>
      <c r="AO15" s="152"/>
      <c r="AP15" s="103"/>
      <c r="AQ15" s="152"/>
      <c r="AR15" s="152"/>
      <c r="AS15" s="152"/>
      <c r="AT15" s="152"/>
      <c r="AU15" s="152"/>
      <c r="AV15" s="152"/>
      <c r="AW15" s="152"/>
      <c r="AX15" s="103"/>
      <c r="AY15" s="152"/>
      <c r="AZ15" s="152"/>
      <c r="BA15" s="152"/>
      <c r="BB15" s="152"/>
      <c r="BC15" s="152"/>
      <c r="BD15" s="152"/>
      <c r="BE15" s="152"/>
      <c r="BF15" s="103"/>
      <c r="BG15" s="152"/>
      <c r="BH15" s="152"/>
      <c r="BI15" s="152"/>
      <c r="BJ15" s="152"/>
      <c r="BK15" s="152"/>
      <c r="BL15" s="152"/>
      <c r="BM15" s="152"/>
      <c r="BN15" s="103"/>
      <c r="BO15" s="152"/>
      <c r="BP15" s="152"/>
      <c r="BQ15" s="152"/>
      <c r="BR15" s="152"/>
      <c r="BS15" s="152"/>
      <c r="BT15" s="152"/>
      <c r="BU15" s="152"/>
      <c r="BV15" s="103"/>
      <c r="BW15" s="152"/>
      <c r="BX15" s="152"/>
      <c r="BY15" s="152"/>
      <c r="BZ15" s="152"/>
      <c r="CA15" s="152"/>
      <c r="CB15" s="152"/>
      <c r="CC15" s="152"/>
      <c r="CD15" s="103"/>
      <c r="CE15" s="152"/>
      <c r="CF15" s="152"/>
      <c r="CG15" s="152"/>
      <c r="CH15" s="152"/>
      <c r="CI15" s="152"/>
      <c r="CJ15" s="152"/>
      <c r="CK15" s="152"/>
      <c r="CL15" s="103"/>
      <c r="CM15" s="152"/>
      <c r="CN15" s="152"/>
      <c r="CO15" s="152"/>
      <c r="CP15" s="152"/>
      <c r="CQ15" s="152"/>
      <c r="CR15" s="152"/>
      <c r="CS15" s="152"/>
      <c r="CT15" s="103"/>
      <c r="CU15" s="152"/>
      <c r="CV15" s="152" t="s">
        <v>14</v>
      </c>
      <c r="CW15" s="152"/>
      <c r="CX15" s="152"/>
      <c r="CY15" s="152"/>
      <c r="CZ15" s="152"/>
      <c r="DA15" s="384"/>
      <c r="DB15" s="54">
        <f>COUNTIF(J15:DA15,"P")</f>
        <v>2</v>
      </c>
      <c r="DC15" s="55">
        <f>COUNTIF(R15:DA15,"E")</f>
        <v>0</v>
      </c>
      <c r="DD15" s="56">
        <f t="shared" ref="DD15" si="1">DC15/DB15</f>
        <v>0</v>
      </c>
    </row>
    <row r="16" spans="2:110" ht="52.5" customHeight="1" x14ac:dyDescent="0.2">
      <c r="B16" s="304"/>
      <c r="C16" s="316" t="s">
        <v>84</v>
      </c>
      <c r="D16" s="316"/>
      <c r="E16" s="316"/>
      <c r="F16" s="316"/>
      <c r="G16" s="316"/>
      <c r="H16" s="316"/>
      <c r="I16" s="78" t="s">
        <v>133</v>
      </c>
      <c r="J16" s="103"/>
      <c r="K16" s="152"/>
      <c r="L16" s="152"/>
      <c r="M16" s="152"/>
      <c r="N16" s="152"/>
      <c r="O16" s="152"/>
      <c r="P16" s="152"/>
      <c r="Q16" s="152"/>
      <c r="R16" s="153"/>
      <c r="S16" s="154"/>
      <c r="T16" s="154"/>
      <c r="U16" s="154"/>
      <c r="V16" s="154" t="s">
        <v>14</v>
      </c>
      <c r="W16" s="154"/>
      <c r="X16" s="154"/>
      <c r="Y16" s="155"/>
      <c r="Z16" s="153"/>
      <c r="AA16" s="154"/>
      <c r="AB16" s="154"/>
      <c r="AC16" s="154"/>
      <c r="AD16" s="154"/>
      <c r="AE16" s="154"/>
      <c r="AF16" s="154"/>
      <c r="AG16" s="155"/>
      <c r="AH16" s="153"/>
      <c r="AI16" s="154"/>
      <c r="AJ16" s="154"/>
      <c r="AK16" s="154"/>
      <c r="AL16" s="154"/>
      <c r="AM16" s="154"/>
      <c r="AN16" s="154"/>
      <c r="AO16" s="155"/>
      <c r="AP16" s="153"/>
      <c r="AQ16" s="154"/>
      <c r="AR16" s="154" t="s">
        <v>14</v>
      </c>
      <c r="AS16" s="154"/>
      <c r="AT16" s="154"/>
      <c r="AU16" s="154"/>
      <c r="AV16" s="154"/>
      <c r="AW16" s="155"/>
      <c r="AX16" s="153"/>
      <c r="AY16" s="154"/>
      <c r="AZ16" s="154"/>
      <c r="BA16" s="154"/>
      <c r="BB16" s="154"/>
      <c r="BC16" s="154"/>
      <c r="BD16" s="154"/>
      <c r="BE16" s="155"/>
      <c r="BF16" s="153"/>
      <c r="BG16" s="154"/>
      <c r="BH16" s="154"/>
      <c r="BI16" s="154"/>
      <c r="BJ16" s="154"/>
      <c r="BK16" s="154"/>
      <c r="BL16" s="154"/>
      <c r="BM16" s="155"/>
      <c r="BN16" s="153"/>
      <c r="BO16" s="154"/>
      <c r="BP16" s="154"/>
      <c r="BQ16" s="154"/>
      <c r="BR16" s="154"/>
      <c r="BS16" s="154"/>
      <c r="BT16" s="154"/>
      <c r="BU16" s="155"/>
      <c r="BV16" s="153"/>
      <c r="BW16" s="154"/>
      <c r="BX16" s="154" t="s">
        <v>14</v>
      </c>
      <c r="BY16" s="154"/>
      <c r="BZ16" s="154"/>
      <c r="CA16" s="154"/>
      <c r="CB16" s="154"/>
      <c r="CC16" s="155"/>
      <c r="CD16" s="153"/>
      <c r="CE16" s="154"/>
      <c r="CF16" s="154"/>
      <c r="CG16" s="154"/>
      <c r="CH16" s="154"/>
      <c r="CI16" s="154"/>
      <c r="CJ16" s="154"/>
      <c r="CK16" s="155"/>
      <c r="CL16" s="153"/>
      <c r="CM16" s="154"/>
      <c r="CN16" s="154"/>
      <c r="CO16" s="154"/>
      <c r="CP16" s="154"/>
      <c r="CQ16" s="154"/>
      <c r="CR16" s="154"/>
      <c r="CS16" s="155"/>
      <c r="CT16" s="153"/>
      <c r="CU16" s="154"/>
      <c r="CV16" s="154"/>
      <c r="CW16" s="154"/>
      <c r="CX16" s="154"/>
      <c r="CY16" s="154"/>
      <c r="CZ16" s="154"/>
      <c r="DA16" s="155"/>
      <c r="DB16" s="75">
        <f t="shared" ref="DB16:DB25" si="2">COUNTIF(J16:DA16,"P")</f>
        <v>3</v>
      </c>
      <c r="DC16" s="29">
        <f t="shared" ref="DC16" si="3">COUNTIF(R16:DA16,"E")</f>
        <v>0</v>
      </c>
      <c r="DD16" s="17">
        <f t="shared" ref="DD16" si="4">DC16/DB16</f>
        <v>0</v>
      </c>
      <c r="DE16" s="1"/>
      <c r="DF16" s="1"/>
    </row>
    <row r="17" spans="2:110" ht="42" customHeight="1" x14ac:dyDescent="0.2">
      <c r="B17" s="304"/>
      <c r="C17" s="321" t="s">
        <v>85</v>
      </c>
      <c r="D17" s="321"/>
      <c r="E17" s="321"/>
      <c r="F17" s="321"/>
      <c r="G17" s="321"/>
      <c r="H17" s="321"/>
      <c r="I17" s="78" t="s">
        <v>133</v>
      </c>
      <c r="J17" s="103"/>
      <c r="K17" s="14"/>
      <c r="L17" s="14"/>
      <c r="M17" s="14"/>
      <c r="N17" s="14" t="s">
        <v>14</v>
      </c>
      <c r="O17" s="14"/>
      <c r="P17" s="14"/>
      <c r="Q17" s="14"/>
      <c r="R17" s="13"/>
      <c r="S17" s="14"/>
      <c r="T17" s="14"/>
      <c r="U17" s="14"/>
      <c r="V17" s="14"/>
      <c r="W17" s="14"/>
      <c r="X17" s="14"/>
      <c r="Y17" s="12"/>
      <c r="Z17" s="13"/>
      <c r="AA17" s="14"/>
      <c r="AB17" s="14"/>
      <c r="AC17" s="14"/>
      <c r="AD17" s="14"/>
      <c r="AE17" s="14"/>
      <c r="AF17" s="14"/>
      <c r="AG17" s="14"/>
      <c r="AH17" s="13"/>
      <c r="AI17" s="14"/>
      <c r="AJ17" s="14"/>
      <c r="AK17" s="14"/>
      <c r="AL17" s="14"/>
      <c r="AM17" s="14"/>
      <c r="AN17" s="14"/>
      <c r="AO17" s="12"/>
      <c r="AP17" s="13"/>
      <c r="AQ17" s="14"/>
      <c r="AR17" s="14" t="s">
        <v>14</v>
      </c>
      <c r="AS17" s="14"/>
      <c r="AT17" s="14"/>
      <c r="AU17" s="14"/>
      <c r="AV17" s="14"/>
      <c r="AW17" s="12"/>
      <c r="AX17" s="13"/>
      <c r="AY17" s="14"/>
      <c r="AZ17" s="14"/>
      <c r="BA17" s="14"/>
      <c r="BB17" s="14"/>
      <c r="BC17" s="14"/>
      <c r="BD17" s="14"/>
      <c r="BE17" s="12"/>
      <c r="BF17" s="13"/>
      <c r="BG17" s="14"/>
      <c r="BH17" s="14"/>
      <c r="BI17" s="14"/>
      <c r="BJ17" s="14"/>
      <c r="BK17" s="14"/>
      <c r="BL17" s="14"/>
      <c r="BM17" s="12"/>
      <c r="BN17" s="13"/>
      <c r="BO17" s="14"/>
      <c r="BP17" s="14"/>
      <c r="BQ17" s="14"/>
      <c r="BR17" s="14"/>
      <c r="BS17" s="14"/>
      <c r="BT17" s="14"/>
      <c r="BU17" s="12"/>
      <c r="BV17" s="13"/>
      <c r="BW17" s="14"/>
      <c r="BX17" s="14"/>
      <c r="BY17" s="14"/>
      <c r="BZ17" s="14" t="s">
        <v>14</v>
      </c>
      <c r="CA17" s="14"/>
      <c r="CB17" s="14"/>
      <c r="CC17" s="12"/>
      <c r="CD17" s="13"/>
      <c r="CE17" s="14"/>
      <c r="CF17" s="14"/>
      <c r="CG17" s="14"/>
      <c r="CH17" s="14"/>
      <c r="CI17" s="14"/>
      <c r="CJ17" s="14"/>
      <c r="CK17" s="12"/>
      <c r="CL17" s="13"/>
      <c r="CM17" s="14"/>
      <c r="CN17" s="14"/>
      <c r="CO17" s="14"/>
      <c r="CP17" s="14"/>
      <c r="CQ17" s="14"/>
      <c r="CR17" s="14"/>
      <c r="CS17" s="12"/>
      <c r="CT17" s="13"/>
      <c r="CU17" s="14"/>
      <c r="CV17" s="14"/>
      <c r="CW17" s="14"/>
      <c r="CX17" s="14"/>
      <c r="CY17" s="14"/>
      <c r="CZ17" s="14"/>
      <c r="DA17" s="12"/>
      <c r="DB17" s="15">
        <f t="shared" si="2"/>
        <v>3</v>
      </c>
      <c r="DC17" s="16">
        <f t="shared" ref="DC17:DC20" si="5">COUNTIF(J17:DA17,"E")</f>
        <v>0</v>
      </c>
      <c r="DD17" s="17">
        <f t="shared" ref="DD17:DD18" si="6">DC17/DB17</f>
        <v>0</v>
      </c>
      <c r="DE17" s="1"/>
      <c r="DF17" s="1"/>
    </row>
    <row r="18" spans="2:110" ht="50.1" customHeight="1" x14ac:dyDescent="0.2">
      <c r="B18" s="304"/>
      <c r="C18" s="322" t="s">
        <v>82</v>
      </c>
      <c r="D18" s="322"/>
      <c r="E18" s="322"/>
      <c r="F18" s="322"/>
      <c r="G18" s="322"/>
      <c r="H18" s="323"/>
      <c r="I18" s="78" t="s">
        <v>133</v>
      </c>
      <c r="J18" s="13"/>
      <c r="K18" s="14"/>
      <c r="L18" s="14" t="s">
        <v>59</v>
      </c>
      <c r="M18" s="14"/>
      <c r="N18" s="14"/>
      <c r="O18" s="14"/>
      <c r="P18" s="14"/>
      <c r="Q18" s="14"/>
      <c r="R18" s="13"/>
      <c r="S18" s="14"/>
      <c r="T18" s="14" t="s">
        <v>14</v>
      </c>
      <c r="U18" s="14"/>
      <c r="V18" s="14"/>
      <c r="W18" s="14"/>
      <c r="X18" s="14"/>
      <c r="Y18" s="12"/>
      <c r="Z18" s="13"/>
      <c r="AA18" s="14"/>
      <c r="AB18" s="14"/>
      <c r="AC18" s="14"/>
      <c r="AD18" s="14"/>
      <c r="AE18" s="14"/>
      <c r="AF18" s="14"/>
      <c r="AG18" s="14"/>
      <c r="AH18" s="20"/>
      <c r="AI18" s="18"/>
      <c r="AJ18" s="18" t="s">
        <v>14</v>
      </c>
      <c r="AK18" s="18"/>
      <c r="AL18" s="18"/>
      <c r="AM18" s="18"/>
      <c r="AN18" s="18"/>
      <c r="AO18" s="19"/>
      <c r="AP18" s="20"/>
      <c r="AQ18" s="18"/>
      <c r="AR18" s="18"/>
      <c r="AS18" s="18"/>
      <c r="AT18" s="18"/>
      <c r="AU18" s="18" t="s">
        <v>59</v>
      </c>
      <c r="AV18" s="18"/>
      <c r="AW18" s="19"/>
      <c r="AX18" s="13"/>
      <c r="AY18" s="14"/>
      <c r="AZ18" s="14" t="s">
        <v>14</v>
      </c>
      <c r="BA18" s="14"/>
      <c r="BB18" s="14"/>
      <c r="BC18" s="14"/>
      <c r="BD18" s="14"/>
      <c r="BE18" s="12"/>
      <c r="BF18" s="13"/>
      <c r="BG18" s="14"/>
      <c r="BH18" s="14"/>
      <c r="BI18" s="14"/>
      <c r="BJ18" s="14"/>
      <c r="BK18" s="14"/>
      <c r="BL18" s="14"/>
      <c r="BM18" s="12" t="s">
        <v>59</v>
      </c>
      <c r="BN18" s="13"/>
      <c r="BO18" s="14"/>
      <c r="BP18" s="14" t="s">
        <v>14</v>
      </c>
      <c r="BQ18" s="14"/>
      <c r="BR18" s="14"/>
      <c r="BS18" s="14"/>
      <c r="BT18" s="14"/>
      <c r="BU18" s="12"/>
      <c r="BV18" s="13"/>
      <c r="BW18" s="14"/>
      <c r="BX18" s="14"/>
      <c r="BY18" s="14"/>
      <c r="BZ18" s="14"/>
      <c r="CA18" s="14"/>
      <c r="CB18" s="14"/>
      <c r="CC18" s="12"/>
      <c r="CD18" s="13"/>
      <c r="CE18" s="14"/>
      <c r="CF18" s="14" t="s">
        <v>14</v>
      </c>
      <c r="CG18" s="14"/>
      <c r="CH18" s="14"/>
      <c r="CI18" s="14"/>
      <c r="CJ18" s="14"/>
      <c r="CK18" s="12"/>
      <c r="CL18" s="13"/>
      <c r="CM18" s="14"/>
      <c r="CN18" s="14"/>
      <c r="CO18" s="14"/>
      <c r="CP18" s="14"/>
      <c r="CQ18" s="14"/>
      <c r="CR18" s="14"/>
      <c r="CS18" s="12"/>
      <c r="CT18" s="13"/>
      <c r="CU18" s="14"/>
      <c r="CV18" s="14"/>
      <c r="CW18" s="14"/>
      <c r="CX18" s="14"/>
      <c r="CY18" s="14"/>
      <c r="CZ18" s="14"/>
      <c r="DA18" s="12"/>
      <c r="DB18" s="15">
        <f t="shared" si="2"/>
        <v>5</v>
      </c>
      <c r="DC18" s="16">
        <f t="shared" si="5"/>
        <v>0</v>
      </c>
      <c r="DD18" s="22">
        <f t="shared" si="6"/>
        <v>0</v>
      </c>
      <c r="DE18" s="1"/>
      <c r="DF18" s="1"/>
    </row>
    <row r="19" spans="2:110" ht="50.1" customHeight="1" x14ac:dyDescent="0.2">
      <c r="B19" s="304"/>
      <c r="C19" s="247" t="s">
        <v>127</v>
      </c>
      <c r="D19" s="311"/>
      <c r="E19" s="311"/>
      <c r="F19" s="311"/>
      <c r="G19" s="311"/>
      <c r="H19" s="311"/>
      <c r="I19" s="78" t="s">
        <v>133</v>
      </c>
      <c r="J19" s="13"/>
      <c r="K19" s="14"/>
      <c r="L19" s="14"/>
      <c r="M19" s="14"/>
      <c r="N19" s="14" t="s">
        <v>14</v>
      </c>
      <c r="O19" s="14"/>
      <c r="P19" s="14"/>
      <c r="Q19" s="14"/>
      <c r="R19" s="20"/>
      <c r="S19" s="18"/>
      <c r="T19" s="18"/>
      <c r="U19" s="18"/>
      <c r="V19" s="18" t="s">
        <v>14</v>
      </c>
      <c r="W19" s="18"/>
      <c r="X19" s="18"/>
      <c r="Y19" s="19"/>
      <c r="Z19" s="20"/>
      <c r="AA19" s="18"/>
      <c r="AB19" s="18"/>
      <c r="AC19" s="18"/>
      <c r="AD19" s="18" t="s">
        <v>14</v>
      </c>
      <c r="AE19" s="18"/>
      <c r="AF19" s="18"/>
      <c r="AG19" s="52"/>
      <c r="AH19" s="20"/>
      <c r="AI19" s="18"/>
      <c r="AJ19" s="18"/>
      <c r="AK19" s="18"/>
      <c r="AL19" s="18" t="s">
        <v>14</v>
      </c>
      <c r="AM19" s="18"/>
      <c r="AN19" s="18"/>
      <c r="AO19" s="19" t="s">
        <v>59</v>
      </c>
      <c r="AP19" s="20"/>
      <c r="AQ19" s="18"/>
      <c r="AR19" s="18" t="s">
        <v>14</v>
      </c>
      <c r="AS19" s="18"/>
      <c r="AT19" s="18"/>
      <c r="AU19" s="18"/>
      <c r="AV19" s="18"/>
      <c r="AW19" s="19"/>
      <c r="AX19" s="20"/>
      <c r="AY19" s="18"/>
      <c r="AZ19" s="18"/>
      <c r="BA19" s="18"/>
      <c r="BB19" s="18" t="s">
        <v>14</v>
      </c>
      <c r="BC19" s="18"/>
      <c r="BD19" s="18"/>
      <c r="BE19" s="19" t="s">
        <v>59</v>
      </c>
      <c r="BF19" s="20"/>
      <c r="BG19" s="18"/>
      <c r="BH19" s="18" t="s">
        <v>14</v>
      </c>
      <c r="BI19" s="18"/>
      <c r="BJ19" s="18"/>
      <c r="BK19" s="18"/>
      <c r="BL19" s="18"/>
      <c r="BM19" s="19" t="s">
        <v>59</v>
      </c>
      <c r="BN19" s="20"/>
      <c r="BO19" s="18"/>
      <c r="BP19" s="18"/>
      <c r="BQ19" s="18"/>
      <c r="BR19" s="18" t="s">
        <v>14</v>
      </c>
      <c r="BS19" s="18"/>
      <c r="BT19" s="18"/>
      <c r="BU19" s="19" t="s">
        <v>59</v>
      </c>
      <c r="BV19" s="20"/>
      <c r="BW19" s="18"/>
      <c r="BX19" s="18"/>
      <c r="BY19" s="18"/>
      <c r="BZ19" s="18" t="s">
        <v>14</v>
      </c>
      <c r="CA19" s="18"/>
      <c r="CB19" s="18"/>
      <c r="CC19" s="19"/>
      <c r="CD19" s="20"/>
      <c r="CE19" s="18"/>
      <c r="CF19" s="18" t="s">
        <v>14</v>
      </c>
      <c r="CG19" s="18"/>
      <c r="CH19" s="18"/>
      <c r="CI19" s="18"/>
      <c r="CJ19" s="18"/>
      <c r="CK19" s="19"/>
      <c r="CL19" s="20"/>
      <c r="CM19" s="18"/>
      <c r="CN19" s="18"/>
      <c r="CO19" s="18"/>
      <c r="CP19" s="18" t="s">
        <v>14</v>
      </c>
      <c r="CQ19" s="18"/>
      <c r="CR19" s="18"/>
      <c r="CS19" s="19"/>
      <c r="CT19" s="20"/>
      <c r="CU19" s="18"/>
      <c r="CV19" s="18"/>
      <c r="CW19" s="18"/>
      <c r="CX19" s="18" t="s">
        <v>14</v>
      </c>
      <c r="CY19" s="18"/>
      <c r="CZ19" s="18"/>
      <c r="DA19" s="19"/>
      <c r="DB19" s="15">
        <f t="shared" si="2"/>
        <v>12</v>
      </c>
      <c r="DC19" s="16">
        <f t="shared" si="5"/>
        <v>0</v>
      </c>
      <c r="DD19" s="22">
        <f t="shared" ref="DD19:DD25" si="7">DC19/DB19</f>
        <v>0</v>
      </c>
      <c r="DE19" s="1"/>
      <c r="DF19" s="1"/>
    </row>
    <row r="20" spans="2:110" ht="50.1" customHeight="1" x14ac:dyDescent="0.2">
      <c r="B20" s="304"/>
      <c r="C20" s="306" t="s">
        <v>86</v>
      </c>
      <c r="D20" s="306"/>
      <c r="E20" s="306"/>
      <c r="F20" s="306"/>
      <c r="G20" s="306"/>
      <c r="H20" s="307"/>
      <c r="I20" s="78" t="s">
        <v>133</v>
      </c>
      <c r="J20" s="13"/>
      <c r="K20" s="14"/>
      <c r="L20" s="14"/>
      <c r="M20" s="14"/>
      <c r="N20" s="14"/>
      <c r="O20" s="14"/>
      <c r="P20" s="14"/>
      <c r="Q20" s="14"/>
      <c r="R20" s="20"/>
      <c r="S20" s="18"/>
      <c r="T20" s="18"/>
      <c r="U20" s="18"/>
      <c r="V20" s="18"/>
      <c r="W20" s="18"/>
      <c r="X20" s="18"/>
      <c r="Y20" s="19"/>
      <c r="Z20" s="20"/>
      <c r="AA20" s="18"/>
      <c r="AB20" s="18"/>
      <c r="AC20" s="18"/>
      <c r="AD20" s="18"/>
      <c r="AE20" s="18"/>
      <c r="AF20" s="18"/>
      <c r="AG20" s="19"/>
      <c r="AH20" s="20"/>
      <c r="AI20" s="18"/>
      <c r="AJ20" s="18"/>
      <c r="AK20" s="18"/>
      <c r="AL20" s="18"/>
      <c r="AM20" s="18"/>
      <c r="AN20" s="18"/>
      <c r="AO20" s="19"/>
      <c r="AP20" s="20"/>
      <c r="AQ20" s="18"/>
      <c r="AR20" s="18"/>
      <c r="AS20" s="18"/>
      <c r="AT20" s="18"/>
      <c r="AU20" s="18"/>
      <c r="AV20" s="18"/>
      <c r="AW20" s="19"/>
      <c r="AX20" s="20"/>
      <c r="AY20" s="18"/>
      <c r="AZ20" s="18"/>
      <c r="BA20" s="18"/>
      <c r="BB20" s="18"/>
      <c r="BC20" s="18"/>
      <c r="BD20" s="18"/>
      <c r="BE20" s="19"/>
      <c r="BF20" s="20"/>
      <c r="BG20" s="18"/>
      <c r="BH20" s="18"/>
      <c r="BI20" s="18"/>
      <c r="BJ20" s="18"/>
      <c r="BK20" s="18"/>
      <c r="BL20" s="18"/>
      <c r="BM20" s="19"/>
      <c r="BN20" s="20"/>
      <c r="BO20" s="18"/>
      <c r="BP20" s="18"/>
      <c r="BQ20" s="18"/>
      <c r="BR20" s="18"/>
      <c r="BS20" s="18"/>
      <c r="BT20" s="18"/>
      <c r="BU20" s="19"/>
      <c r="BV20" s="20"/>
      <c r="BW20" s="18"/>
      <c r="BX20" s="18"/>
      <c r="BY20" s="18"/>
      <c r="BZ20" s="18"/>
      <c r="CA20" s="18"/>
      <c r="CB20" s="18"/>
      <c r="CC20" s="19"/>
      <c r="CD20" s="20"/>
      <c r="CE20" s="18"/>
      <c r="CF20" s="18" t="s">
        <v>14</v>
      </c>
      <c r="CG20" s="18"/>
      <c r="CH20" s="18"/>
      <c r="CI20" s="18"/>
      <c r="CJ20" s="18"/>
      <c r="CK20" s="19"/>
      <c r="CL20" s="20"/>
      <c r="CM20" s="18"/>
      <c r="CN20" s="18"/>
      <c r="CO20" s="18"/>
      <c r="CP20" s="18"/>
      <c r="CQ20" s="18"/>
      <c r="CR20" s="18"/>
      <c r="CS20" s="19"/>
      <c r="CT20" s="20"/>
      <c r="CU20" s="18"/>
      <c r="CV20" s="18"/>
      <c r="CW20" s="18"/>
      <c r="CX20" s="18"/>
      <c r="CY20" s="18"/>
      <c r="CZ20" s="18"/>
      <c r="DA20" s="19"/>
      <c r="DB20" s="15">
        <f t="shared" si="2"/>
        <v>1</v>
      </c>
      <c r="DC20" s="16">
        <f t="shared" si="5"/>
        <v>0</v>
      </c>
      <c r="DD20" s="22">
        <f t="shared" si="7"/>
        <v>0</v>
      </c>
      <c r="DE20" s="1"/>
      <c r="DF20" s="1"/>
    </row>
    <row r="21" spans="2:110" ht="50.1" customHeight="1" x14ac:dyDescent="0.2">
      <c r="B21" s="308"/>
      <c r="C21" s="370" t="s">
        <v>69</v>
      </c>
      <c r="D21" s="370"/>
      <c r="E21" s="370"/>
      <c r="F21" s="370"/>
      <c r="G21" s="370"/>
      <c r="H21" s="371"/>
      <c r="I21" s="78" t="s">
        <v>133</v>
      </c>
      <c r="J21" s="20"/>
      <c r="K21" s="18"/>
      <c r="L21" s="18"/>
      <c r="M21" s="18"/>
      <c r="N21" s="18"/>
      <c r="O21" s="18"/>
      <c r="P21" s="18"/>
      <c r="Q21" s="18"/>
      <c r="R21" s="20"/>
      <c r="S21" s="18"/>
      <c r="T21" s="18"/>
      <c r="U21" s="18" t="s">
        <v>59</v>
      </c>
      <c r="V21" s="18" t="s">
        <v>14</v>
      </c>
      <c r="W21" s="18"/>
      <c r="X21" s="18"/>
      <c r="Y21" s="19"/>
      <c r="Z21" s="20"/>
      <c r="AA21" s="18"/>
      <c r="AB21" s="18"/>
      <c r="AC21" s="18" t="s">
        <v>59</v>
      </c>
      <c r="AD21" s="18"/>
      <c r="AE21" s="18"/>
      <c r="AF21" s="18"/>
      <c r="AG21" s="19"/>
      <c r="AH21" s="20"/>
      <c r="AI21" s="18"/>
      <c r="AJ21" s="18"/>
      <c r="AK21" s="18" t="s">
        <v>59</v>
      </c>
      <c r="AL21" s="18" t="s">
        <v>14</v>
      </c>
      <c r="AM21" s="18"/>
      <c r="AN21" s="18"/>
      <c r="AO21" s="19"/>
      <c r="AP21" s="20"/>
      <c r="AQ21" s="18"/>
      <c r="AR21" s="18"/>
      <c r="AS21" s="18"/>
      <c r="AT21" s="18"/>
      <c r="AU21" s="18"/>
      <c r="AV21" s="18"/>
      <c r="AW21" s="19"/>
      <c r="AX21" s="20"/>
      <c r="AY21" s="18"/>
      <c r="AZ21" s="18"/>
      <c r="BA21" s="18"/>
      <c r="BB21" s="18" t="s">
        <v>14</v>
      </c>
      <c r="BC21" s="18"/>
      <c r="BD21" s="18"/>
      <c r="BE21" s="19"/>
      <c r="BF21" s="20"/>
      <c r="BG21" s="18"/>
      <c r="BH21" s="18"/>
      <c r="BI21" s="18"/>
      <c r="BJ21" s="18"/>
      <c r="BK21" s="18"/>
      <c r="BL21" s="18"/>
      <c r="BM21" s="19"/>
      <c r="BN21" s="20"/>
      <c r="BO21" s="18"/>
      <c r="BP21" s="18"/>
      <c r="BQ21" s="18"/>
      <c r="BR21" s="18" t="s">
        <v>14</v>
      </c>
      <c r="BS21" s="18"/>
      <c r="BT21" s="18"/>
      <c r="BU21" s="19"/>
      <c r="BV21" s="20"/>
      <c r="BW21" s="18"/>
      <c r="BX21" s="18"/>
      <c r="BY21" s="18"/>
      <c r="BZ21" s="18"/>
      <c r="CA21" s="18"/>
      <c r="CB21" s="18"/>
      <c r="CC21" s="19"/>
      <c r="CD21" s="20"/>
      <c r="CE21" s="18"/>
      <c r="CF21" s="18"/>
      <c r="CG21" s="18"/>
      <c r="CH21" s="18" t="s">
        <v>14</v>
      </c>
      <c r="CI21" s="18"/>
      <c r="CJ21" s="18"/>
      <c r="CK21" s="19"/>
      <c r="CL21" s="20"/>
      <c r="CM21" s="18"/>
      <c r="CN21" s="18"/>
      <c r="CO21" s="18"/>
      <c r="CP21" s="18"/>
      <c r="CQ21" s="18"/>
      <c r="CR21" s="18"/>
      <c r="CS21" s="19"/>
      <c r="CT21" s="20"/>
      <c r="CU21" s="18"/>
      <c r="CV21" s="18"/>
      <c r="CW21" s="18"/>
      <c r="CX21" s="18" t="s">
        <v>14</v>
      </c>
      <c r="CY21" s="18"/>
      <c r="CZ21" s="18"/>
      <c r="DA21" s="19"/>
      <c r="DB21" s="15">
        <f t="shared" si="2"/>
        <v>6</v>
      </c>
      <c r="DC21" s="16">
        <f>COUNTIF(J21:DA21,"E")</f>
        <v>0</v>
      </c>
      <c r="DD21" s="22">
        <f t="shared" si="7"/>
        <v>0</v>
      </c>
      <c r="DE21" s="1"/>
      <c r="DF21" s="1"/>
    </row>
    <row r="22" spans="2:110" ht="18.75" customHeight="1" x14ac:dyDescent="0.2">
      <c r="B22" s="372"/>
      <c r="C22" s="204"/>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6"/>
      <c r="AP22" s="222"/>
      <c r="AQ22" s="222"/>
      <c r="AR22" s="222"/>
      <c r="AS22" s="222"/>
      <c r="AT22" s="222"/>
      <c r="AU22" s="222"/>
      <c r="AV22" s="222"/>
      <c r="AW22" s="222" t="s">
        <v>59</v>
      </c>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3"/>
      <c r="DB22" s="23">
        <f>SUM(DB16:DB21)</f>
        <v>30</v>
      </c>
      <c r="DC22" s="24">
        <f>SUM(DC17:DC21)</f>
        <v>0</v>
      </c>
      <c r="DD22" s="25">
        <f>DC22/DB22</f>
        <v>0</v>
      </c>
      <c r="DE22" s="1"/>
      <c r="DF22" s="1"/>
    </row>
    <row r="23" spans="2:110" ht="45" customHeight="1" x14ac:dyDescent="0.2">
      <c r="B23" s="308" t="s">
        <v>131</v>
      </c>
      <c r="C23" s="248" t="s">
        <v>87</v>
      </c>
      <c r="D23" s="249"/>
      <c r="E23" s="249"/>
      <c r="F23" s="249"/>
      <c r="G23" s="249"/>
      <c r="H23" s="249"/>
      <c r="I23" s="78" t="s">
        <v>137</v>
      </c>
      <c r="J23" s="79"/>
      <c r="K23" s="70"/>
      <c r="L23" s="161" t="s">
        <v>59</v>
      </c>
      <c r="M23" s="161" t="s">
        <v>59</v>
      </c>
      <c r="N23" s="161"/>
      <c r="O23" s="161"/>
      <c r="P23" s="161"/>
      <c r="Q23" s="65"/>
      <c r="R23" s="57"/>
      <c r="S23" s="55" t="s">
        <v>59</v>
      </c>
      <c r="T23" s="55"/>
      <c r="U23" s="55"/>
      <c r="V23" s="55"/>
      <c r="W23" s="55"/>
      <c r="X23" s="55" t="s">
        <v>14</v>
      </c>
      <c r="Y23" s="55"/>
      <c r="Z23" s="54"/>
      <c r="AA23" s="55"/>
      <c r="AB23" s="55"/>
      <c r="AC23" s="55"/>
      <c r="AD23" s="55"/>
      <c r="AE23" s="55"/>
      <c r="AF23" s="55" t="s">
        <v>14</v>
      </c>
      <c r="AG23" s="56"/>
      <c r="AH23" s="57"/>
      <c r="AI23" s="55"/>
      <c r="AJ23" s="55"/>
      <c r="AK23" s="55"/>
      <c r="AL23" s="55"/>
      <c r="AM23" s="55"/>
      <c r="AN23" s="55" t="s">
        <v>14</v>
      </c>
      <c r="AO23" s="56"/>
      <c r="AP23" s="57"/>
      <c r="AQ23" s="55"/>
      <c r="AR23" s="55"/>
      <c r="AS23" s="55"/>
      <c r="AT23" s="55" t="s">
        <v>14</v>
      </c>
      <c r="AU23" s="55"/>
      <c r="AV23" s="55"/>
      <c r="AW23" s="56"/>
      <c r="AX23" s="57"/>
      <c r="AY23" s="55"/>
      <c r="AZ23" s="55"/>
      <c r="BA23" s="55"/>
      <c r="BB23" s="55" t="s">
        <v>14</v>
      </c>
      <c r="BC23" s="55"/>
      <c r="BD23" s="55"/>
      <c r="BE23" s="56"/>
      <c r="BF23" s="57"/>
      <c r="BG23" s="55"/>
      <c r="BH23" s="55"/>
      <c r="BI23" s="55"/>
      <c r="BJ23" s="55" t="s">
        <v>14</v>
      </c>
      <c r="BK23" s="55"/>
      <c r="BL23" s="55"/>
      <c r="BM23" s="56"/>
      <c r="BN23" s="57"/>
      <c r="BO23" s="55"/>
      <c r="BP23" s="55"/>
      <c r="BQ23" s="55"/>
      <c r="BR23" s="55" t="s">
        <v>14</v>
      </c>
      <c r="BS23" s="55"/>
      <c r="BT23" s="55"/>
      <c r="BU23" s="56"/>
      <c r="BV23" s="57"/>
      <c r="BW23" s="55"/>
      <c r="BX23" s="55"/>
      <c r="BY23" s="55"/>
      <c r="BZ23" s="55" t="s">
        <v>14</v>
      </c>
      <c r="CA23" s="55"/>
      <c r="CB23" s="55"/>
      <c r="CC23" s="56"/>
      <c r="CD23" s="57"/>
      <c r="CE23" s="55"/>
      <c r="CF23" s="55"/>
      <c r="CG23" s="55"/>
      <c r="CH23" s="55" t="s">
        <v>14</v>
      </c>
      <c r="CI23" s="55"/>
      <c r="CJ23" s="55"/>
      <c r="CK23" s="56"/>
      <c r="CL23" s="57"/>
      <c r="CM23" s="55"/>
      <c r="CN23" s="55"/>
      <c r="CO23" s="55"/>
      <c r="CP23" s="55" t="s">
        <v>14</v>
      </c>
      <c r="CQ23" s="55"/>
      <c r="CR23" s="55"/>
      <c r="CS23" s="56"/>
      <c r="CT23" s="57"/>
      <c r="CU23" s="55"/>
      <c r="CV23" s="55"/>
      <c r="CW23" s="55"/>
      <c r="CX23" s="55" t="s">
        <v>14</v>
      </c>
      <c r="CY23" s="55"/>
      <c r="CZ23" s="55"/>
      <c r="DA23" s="56"/>
      <c r="DB23" s="57">
        <f t="shared" si="2"/>
        <v>11</v>
      </c>
      <c r="DC23" s="55">
        <f>COUNTIF(J23:DA23,"E")</f>
        <v>0</v>
      </c>
      <c r="DD23" s="162">
        <f t="shared" si="7"/>
        <v>0</v>
      </c>
      <c r="DE23" s="1"/>
      <c r="DF23" s="1"/>
    </row>
    <row r="24" spans="2:110" ht="45" customHeight="1" x14ac:dyDescent="0.2">
      <c r="B24" s="309"/>
      <c r="C24" s="297" t="s">
        <v>88</v>
      </c>
      <c r="D24" s="298"/>
      <c r="E24" s="298"/>
      <c r="F24" s="298"/>
      <c r="G24" s="298"/>
      <c r="H24" s="298"/>
      <c r="I24" s="78" t="s">
        <v>137</v>
      </c>
      <c r="J24" s="81"/>
      <c r="K24" s="72"/>
      <c r="L24" s="14" t="s">
        <v>59</v>
      </c>
      <c r="M24" s="14" t="s">
        <v>59</v>
      </c>
      <c r="N24" s="14"/>
      <c r="O24" s="14"/>
      <c r="P24" s="14"/>
      <c r="Q24" s="12"/>
      <c r="R24" s="75"/>
      <c r="S24" s="29"/>
      <c r="T24" s="29"/>
      <c r="U24" s="29"/>
      <c r="V24" s="29"/>
      <c r="W24" s="29"/>
      <c r="X24" s="29" t="s">
        <v>59</v>
      </c>
      <c r="Y24" s="29"/>
      <c r="Z24" s="73"/>
      <c r="AA24" s="29"/>
      <c r="AB24" s="29"/>
      <c r="AC24" s="29"/>
      <c r="AD24" s="29"/>
      <c r="AE24" s="29"/>
      <c r="AF24" s="29" t="s">
        <v>59</v>
      </c>
      <c r="AG24" s="74"/>
      <c r="AH24" s="75"/>
      <c r="AI24" s="29"/>
      <c r="AJ24" s="29"/>
      <c r="AK24" s="29"/>
      <c r="AL24" s="29"/>
      <c r="AM24" s="29"/>
      <c r="AN24" s="29" t="s">
        <v>59</v>
      </c>
      <c r="AO24" s="74"/>
      <c r="AP24" s="75"/>
      <c r="AQ24" s="29"/>
      <c r="AR24" s="29"/>
      <c r="AS24" s="29"/>
      <c r="AT24" s="29" t="s">
        <v>14</v>
      </c>
      <c r="AU24" s="29"/>
      <c r="AV24" s="29"/>
      <c r="AW24" s="74"/>
      <c r="AX24" s="75"/>
      <c r="AY24" s="29"/>
      <c r="AZ24" s="29"/>
      <c r="BA24" s="29"/>
      <c r="BB24" s="29" t="s">
        <v>14</v>
      </c>
      <c r="BC24" s="29"/>
      <c r="BD24" s="29"/>
      <c r="BE24" s="74" t="s">
        <v>59</v>
      </c>
      <c r="BF24" s="75"/>
      <c r="BG24" s="29"/>
      <c r="BH24" s="29"/>
      <c r="BI24" s="29"/>
      <c r="BJ24" s="29"/>
      <c r="BK24" s="29"/>
      <c r="BL24" s="29" t="s">
        <v>59</v>
      </c>
      <c r="BM24" s="74"/>
      <c r="BN24" s="75"/>
      <c r="BO24" s="29"/>
      <c r="BP24" s="29"/>
      <c r="BQ24" s="29"/>
      <c r="BR24" s="29"/>
      <c r="BS24" s="29"/>
      <c r="BT24" s="29"/>
      <c r="BU24" s="74"/>
      <c r="BV24" s="75"/>
      <c r="BW24" s="29"/>
      <c r="BX24" s="29"/>
      <c r="BY24" s="29"/>
      <c r="BZ24" s="29"/>
      <c r="CA24" s="29"/>
      <c r="CB24" s="29" t="s">
        <v>59</v>
      </c>
      <c r="CC24" s="74"/>
      <c r="CD24" s="75"/>
      <c r="CE24" s="29"/>
      <c r="CF24" s="29"/>
      <c r="CG24" s="29"/>
      <c r="CH24" s="29"/>
      <c r="CI24" s="29"/>
      <c r="CJ24" s="29" t="s">
        <v>59</v>
      </c>
      <c r="CK24" s="74"/>
      <c r="CL24" s="75"/>
      <c r="CM24" s="29"/>
      <c r="CN24" s="29"/>
      <c r="CO24" s="29"/>
      <c r="CP24" s="29"/>
      <c r="CQ24" s="29"/>
      <c r="CR24" s="29" t="s">
        <v>59</v>
      </c>
      <c r="CS24" s="74"/>
      <c r="CT24" s="75"/>
      <c r="CU24" s="29"/>
      <c r="CV24" s="29"/>
      <c r="CW24" s="29"/>
      <c r="CX24" s="29" t="s">
        <v>14</v>
      </c>
      <c r="CY24" s="29"/>
      <c r="CZ24" s="29"/>
      <c r="DA24" s="74"/>
      <c r="DB24" s="15">
        <f t="shared" si="2"/>
        <v>3</v>
      </c>
      <c r="DC24" s="29">
        <f>COUNTIF(J24:DA24,"E")</f>
        <v>0</v>
      </c>
      <c r="DD24" s="17">
        <f t="shared" ref="DD24" si="8">DC24/DB24</f>
        <v>0</v>
      </c>
      <c r="DE24" s="1"/>
      <c r="DF24" s="1"/>
    </row>
    <row r="25" spans="2:110" ht="41.25" customHeight="1" x14ac:dyDescent="0.2">
      <c r="B25" s="310"/>
      <c r="C25" s="275" t="s">
        <v>40</v>
      </c>
      <c r="D25" s="276"/>
      <c r="E25" s="276"/>
      <c r="F25" s="276"/>
      <c r="G25" s="276"/>
      <c r="H25" s="276"/>
      <c r="I25" s="78" t="s">
        <v>137</v>
      </c>
      <c r="J25" s="80"/>
      <c r="K25" s="71"/>
      <c r="L25" s="163" t="s">
        <v>59</v>
      </c>
      <c r="M25" s="163" t="s">
        <v>59</v>
      </c>
      <c r="N25" s="163"/>
      <c r="O25" s="163"/>
      <c r="P25" s="163"/>
      <c r="Q25" s="164"/>
      <c r="R25" s="69" t="s">
        <v>59</v>
      </c>
      <c r="S25" s="165" t="s">
        <v>59</v>
      </c>
      <c r="T25" s="67"/>
      <c r="U25" s="165"/>
      <c r="V25" s="67"/>
      <c r="W25" s="165"/>
      <c r="X25" s="67" t="s">
        <v>14</v>
      </c>
      <c r="Y25" s="165"/>
      <c r="Z25" s="66"/>
      <c r="AA25" s="67"/>
      <c r="AB25" s="67"/>
      <c r="AC25" s="67"/>
      <c r="AD25" s="67"/>
      <c r="AE25" s="67"/>
      <c r="AF25" s="67" t="s">
        <v>14</v>
      </c>
      <c r="AG25" s="68"/>
      <c r="AH25" s="69"/>
      <c r="AI25" s="67"/>
      <c r="AJ25" s="67"/>
      <c r="AK25" s="67"/>
      <c r="AL25" s="67"/>
      <c r="AM25" s="67"/>
      <c r="AN25" s="67" t="s">
        <v>14</v>
      </c>
      <c r="AO25" s="68" t="s">
        <v>59</v>
      </c>
      <c r="AP25" s="69"/>
      <c r="AQ25" s="67"/>
      <c r="AR25" s="67"/>
      <c r="AS25" s="67"/>
      <c r="AT25" s="67" t="s">
        <v>14</v>
      </c>
      <c r="AU25" s="67"/>
      <c r="AV25" s="67"/>
      <c r="AW25" s="68"/>
      <c r="AX25" s="69"/>
      <c r="AY25" s="67"/>
      <c r="AZ25" s="67"/>
      <c r="BA25" s="67"/>
      <c r="BB25" s="67" t="s">
        <v>14</v>
      </c>
      <c r="BC25" s="67"/>
      <c r="BD25" s="67"/>
      <c r="BE25" s="68"/>
      <c r="BF25" s="69"/>
      <c r="BG25" s="67"/>
      <c r="BH25" s="67"/>
      <c r="BI25" s="67"/>
      <c r="BJ25" s="67" t="s">
        <v>14</v>
      </c>
      <c r="BK25" s="67"/>
      <c r="BL25" s="67"/>
      <c r="BM25" s="68"/>
      <c r="BN25" s="69"/>
      <c r="BO25" s="67"/>
      <c r="BP25" s="67"/>
      <c r="BQ25" s="67"/>
      <c r="BR25" s="67" t="s">
        <v>14</v>
      </c>
      <c r="BS25" s="67"/>
      <c r="BT25" s="67"/>
      <c r="BU25" s="68"/>
      <c r="BV25" s="69"/>
      <c r="BW25" s="67"/>
      <c r="BX25" s="67"/>
      <c r="BY25" s="67"/>
      <c r="BZ25" s="67" t="s">
        <v>14</v>
      </c>
      <c r="CA25" s="67"/>
      <c r="CB25" s="67"/>
      <c r="CC25" s="68"/>
      <c r="CD25" s="69"/>
      <c r="CE25" s="67"/>
      <c r="CF25" s="67"/>
      <c r="CG25" s="67"/>
      <c r="CH25" s="67" t="s">
        <v>14</v>
      </c>
      <c r="CI25" s="67"/>
      <c r="CJ25" s="67"/>
      <c r="CK25" s="68"/>
      <c r="CL25" s="69"/>
      <c r="CM25" s="67"/>
      <c r="CN25" s="67"/>
      <c r="CO25" s="67"/>
      <c r="CP25" s="67" t="s">
        <v>14</v>
      </c>
      <c r="CQ25" s="67"/>
      <c r="CR25" s="67"/>
      <c r="CS25" s="68"/>
      <c r="CT25" s="69"/>
      <c r="CU25" s="67"/>
      <c r="CV25" s="67"/>
      <c r="CW25" s="67"/>
      <c r="CX25" s="67" t="s">
        <v>14</v>
      </c>
      <c r="CY25" s="67"/>
      <c r="CZ25" s="67"/>
      <c r="DA25" s="68"/>
      <c r="DB25" s="69">
        <f t="shared" si="2"/>
        <v>11</v>
      </c>
      <c r="DC25" s="165">
        <f>COUNTIF(J25:DA25,"E")</f>
        <v>0</v>
      </c>
      <c r="DD25" s="166">
        <f t="shared" si="7"/>
        <v>0</v>
      </c>
      <c r="DE25" s="1"/>
      <c r="DF25" s="1"/>
    </row>
    <row r="26" spans="2:110" ht="30" customHeight="1" x14ac:dyDescent="0.2">
      <c r="B26" s="158"/>
      <c r="C26" s="317"/>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8"/>
      <c r="AT26" s="318"/>
      <c r="AU26" s="318"/>
      <c r="AV26" s="318"/>
      <c r="AW26" s="318"/>
      <c r="AX26" s="318"/>
      <c r="AY26" s="318"/>
      <c r="AZ26" s="318"/>
      <c r="BA26" s="318"/>
      <c r="BB26" s="318"/>
      <c r="BC26" s="318"/>
      <c r="BD26" s="318"/>
      <c r="BE26" s="318"/>
      <c r="BF26" s="318"/>
      <c r="BG26" s="318"/>
      <c r="BH26" s="318"/>
      <c r="BI26" s="318"/>
      <c r="BJ26" s="318"/>
      <c r="BK26" s="318"/>
      <c r="BL26" s="318"/>
      <c r="BM26" s="318"/>
      <c r="BN26" s="318"/>
      <c r="BO26" s="318"/>
      <c r="BP26" s="318"/>
      <c r="BQ26" s="318"/>
      <c r="BR26" s="318"/>
      <c r="BS26" s="318"/>
      <c r="BT26" s="318"/>
      <c r="BU26" s="318"/>
      <c r="BV26" s="318"/>
      <c r="BW26" s="318"/>
      <c r="BX26" s="318"/>
      <c r="BY26" s="318"/>
      <c r="BZ26" s="318"/>
      <c r="CA26" s="318"/>
      <c r="CB26" s="318"/>
      <c r="CC26" s="318"/>
      <c r="CD26" s="318"/>
      <c r="CE26" s="318"/>
      <c r="CF26" s="318"/>
      <c r="CG26" s="318"/>
      <c r="CH26" s="318"/>
      <c r="CI26" s="318"/>
      <c r="CJ26" s="318"/>
      <c r="CK26" s="318"/>
      <c r="CL26" s="318"/>
      <c r="CM26" s="318"/>
      <c r="CN26" s="318"/>
      <c r="CO26" s="318"/>
      <c r="CP26" s="318"/>
      <c r="CQ26" s="318"/>
      <c r="CR26" s="318"/>
      <c r="CS26" s="318"/>
      <c r="CT26" s="318"/>
      <c r="CU26" s="318"/>
      <c r="CV26" s="318"/>
      <c r="CW26" s="318"/>
      <c r="CX26" s="318"/>
      <c r="CY26" s="318"/>
      <c r="CZ26" s="318"/>
      <c r="DA26" s="319"/>
      <c r="DB26" s="159">
        <f>SUM(DB23:DB25)</f>
        <v>25</v>
      </c>
      <c r="DC26" s="159">
        <f>SUM(DC23:DC25)</f>
        <v>0</v>
      </c>
      <c r="DD26" s="160">
        <f>DC26/DB26</f>
        <v>0</v>
      </c>
      <c r="DE26" s="1"/>
      <c r="DF26" s="1"/>
    </row>
    <row r="27" spans="2:110" s="33" customFormat="1" ht="23.25" hidden="1" customHeight="1" x14ac:dyDescent="0.2">
      <c r="B27" s="30"/>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2"/>
    </row>
    <row r="28" spans="2:110" ht="24.75" hidden="1" customHeight="1" x14ac:dyDescent="0.2">
      <c r="B28" s="34"/>
      <c r="C28" s="35"/>
      <c r="D28" s="35"/>
      <c r="E28" s="35"/>
      <c r="F28" s="35"/>
      <c r="G28" s="35"/>
      <c r="H28" s="35"/>
      <c r="I28" s="36" t="s">
        <v>17</v>
      </c>
      <c r="J28" s="312" t="s">
        <v>35</v>
      </c>
      <c r="K28" s="313"/>
      <c r="L28" s="313"/>
      <c r="M28" s="313"/>
      <c r="N28" s="313"/>
      <c r="O28" s="313"/>
      <c r="P28" s="313"/>
      <c r="Q28" s="314"/>
      <c r="R28" s="229" t="str">
        <f>R10</f>
        <v>FEBRERO</v>
      </c>
      <c r="S28" s="230"/>
      <c r="T28" s="230"/>
      <c r="U28" s="230"/>
      <c r="V28" s="230"/>
      <c r="W28" s="230"/>
      <c r="X28" s="230"/>
      <c r="Y28" s="231"/>
      <c r="Z28" s="229" t="str">
        <f>Z10</f>
        <v>MARZO</v>
      </c>
      <c r="AA28" s="230"/>
      <c r="AB28" s="230"/>
      <c r="AC28" s="230"/>
      <c r="AD28" s="230"/>
      <c r="AE28" s="230"/>
      <c r="AF28" s="230"/>
      <c r="AG28" s="231"/>
      <c r="AH28" s="229" t="str">
        <f>AH10</f>
        <v>ABRIL</v>
      </c>
      <c r="AI28" s="230"/>
      <c r="AJ28" s="230"/>
      <c r="AK28" s="230"/>
      <c r="AL28" s="230"/>
      <c r="AM28" s="230"/>
      <c r="AN28" s="230"/>
      <c r="AO28" s="231"/>
      <c r="AP28" s="229" t="str">
        <f>AP10</f>
        <v>MAYO</v>
      </c>
      <c r="AQ28" s="230"/>
      <c r="AR28" s="230"/>
      <c r="AS28" s="230"/>
      <c r="AT28" s="230"/>
      <c r="AU28" s="230"/>
      <c r="AV28" s="230"/>
      <c r="AW28" s="231"/>
      <c r="AX28" s="229" t="str">
        <f>AX10</f>
        <v>JUNIO</v>
      </c>
      <c r="AY28" s="230"/>
      <c r="AZ28" s="230"/>
      <c r="BA28" s="230"/>
      <c r="BB28" s="230"/>
      <c r="BC28" s="230"/>
      <c r="BD28" s="230"/>
      <c r="BE28" s="231"/>
      <c r="BF28" s="229" t="str">
        <f>BF10</f>
        <v>JULIO</v>
      </c>
      <c r="BG28" s="230"/>
      <c r="BH28" s="230"/>
      <c r="BI28" s="230"/>
      <c r="BJ28" s="230"/>
      <c r="BK28" s="230"/>
      <c r="BL28" s="230"/>
      <c r="BM28" s="231"/>
      <c r="BN28" s="229" t="str">
        <f>BN10</f>
        <v>AGOSTO</v>
      </c>
      <c r="BO28" s="230"/>
      <c r="BP28" s="230"/>
      <c r="BQ28" s="230"/>
      <c r="BR28" s="230"/>
      <c r="BS28" s="230"/>
      <c r="BT28" s="230"/>
      <c r="BU28" s="231"/>
      <c r="BV28" s="229" t="str">
        <f>BV10</f>
        <v>SEPTIEMBRE</v>
      </c>
      <c r="BW28" s="230"/>
      <c r="BX28" s="230"/>
      <c r="BY28" s="230"/>
      <c r="BZ28" s="230"/>
      <c r="CA28" s="230"/>
      <c r="CB28" s="230"/>
      <c r="CC28" s="231"/>
      <c r="CD28" s="229" t="str">
        <f>CD10</f>
        <v>OCTUBRE</v>
      </c>
      <c r="CE28" s="230"/>
      <c r="CF28" s="230"/>
      <c r="CG28" s="230"/>
      <c r="CH28" s="230"/>
      <c r="CI28" s="230"/>
      <c r="CJ28" s="230"/>
      <c r="CK28" s="231"/>
      <c r="CL28" s="229" t="str">
        <f>CL10</f>
        <v>NOVIEMBRE</v>
      </c>
      <c r="CM28" s="230"/>
      <c r="CN28" s="230"/>
      <c r="CO28" s="230"/>
      <c r="CP28" s="230"/>
      <c r="CQ28" s="230"/>
      <c r="CR28" s="230"/>
      <c r="CS28" s="231"/>
      <c r="CT28" s="229" t="str">
        <f>CT10</f>
        <v>DICIEMBRE</v>
      </c>
      <c r="CU28" s="230"/>
      <c r="CV28" s="230"/>
      <c r="CW28" s="230"/>
      <c r="CX28" s="230"/>
      <c r="CY28" s="230"/>
      <c r="CZ28" s="230"/>
      <c r="DA28" s="231"/>
      <c r="DB28" s="37"/>
      <c r="DC28" s="38"/>
      <c r="DD28" s="39"/>
      <c r="DE28" s="1"/>
      <c r="DF28" s="1"/>
    </row>
    <row r="29" spans="2:110" ht="12.75" hidden="1" customHeight="1" x14ac:dyDescent="0.2">
      <c r="B29" s="40"/>
      <c r="C29" s="6"/>
      <c r="D29" s="6"/>
      <c r="E29" s="6"/>
      <c r="F29" s="6"/>
      <c r="G29" s="6"/>
      <c r="H29" s="6"/>
      <c r="I29" s="41" t="s">
        <v>18</v>
      </c>
      <c r="J29" s="296">
        <f>COUNTIF(J13:J25,"P")</f>
        <v>0</v>
      </c>
      <c r="K29" s="296"/>
      <c r="L29" s="296">
        <f t="shared" ref="L29" si="9">COUNTIF(L13:L25,"P")</f>
        <v>0</v>
      </c>
      <c r="M29" s="296"/>
      <c r="N29" s="296">
        <f t="shared" ref="N29" si="10">COUNTIF(N13:N25,"P")</f>
        <v>2</v>
      </c>
      <c r="O29" s="296"/>
      <c r="P29" s="296">
        <f t="shared" ref="P29" si="11">COUNTIF(P13:P25,"P")</f>
        <v>0</v>
      </c>
      <c r="Q29" s="296"/>
      <c r="R29" s="296">
        <f t="shared" ref="R29" si="12">COUNTIF(R13:R25,"P")</f>
        <v>0</v>
      </c>
      <c r="S29" s="296"/>
      <c r="T29" s="296">
        <f t="shared" ref="T29" si="13">COUNTIF(T13:T25,"P")</f>
        <v>2</v>
      </c>
      <c r="U29" s="296"/>
      <c r="V29" s="296">
        <f t="shared" ref="V29" si="14">COUNTIF(V13:V25,"P")</f>
        <v>3</v>
      </c>
      <c r="W29" s="296"/>
      <c r="X29" s="296">
        <f t="shared" ref="X29" si="15">COUNTIF(X13:X25,"P")</f>
        <v>2</v>
      </c>
      <c r="Y29" s="296"/>
      <c r="Z29" s="296">
        <f t="shared" ref="Z29" si="16">COUNTIF(Z13:Z25,"P")</f>
        <v>0</v>
      </c>
      <c r="AA29" s="296"/>
      <c r="AB29" s="296">
        <f t="shared" ref="AB29" si="17">COUNTIF(AB13:AB25,"P")</f>
        <v>0</v>
      </c>
      <c r="AC29" s="296"/>
      <c r="AD29" s="296">
        <f t="shared" ref="AD29" si="18">COUNTIF(AD13:AD25,"P")</f>
        <v>1</v>
      </c>
      <c r="AE29" s="296"/>
      <c r="AF29" s="296">
        <f t="shared" ref="AF29" si="19">COUNTIF(AF13:AF25,"P")</f>
        <v>2</v>
      </c>
      <c r="AG29" s="296"/>
      <c r="AH29" s="296">
        <f t="shared" ref="AH29" si="20">COUNTIF(AH13:AH25,"P")</f>
        <v>0</v>
      </c>
      <c r="AI29" s="296"/>
      <c r="AJ29" s="296">
        <f t="shared" ref="AJ29" si="21">COUNTIF(AJ13:AJ25,"P")</f>
        <v>2</v>
      </c>
      <c r="AK29" s="296"/>
      <c r="AL29" s="296">
        <f t="shared" ref="AL29" si="22">COUNTIF(AL13:AL25,"P")</f>
        <v>2</v>
      </c>
      <c r="AM29" s="296"/>
      <c r="AN29" s="296">
        <f t="shared" ref="AN29" si="23">COUNTIF(AN13:AN25,"P")</f>
        <v>2</v>
      </c>
      <c r="AO29" s="296"/>
      <c r="AP29" s="296">
        <f t="shared" ref="AP29" si="24">COUNTIF(AP13:AP25,"P")</f>
        <v>0</v>
      </c>
      <c r="AQ29" s="296"/>
      <c r="AR29" s="296">
        <f t="shared" ref="AR29" si="25">COUNTIF(AR13:AR25,"P")</f>
        <v>3</v>
      </c>
      <c r="AS29" s="296"/>
      <c r="AT29" s="296">
        <f t="shared" ref="AT29" si="26">COUNTIF(AT13:AT25,"P")</f>
        <v>3</v>
      </c>
      <c r="AU29" s="296"/>
      <c r="AV29" s="296">
        <f t="shared" ref="AV29" si="27">COUNTIF(AV13:AV25,"P")</f>
        <v>0</v>
      </c>
      <c r="AW29" s="296"/>
      <c r="AX29" s="296">
        <f t="shared" ref="AX29" si="28">COUNTIF(AX13:AX25,"P")</f>
        <v>0</v>
      </c>
      <c r="AY29" s="296"/>
      <c r="AZ29" s="296">
        <f t="shared" ref="AZ29" si="29">COUNTIF(AZ13:AZ25,"P")</f>
        <v>1</v>
      </c>
      <c r="BA29" s="296"/>
      <c r="BB29" s="296">
        <f t="shared" ref="BB29" si="30">COUNTIF(BB13:BB25,"P")</f>
        <v>5</v>
      </c>
      <c r="BC29" s="296"/>
      <c r="BD29" s="296">
        <f t="shared" ref="BD29" si="31">COUNTIF(BD13:BD25,"P")</f>
        <v>0</v>
      </c>
      <c r="BE29" s="296"/>
      <c r="BF29" s="296">
        <f t="shared" ref="BF29" si="32">COUNTIF(BF13:BF25,"P")</f>
        <v>0</v>
      </c>
      <c r="BG29" s="296"/>
      <c r="BH29" s="296">
        <f t="shared" ref="BH29" si="33">COUNTIF(BH13:BH25,"P")</f>
        <v>1</v>
      </c>
      <c r="BI29" s="296"/>
      <c r="BJ29" s="296">
        <f t="shared" ref="BJ29" si="34">COUNTIF(BJ13:BJ25,"P")</f>
        <v>2</v>
      </c>
      <c r="BK29" s="296"/>
      <c r="BL29" s="296">
        <f t="shared" ref="BL29" si="35">COUNTIF(BL13:BL25,"P")</f>
        <v>0</v>
      </c>
      <c r="BM29" s="296"/>
      <c r="BN29" s="296">
        <f t="shared" ref="BN29" si="36">COUNTIF(BN13:BN25,"P")</f>
        <v>0</v>
      </c>
      <c r="BO29" s="296"/>
      <c r="BP29" s="296">
        <f t="shared" ref="BP29" si="37">COUNTIF(BP13:BP25,"P")</f>
        <v>1</v>
      </c>
      <c r="BQ29" s="296"/>
      <c r="BR29" s="296">
        <f t="shared" ref="BR29" si="38">COUNTIF(BR13:BR25,"P")</f>
        <v>4</v>
      </c>
      <c r="BS29" s="296"/>
      <c r="BT29" s="296">
        <f t="shared" ref="BT29" si="39">COUNTIF(BT13:BT25,"P")</f>
        <v>0</v>
      </c>
      <c r="BU29" s="296"/>
      <c r="BV29" s="296">
        <f t="shared" ref="BV29" si="40">COUNTIF(BV13:BV25,"P")</f>
        <v>0</v>
      </c>
      <c r="BW29" s="296"/>
      <c r="BX29" s="296">
        <f t="shared" ref="BX29" si="41">COUNTIF(BX13:BX25,"P")</f>
        <v>1</v>
      </c>
      <c r="BY29" s="296"/>
      <c r="BZ29" s="296">
        <f t="shared" ref="BZ29" si="42">COUNTIF(BZ13:BZ25,"P")</f>
        <v>4</v>
      </c>
      <c r="CA29" s="296"/>
      <c r="CB29" s="296">
        <f t="shared" ref="CB29" si="43">COUNTIF(CB13:CB25,"P")</f>
        <v>0</v>
      </c>
      <c r="CC29" s="296"/>
      <c r="CD29" s="296">
        <f t="shared" ref="CD29" si="44">COUNTIF(CD13:CD25,"P")</f>
        <v>0</v>
      </c>
      <c r="CE29" s="296"/>
      <c r="CF29" s="296">
        <f t="shared" ref="CF29" si="45">COUNTIF(CF13:CF25,"P")</f>
        <v>3</v>
      </c>
      <c r="CG29" s="296"/>
      <c r="CH29" s="296">
        <f t="shared" ref="CH29" si="46">COUNTIF(CH13:CH25,"P")</f>
        <v>3</v>
      </c>
      <c r="CI29" s="296"/>
      <c r="CJ29" s="296">
        <f t="shared" ref="CJ29" si="47">COUNTIF(CJ13:CJ25,"P")</f>
        <v>0</v>
      </c>
      <c r="CK29" s="296"/>
      <c r="CL29" s="296">
        <f t="shared" ref="CL29" si="48">COUNTIF(CL13:CL25,"P")</f>
        <v>1</v>
      </c>
      <c r="CM29" s="296"/>
      <c r="CN29" s="296">
        <f t="shared" ref="CN29" si="49">COUNTIF(CN13:CN25,"P")</f>
        <v>0</v>
      </c>
      <c r="CO29" s="296"/>
      <c r="CP29" s="296">
        <f t="shared" ref="CP29" si="50">COUNTIF(CP13:CP25,"P")</f>
        <v>3</v>
      </c>
      <c r="CQ29" s="296"/>
      <c r="CR29" s="296">
        <f t="shared" ref="CR29" si="51">COUNTIF(CR13:CR25,"P")</f>
        <v>0</v>
      </c>
      <c r="CS29" s="296"/>
      <c r="CT29" s="296">
        <f t="shared" ref="CT29" si="52">COUNTIF(CT13:CT25,"P")</f>
        <v>0</v>
      </c>
      <c r="CU29" s="296"/>
      <c r="CV29" s="296">
        <f t="shared" ref="CV29" si="53">COUNTIF(CV13:CV25,"P")</f>
        <v>1</v>
      </c>
      <c r="CW29" s="296"/>
      <c r="CX29" s="296">
        <f t="shared" ref="CX29" si="54">COUNTIF(CX13:CX25,"P")</f>
        <v>5</v>
      </c>
      <c r="CY29" s="296"/>
      <c r="CZ29" s="296">
        <f t="shared" ref="CZ29" si="55">COUNTIF(CZ13:CZ25,"P")</f>
        <v>0</v>
      </c>
      <c r="DA29" s="296"/>
      <c r="DB29" s="97">
        <f>SUM(J29:DA29)</f>
        <v>59</v>
      </c>
      <c r="DC29" s="38"/>
      <c r="DD29" s="39"/>
      <c r="DE29" s="1"/>
      <c r="DF29" s="1"/>
    </row>
    <row r="30" spans="2:110" ht="12.75" hidden="1" customHeight="1" x14ac:dyDescent="0.2">
      <c r="B30" s="40"/>
      <c r="C30" s="6"/>
      <c r="D30" s="6"/>
      <c r="E30" s="6"/>
      <c r="F30" s="6"/>
      <c r="G30" s="6"/>
      <c r="H30" s="6"/>
      <c r="I30" s="41" t="s">
        <v>19</v>
      </c>
      <c r="J30" s="296">
        <f>COUNTIF(K13:K25,"e")</f>
        <v>0</v>
      </c>
      <c r="K30" s="296"/>
      <c r="L30" s="296">
        <f t="shared" ref="L30" si="56">COUNTIF(M13:M25,"e")</f>
        <v>0</v>
      </c>
      <c r="M30" s="296"/>
      <c r="N30" s="296">
        <f t="shared" ref="N30" si="57">COUNTIF(O13:O25,"e")</f>
        <v>0</v>
      </c>
      <c r="O30" s="296"/>
      <c r="P30" s="296">
        <f t="shared" ref="P30" si="58">COUNTIF(Q13:Q25,"e")</f>
        <v>0</v>
      </c>
      <c r="Q30" s="296"/>
      <c r="R30" s="296">
        <f t="shared" ref="R30" si="59">COUNTIF(S13:S25,"e")</f>
        <v>0</v>
      </c>
      <c r="S30" s="296"/>
      <c r="T30" s="296">
        <f t="shared" ref="T30" si="60">COUNTIF(U13:U25,"e")</f>
        <v>0</v>
      </c>
      <c r="U30" s="296"/>
      <c r="V30" s="296">
        <f t="shared" ref="V30" si="61">COUNTIF(W13:W25,"e")</f>
        <v>0</v>
      </c>
      <c r="W30" s="296"/>
      <c r="X30" s="296">
        <f t="shared" ref="X30" si="62">COUNTIF(Y13:Y25,"e")</f>
        <v>0</v>
      </c>
      <c r="Y30" s="296"/>
      <c r="Z30" s="296">
        <f t="shared" ref="Z30" si="63">COUNTIF(AA13:AA25,"e")</f>
        <v>0</v>
      </c>
      <c r="AA30" s="296"/>
      <c r="AB30" s="296">
        <f t="shared" ref="AB30" si="64">COUNTIF(AC13:AC25,"e")</f>
        <v>0</v>
      </c>
      <c r="AC30" s="296"/>
      <c r="AD30" s="296">
        <f t="shared" ref="AD30" si="65">COUNTIF(AE13:AE25,"e")</f>
        <v>0</v>
      </c>
      <c r="AE30" s="296"/>
      <c r="AF30" s="296">
        <f t="shared" ref="AF30" si="66">COUNTIF(AG13:AG25,"e")</f>
        <v>0</v>
      </c>
      <c r="AG30" s="296"/>
      <c r="AH30" s="296">
        <f t="shared" ref="AH30" si="67">COUNTIF(AI13:AI25,"e")</f>
        <v>0</v>
      </c>
      <c r="AI30" s="296"/>
      <c r="AJ30" s="296">
        <f t="shared" ref="AJ30" si="68">COUNTIF(AK13:AK25,"e")</f>
        <v>0</v>
      </c>
      <c r="AK30" s="296"/>
      <c r="AL30" s="296">
        <f t="shared" ref="AL30" si="69">COUNTIF(AM13:AM25,"e")</f>
        <v>0</v>
      </c>
      <c r="AM30" s="296"/>
      <c r="AN30" s="296">
        <f t="shared" ref="AN30" si="70">COUNTIF(AO13:AO25,"e")</f>
        <v>0</v>
      </c>
      <c r="AO30" s="296"/>
      <c r="AP30" s="296">
        <f t="shared" ref="AP30" si="71">COUNTIF(AQ13:AQ25,"e")</f>
        <v>0</v>
      </c>
      <c r="AQ30" s="296"/>
      <c r="AR30" s="296">
        <f t="shared" ref="AR30" si="72">COUNTIF(AS13:AS25,"e")</f>
        <v>0</v>
      </c>
      <c r="AS30" s="296"/>
      <c r="AT30" s="296">
        <f t="shared" ref="AT30" si="73">COUNTIF(AU13:AU25,"e")</f>
        <v>0</v>
      </c>
      <c r="AU30" s="296"/>
      <c r="AV30" s="296">
        <f t="shared" ref="AV30" si="74">COUNTIF(AW13:AW25,"e")</f>
        <v>0</v>
      </c>
      <c r="AW30" s="296"/>
      <c r="AX30" s="296">
        <f t="shared" ref="AX30" si="75">COUNTIF(AY13:AY25,"e")</f>
        <v>0</v>
      </c>
      <c r="AY30" s="296"/>
      <c r="AZ30" s="296">
        <f t="shared" ref="AZ30" si="76">COUNTIF(BA13:BA25,"e")</f>
        <v>0</v>
      </c>
      <c r="BA30" s="296"/>
      <c r="BB30" s="296">
        <f t="shared" ref="BB30" si="77">COUNTIF(BC13:BC25,"e")</f>
        <v>0</v>
      </c>
      <c r="BC30" s="296"/>
      <c r="BD30" s="296">
        <f t="shared" ref="BD30" si="78">COUNTIF(BE13:BE25,"e")</f>
        <v>0</v>
      </c>
      <c r="BE30" s="296"/>
      <c r="BF30" s="296">
        <f t="shared" ref="BF30" si="79">COUNTIF(BG13:BG25,"e")</f>
        <v>0</v>
      </c>
      <c r="BG30" s="296"/>
      <c r="BH30" s="296">
        <f t="shared" ref="BH30" si="80">COUNTIF(BI13:BI25,"e")</f>
        <v>0</v>
      </c>
      <c r="BI30" s="296"/>
      <c r="BJ30" s="296">
        <f t="shared" ref="BJ30" si="81">COUNTIF(BK13:BK25,"e")</f>
        <v>0</v>
      </c>
      <c r="BK30" s="296"/>
      <c r="BL30" s="296">
        <f t="shared" ref="BL30" si="82">COUNTIF(BM13:BM25,"e")</f>
        <v>0</v>
      </c>
      <c r="BM30" s="296"/>
      <c r="BN30" s="296">
        <f t="shared" ref="BN30" si="83">COUNTIF(BO13:BO25,"e")</f>
        <v>0</v>
      </c>
      <c r="BO30" s="296"/>
      <c r="BP30" s="296">
        <f t="shared" ref="BP30" si="84">COUNTIF(BQ13:BQ25,"e")</f>
        <v>0</v>
      </c>
      <c r="BQ30" s="296"/>
      <c r="BR30" s="296">
        <f t="shared" ref="BR30" si="85">COUNTIF(BS13:BS25,"e")</f>
        <v>0</v>
      </c>
      <c r="BS30" s="296"/>
      <c r="BT30" s="296">
        <f t="shared" ref="BT30" si="86">COUNTIF(BU13:BU25,"e")</f>
        <v>0</v>
      </c>
      <c r="BU30" s="296"/>
      <c r="BV30" s="296">
        <f t="shared" ref="BV30" si="87">COUNTIF(BW13:BW25,"e")</f>
        <v>0</v>
      </c>
      <c r="BW30" s="296"/>
      <c r="BX30" s="296">
        <f t="shared" ref="BX30" si="88">COUNTIF(BY13:BY25,"e")</f>
        <v>0</v>
      </c>
      <c r="BY30" s="296"/>
      <c r="BZ30" s="296">
        <f t="shared" ref="BZ30" si="89">COUNTIF(CA13:CA25,"e")</f>
        <v>0</v>
      </c>
      <c r="CA30" s="296"/>
      <c r="CB30" s="296">
        <f t="shared" ref="CB30" si="90">COUNTIF(CC13:CC25,"e")</f>
        <v>0</v>
      </c>
      <c r="CC30" s="296"/>
      <c r="CD30" s="296">
        <f t="shared" ref="CD30" si="91">COUNTIF(CE13:CE25,"e")</f>
        <v>0</v>
      </c>
      <c r="CE30" s="296"/>
      <c r="CF30" s="296">
        <f t="shared" ref="CF30" si="92">COUNTIF(CG13:CG25,"e")</f>
        <v>0</v>
      </c>
      <c r="CG30" s="296"/>
      <c r="CH30" s="296">
        <f t="shared" ref="CH30" si="93">COUNTIF(CI13:CI25,"e")</f>
        <v>0</v>
      </c>
      <c r="CI30" s="296"/>
      <c r="CJ30" s="296">
        <f t="shared" ref="CJ30" si="94">COUNTIF(CK13:CK25,"e")</f>
        <v>0</v>
      </c>
      <c r="CK30" s="296"/>
      <c r="CL30" s="296">
        <f t="shared" ref="CL30" si="95">COUNTIF(CM13:CM25,"e")</f>
        <v>0</v>
      </c>
      <c r="CM30" s="296"/>
      <c r="CN30" s="296">
        <f t="shared" ref="CN30" si="96">COUNTIF(CO13:CO25,"e")</f>
        <v>0</v>
      </c>
      <c r="CO30" s="296"/>
      <c r="CP30" s="296">
        <f t="shared" ref="CP30" si="97">COUNTIF(CQ13:CQ25,"e")</f>
        <v>0</v>
      </c>
      <c r="CQ30" s="296"/>
      <c r="CR30" s="296">
        <f t="shared" ref="CR30" si="98">COUNTIF(CS13:CS25,"e")</f>
        <v>0</v>
      </c>
      <c r="CS30" s="296"/>
      <c r="CT30" s="296">
        <f t="shared" ref="CT30" si="99">COUNTIF(CU13:CU25,"e")</f>
        <v>0</v>
      </c>
      <c r="CU30" s="296"/>
      <c r="CV30" s="296">
        <f t="shared" ref="CV30" si="100">COUNTIF(CW13:CW25,"e")</f>
        <v>0</v>
      </c>
      <c r="CW30" s="296"/>
      <c r="CX30" s="296">
        <f t="shared" ref="CX30" si="101">COUNTIF(CY13:CY25,"e")</f>
        <v>0</v>
      </c>
      <c r="CY30" s="296"/>
      <c r="CZ30" s="296">
        <f t="shared" ref="CZ30" si="102">COUNTIF(DA13:DA25,"e")</f>
        <v>0</v>
      </c>
      <c r="DA30" s="296"/>
      <c r="DB30" s="97">
        <f>SUM(J30:DA30)</f>
        <v>0</v>
      </c>
      <c r="DC30" s="38"/>
      <c r="DD30" s="39"/>
      <c r="DE30" s="1"/>
      <c r="DF30" s="1"/>
    </row>
    <row r="31" spans="2:110" ht="12.75" hidden="1" customHeight="1" x14ac:dyDescent="0.2">
      <c r="B31" s="40"/>
      <c r="C31" s="6"/>
      <c r="D31" s="6"/>
      <c r="E31" s="6"/>
      <c r="F31" s="6"/>
      <c r="G31" s="6"/>
      <c r="H31" s="6"/>
      <c r="I31" s="41" t="s">
        <v>20</v>
      </c>
      <c r="J31" s="251">
        <v>0</v>
      </c>
      <c r="K31" s="251"/>
      <c r="L31" s="251">
        <v>0</v>
      </c>
      <c r="M31" s="251"/>
      <c r="N31" s="251">
        <v>0</v>
      </c>
      <c r="O31" s="251"/>
      <c r="P31" s="251" t="e">
        <f t="shared" ref="P31" si="103">+P30/P29</f>
        <v>#DIV/0!</v>
      </c>
      <c r="Q31" s="251"/>
      <c r="R31" s="251">
        <v>0</v>
      </c>
      <c r="S31" s="251"/>
      <c r="T31" s="251">
        <f t="shared" ref="T31" si="104">+T30/T29</f>
        <v>0</v>
      </c>
      <c r="U31" s="251"/>
      <c r="V31" s="251">
        <v>0</v>
      </c>
      <c r="W31" s="251"/>
      <c r="X31" s="251">
        <f t="shared" ref="X31" si="105">+X30/X29</f>
        <v>0</v>
      </c>
      <c r="Y31" s="251"/>
      <c r="Z31" s="251">
        <v>0</v>
      </c>
      <c r="AA31" s="251"/>
      <c r="AB31" s="251" t="e">
        <f t="shared" ref="AB31" si="106">+AB30/AB29</f>
        <v>#DIV/0!</v>
      </c>
      <c r="AC31" s="251"/>
      <c r="AD31" s="251">
        <v>0</v>
      </c>
      <c r="AE31" s="251"/>
      <c r="AF31" s="251">
        <f t="shared" ref="AF31" si="107">+AF30/AF29</f>
        <v>0</v>
      </c>
      <c r="AG31" s="251"/>
      <c r="AH31" s="251">
        <v>0</v>
      </c>
      <c r="AI31" s="251"/>
      <c r="AJ31" s="251">
        <f t="shared" ref="AJ31" si="108">+AJ30/AJ29</f>
        <v>0</v>
      </c>
      <c r="AK31" s="251"/>
      <c r="AL31" s="251">
        <v>0</v>
      </c>
      <c r="AM31" s="251"/>
      <c r="AN31" s="251">
        <f t="shared" ref="AN31" si="109">+AN30/AN29</f>
        <v>0</v>
      </c>
      <c r="AO31" s="251"/>
      <c r="AP31" s="251" t="e">
        <f t="shared" ref="AP31" si="110">+AP30/AP29</f>
        <v>#DIV/0!</v>
      </c>
      <c r="AQ31" s="251"/>
      <c r="AR31" s="251">
        <f t="shared" ref="AR31" si="111">+AR30/AR29</f>
        <v>0</v>
      </c>
      <c r="AS31" s="251"/>
      <c r="AT31" s="251">
        <f t="shared" ref="AT31" si="112">+AT30/AT29</f>
        <v>0</v>
      </c>
      <c r="AU31" s="251"/>
      <c r="AV31" s="251" t="e">
        <f t="shared" ref="AV31" si="113">+AV30/AV29</f>
        <v>#DIV/0!</v>
      </c>
      <c r="AW31" s="251"/>
      <c r="AX31" s="251" t="e">
        <f t="shared" ref="AX31" si="114">+AX30/AX29</f>
        <v>#DIV/0!</v>
      </c>
      <c r="AY31" s="251"/>
      <c r="AZ31" s="251">
        <f t="shared" ref="AZ31" si="115">+AZ30/AZ29</f>
        <v>0</v>
      </c>
      <c r="BA31" s="251"/>
      <c r="BB31" s="251">
        <f t="shared" ref="BB31" si="116">+BB30/BB29</f>
        <v>0</v>
      </c>
      <c r="BC31" s="251"/>
      <c r="BD31" s="251" t="e">
        <f t="shared" ref="BD31" si="117">+BD30/BD29</f>
        <v>#DIV/0!</v>
      </c>
      <c r="BE31" s="251"/>
      <c r="BF31" s="251" t="e">
        <f t="shared" ref="BF31" si="118">+BF30/BF29</f>
        <v>#DIV/0!</v>
      </c>
      <c r="BG31" s="251"/>
      <c r="BH31" s="251">
        <f t="shared" ref="BH31" si="119">+BH30/BH29</f>
        <v>0</v>
      </c>
      <c r="BI31" s="251"/>
      <c r="BJ31" s="251">
        <f t="shared" ref="BJ31" si="120">+BJ30/BJ29</f>
        <v>0</v>
      </c>
      <c r="BK31" s="251"/>
      <c r="BL31" s="251" t="e">
        <f t="shared" ref="BL31" si="121">+BL30/BL29</f>
        <v>#DIV/0!</v>
      </c>
      <c r="BM31" s="251"/>
      <c r="BN31" s="251" t="e">
        <f t="shared" ref="BN31" si="122">+BN30/BN29</f>
        <v>#DIV/0!</v>
      </c>
      <c r="BO31" s="251"/>
      <c r="BP31" s="251">
        <f t="shared" ref="BP31" si="123">+BP30/BP29</f>
        <v>0</v>
      </c>
      <c r="BQ31" s="251"/>
      <c r="BR31" s="251">
        <f t="shared" ref="BR31" si="124">+BR30/BR29</f>
        <v>0</v>
      </c>
      <c r="BS31" s="251"/>
      <c r="BT31" s="251" t="e">
        <f t="shared" ref="BT31" si="125">+BT30/BT29</f>
        <v>#DIV/0!</v>
      </c>
      <c r="BU31" s="251"/>
      <c r="BV31" s="251" t="e">
        <f t="shared" ref="BV31" si="126">+BV30/BV29</f>
        <v>#DIV/0!</v>
      </c>
      <c r="BW31" s="251"/>
      <c r="BX31" s="251">
        <f t="shared" ref="BX31" si="127">+BX30/BX29</f>
        <v>0</v>
      </c>
      <c r="BY31" s="251"/>
      <c r="BZ31" s="251">
        <f t="shared" ref="BZ31" si="128">+BZ30/BZ29</f>
        <v>0</v>
      </c>
      <c r="CA31" s="251"/>
      <c r="CB31" s="251" t="e">
        <f t="shared" ref="CB31" si="129">+CB30/CB29</f>
        <v>#DIV/0!</v>
      </c>
      <c r="CC31" s="251"/>
      <c r="CD31" s="251" t="e">
        <f t="shared" ref="CD31" si="130">+CD30/CD29</f>
        <v>#DIV/0!</v>
      </c>
      <c r="CE31" s="251"/>
      <c r="CF31" s="251">
        <f t="shared" ref="CF31" si="131">+CF30/CF29</f>
        <v>0</v>
      </c>
      <c r="CG31" s="251"/>
      <c r="CH31" s="251">
        <f t="shared" ref="CH31" si="132">+CH30/CH29</f>
        <v>0</v>
      </c>
      <c r="CI31" s="251"/>
      <c r="CJ31" s="251" t="e">
        <f t="shared" ref="CJ31" si="133">+CJ30/CJ29</f>
        <v>#DIV/0!</v>
      </c>
      <c r="CK31" s="251"/>
      <c r="CL31" s="251">
        <f t="shared" ref="CL31" si="134">+CL30/CL29</f>
        <v>0</v>
      </c>
      <c r="CM31" s="251"/>
      <c r="CN31" s="251" t="e">
        <f t="shared" ref="CN31" si="135">+CN30/CN29</f>
        <v>#DIV/0!</v>
      </c>
      <c r="CO31" s="251"/>
      <c r="CP31" s="251">
        <f t="shared" ref="CP31" si="136">+CP30/CP29</f>
        <v>0</v>
      </c>
      <c r="CQ31" s="251"/>
      <c r="CR31" s="251" t="e">
        <f t="shared" ref="CR31" si="137">+CR30/CR29</f>
        <v>#DIV/0!</v>
      </c>
      <c r="CS31" s="251"/>
      <c r="CT31" s="251" t="e">
        <f t="shared" ref="CT31" si="138">+CT30/CT29</f>
        <v>#DIV/0!</v>
      </c>
      <c r="CU31" s="251"/>
      <c r="CV31" s="251">
        <f t="shared" ref="CV31" si="139">+CV30/CV29</f>
        <v>0</v>
      </c>
      <c r="CW31" s="251"/>
      <c r="CX31" s="251">
        <f t="shared" ref="CX31" si="140">+CX30/CX29</f>
        <v>0</v>
      </c>
      <c r="CY31" s="251"/>
      <c r="CZ31" s="251" t="e">
        <f t="shared" ref="CZ31" si="141">+CZ30/CZ29</f>
        <v>#DIV/0!</v>
      </c>
      <c r="DA31" s="251"/>
      <c r="DB31" s="98">
        <f>+DB30/DB29</f>
        <v>0</v>
      </c>
      <c r="DC31" s="38"/>
      <c r="DD31" s="39"/>
      <c r="DE31" s="1"/>
      <c r="DF31" s="1"/>
    </row>
    <row r="32" spans="2:110" ht="12.75" hidden="1" customHeight="1" x14ac:dyDescent="0.2">
      <c r="B32" s="40"/>
      <c r="C32" s="6"/>
      <c r="D32" s="6"/>
      <c r="E32" s="6"/>
      <c r="F32" s="6"/>
      <c r="G32" s="6"/>
      <c r="H32" s="6"/>
      <c r="I32" s="41" t="s">
        <v>21</v>
      </c>
      <c r="J32" s="59"/>
      <c r="K32" s="59"/>
      <c r="L32" s="59"/>
      <c r="M32" s="59"/>
      <c r="N32" s="59"/>
      <c r="O32" s="59"/>
      <c r="P32" s="59"/>
      <c r="Q32" s="59"/>
      <c r="R32" s="253" t="e">
        <f>#REF!+R29</f>
        <v>#REF!</v>
      </c>
      <c r="S32" s="253"/>
      <c r="T32" s="43"/>
      <c r="U32" s="43"/>
      <c r="V32" s="253" t="e">
        <f>R32+V29</f>
        <v>#REF!</v>
      </c>
      <c r="W32" s="253"/>
      <c r="X32" s="254" t="e">
        <f>V32+X29</f>
        <v>#REF!</v>
      </c>
      <c r="Y32" s="254"/>
      <c r="Z32" s="253" t="e">
        <f>X32+Z29</f>
        <v>#REF!</v>
      </c>
      <c r="AA32" s="253"/>
      <c r="AB32" s="43"/>
      <c r="AC32" s="43"/>
      <c r="AD32" s="253" t="e">
        <f>Z32+AD29</f>
        <v>#REF!</v>
      </c>
      <c r="AE32" s="253"/>
      <c r="AF32" s="254" t="e">
        <f>AD32+AF29</f>
        <v>#REF!</v>
      </c>
      <c r="AG32" s="254"/>
      <c r="AH32" s="253" t="e">
        <f>AF32+AH29</f>
        <v>#REF!</v>
      </c>
      <c r="AI32" s="253"/>
      <c r="AJ32" s="43"/>
      <c r="AK32" s="43"/>
      <c r="AL32" s="253" t="e">
        <f>AH32+AL29</f>
        <v>#REF!</v>
      </c>
      <c r="AM32" s="253"/>
      <c r="AN32" s="254" t="e">
        <f>AL32+AN29</f>
        <v>#REF!</v>
      </c>
      <c r="AO32" s="254"/>
      <c r="AP32" s="253" t="e">
        <f>AN32+AP29</f>
        <v>#REF!</v>
      </c>
      <c r="AQ32" s="253"/>
      <c r="AR32" s="43"/>
      <c r="AS32" s="43"/>
      <c r="AT32" s="253" t="e">
        <f>AP32+AT29</f>
        <v>#REF!</v>
      </c>
      <c r="AU32" s="253"/>
      <c r="AV32" s="254" t="e">
        <f>AT32+AV29</f>
        <v>#REF!</v>
      </c>
      <c r="AW32" s="254"/>
      <c r="AX32" s="253" t="e">
        <f>AV32+AX29</f>
        <v>#REF!</v>
      </c>
      <c r="AY32" s="253"/>
      <c r="AZ32" s="43"/>
      <c r="BA32" s="43"/>
      <c r="BB32" s="253" t="e">
        <f>AX32+BB29</f>
        <v>#REF!</v>
      </c>
      <c r="BC32" s="253"/>
      <c r="BD32" s="254" t="e">
        <f>BB32+BD29</f>
        <v>#REF!</v>
      </c>
      <c r="BE32" s="254"/>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253" t="e">
        <f>BD32+CL29</f>
        <v>#REF!</v>
      </c>
      <c r="CM32" s="253"/>
      <c r="CN32" s="43"/>
      <c r="CO32" s="43"/>
      <c r="CP32" s="253" t="e">
        <f>CL32+CP29</f>
        <v>#REF!</v>
      </c>
      <c r="CQ32" s="253"/>
      <c r="CR32" s="254" t="e">
        <f>CP32+CR29</f>
        <v>#REF!</v>
      </c>
      <c r="CS32" s="254"/>
      <c r="CT32" s="253" t="e">
        <f>CR32+CT29</f>
        <v>#REF!</v>
      </c>
      <c r="CU32" s="253"/>
      <c r="CV32" s="43"/>
      <c r="CW32" s="43"/>
      <c r="CX32" s="253" t="e">
        <f>CT32+CX29</f>
        <v>#REF!</v>
      </c>
      <c r="CY32" s="253"/>
      <c r="CZ32" s="254" t="e">
        <f>CX32+CZ29</f>
        <v>#REF!</v>
      </c>
      <c r="DA32" s="254"/>
      <c r="DB32" s="37"/>
      <c r="DC32" s="38"/>
      <c r="DD32" s="39"/>
      <c r="DE32" s="1"/>
      <c r="DF32" s="1"/>
    </row>
    <row r="33" spans="2:110" ht="12.75" hidden="1" customHeight="1" x14ac:dyDescent="0.2">
      <c r="B33" s="40"/>
      <c r="C33" s="6"/>
      <c r="D33" s="6"/>
      <c r="E33" s="6"/>
      <c r="F33" s="6"/>
      <c r="G33" s="6"/>
      <c r="H33" s="6"/>
      <c r="I33" s="41" t="s">
        <v>22</v>
      </c>
      <c r="J33" s="59"/>
      <c r="K33" s="59"/>
      <c r="L33" s="59"/>
      <c r="M33" s="59"/>
      <c r="N33" s="59"/>
      <c r="O33" s="59"/>
      <c r="P33" s="59"/>
      <c r="Q33" s="59"/>
      <c r="R33" s="253" t="e">
        <f>#REF!+R30</f>
        <v>#REF!</v>
      </c>
      <c r="S33" s="253"/>
      <c r="T33" s="43"/>
      <c r="U33" s="43"/>
      <c r="V33" s="253" t="e">
        <f>R33+V30</f>
        <v>#REF!</v>
      </c>
      <c r="W33" s="253"/>
      <c r="X33" s="254" t="e">
        <f>V33+X30</f>
        <v>#REF!</v>
      </c>
      <c r="Y33" s="254"/>
      <c r="Z33" s="253" t="e">
        <f>X33+Z30</f>
        <v>#REF!</v>
      </c>
      <c r="AA33" s="253"/>
      <c r="AB33" s="43"/>
      <c r="AC33" s="43"/>
      <c r="AD33" s="253" t="e">
        <f>Z33+AD30</f>
        <v>#REF!</v>
      </c>
      <c r="AE33" s="253"/>
      <c r="AF33" s="254" t="e">
        <f>AD33+AF30</f>
        <v>#REF!</v>
      </c>
      <c r="AG33" s="254"/>
      <c r="AH33" s="253" t="e">
        <f>AF33+AH30</f>
        <v>#REF!</v>
      </c>
      <c r="AI33" s="253"/>
      <c r="AJ33" s="43"/>
      <c r="AK33" s="43"/>
      <c r="AL33" s="253" t="e">
        <f>AH33+AL30</f>
        <v>#REF!</v>
      </c>
      <c r="AM33" s="253"/>
      <c r="AN33" s="254" t="e">
        <f>AL33+AN30</f>
        <v>#REF!</v>
      </c>
      <c r="AO33" s="254"/>
      <c r="AP33" s="253" t="e">
        <f>AN33+AP30</f>
        <v>#REF!</v>
      </c>
      <c r="AQ33" s="253"/>
      <c r="AR33" s="43"/>
      <c r="AS33" s="43"/>
      <c r="AT33" s="253" t="e">
        <f>AP33+AT30</f>
        <v>#REF!</v>
      </c>
      <c r="AU33" s="253"/>
      <c r="AV33" s="254" t="e">
        <f>AT33+AV30</f>
        <v>#REF!</v>
      </c>
      <c r="AW33" s="254"/>
      <c r="AX33" s="253" t="e">
        <f>AV33+AX30</f>
        <v>#REF!</v>
      </c>
      <c r="AY33" s="253"/>
      <c r="AZ33" s="43"/>
      <c r="BA33" s="43"/>
      <c r="BB33" s="253" t="e">
        <f>AX33+BB30</f>
        <v>#REF!</v>
      </c>
      <c r="BC33" s="253"/>
      <c r="BD33" s="254" t="e">
        <f>BB33+BD30</f>
        <v>#REF!</v>
      </c>
      <c r="BE33" s="254"/>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253" t="e">
        <f>BD33+CL30</f>
        <v>#REF!</v>
      </c>
      <c r="CM33" s="253"/>
      <c r="CN33" s="43"/>
      <c r="CO33" s="43"/>
      <c r="CP33" s="253" t="e">
        <f>CL33+CP30</f>
        <v>#REF!</v>
      </c>
      <c r="CQ33" s="253"/>
      <c r="CR33" s="254" t="e">
        <f>CP33+CR30</f>
        <v>#REF!</v>
      </c>
      <c r="CS33" s="254"/>
      <c r="CT33" s="253" t="e">
        <f>CR33+CT30</f>
        <v>#REF!</v>
      </c>
      <c r="CU33" s="253"/>
      <c r="CV33" s="43"/>
      <c r="CW33" s="43"/>
      <c r="CX33" s="253" t="e">
        <f>CT33+CX30</f>
        <v>#REF!</v>
      </c>
      <c r="CY33" s="253"/>
      <c r="CZ33" s="254" t="e">
        <f>CX33+CZ30</f>
        <v>#REF!</v>
      </c>
      <c r="DA33" s="254"/>
      <c r="DB33" s="37"/>
      <c r="DC33" s="38"/>
      <c r="DD33" s="39"/>
      <c r="DE33" s="1"/>
      <c r="DF33" s="1"/>
    </row>
    <row r="34" spans="2:110" ht="12.75" hidden="1" customHeight="1" x14ac:dyDescent="0.2">
      <c r="B34" s="40"/>
      <c r="C34" s="6"/>
      <c r="D34" s="6"/>
      <c r="E34" s="6"/>
      <c r="F34" s="6"/>
      <c r="G34" s="6"/>
      <c r="H34" s="6"/>
      <c r="I34" s="41" t="s">
        <v>23</v>
      </c>
      <c r="J34" s="59"/>
      <c r="K34" s="59"/>
      <c r="L34" s="59"/>
      <c r="M34" s="59"/>
      <c r="N34" s="59"/>
      <c r="O34" s="59"/>
      <c r="P34" s="59"/>
      <c r="Q34" s="59"/>
      <c r="R34" s="251" t="e">
        <f>+R33/R32</f>
        <v>#REF!</v>
      </c>
      <c r="S34" s="252"/>
      <c r="T34" s="44"/>
      <c r="U34" s="44"/>
      <c r="V34" s="251" t="e">
        <f>+V33/V32</f>
        <v>#REF!</v>
      </c>
      <c r="W34" s="252"/>
      <c r="X34" s="251" t="e">
        <f>+X33/X32</f>
        <v>#REF!</v>
      </c>
      <c r="Y34" s="252"/>
      <c r="Z34" s="251" t="e">
        <f>+Z33/Z32</f>
        <v>#REF!</v>
      </c>
      <c r="AA34" s="252"/>
      <c r="AB34" s="44"/>
      <c r="AC34" s="44"/>
      <c r="AD34" s="251" t="e">
        <f>+AD33/AD32</f>
        <v>#REF!</v>
      </c>
      <c r="AE34" s="252"/>
      <c r="AF34" s="251" t="e">
        <f>+AF33/AF32</f>
        <v>#REF!</v>
      </c>
      <c r="AG34" s="252"/>
      <c r="AH34" s="251" t="e">
        <f>+AH33/AH32</f>
        <v>#REF!</v>
      </c>
      <c r="AI34" s="252"/>
      <c r="AJ34" s="44"/>
      <c r="AK34" s="44"/>
      <c r="AL34" s="251" t="e">
        <f>+AL33/AL32</f>
        <v>#REF!</v>
      </c>
      <c r="AM34" s="252"/>
      <c r="AN34" s="251" t="e">
        <f>+AN33/AN32</f>
        <v>#REF!</v>
      </c>
      <c r="AO34" s="252"/>
      <c r="AP34" s="251" t="e">
        <f>+AP33/AP32</f>
        <v>#REF!</v>
      </c>
      <c r="AQ34" s="252"/>
      <c r="AR34" s="44"/>
      <c r="AS34" s="44"/>
      <c r="AT34" s="251" t="e">
        <f>+AT33/AT32</f>
        <v>#REF!</v>
      </c>
      <c r="AU34" s="252"/>
      <c r="AV34" s="251" t="e">
        <f>+AV33/AV32</f>
        <v>#REF!</v>
      </c>
      <c r="AW34" s="252"/>
      <c r="AX34" s="251" t="e">
        <f>+AX33/AX32</f>
        <v>#REF!</v>
      </c>
      <c r="AY34" s="252"/>
      <c r="AZ34" s="44"/>
      <c r="BA34" s="44"/>
      <c r="BB34" s="251" t="e">
        <f>+BB33/BB32</f>
        <v>#REF!</v>
      </c>
      <c r="BC34" s="252"/>
      <c r="BD34" s="251" t="e">
        <f>+BD33/BD32</f>
        <v>#REF!</v>
      </c>
      <c r="BE34" s="252"/>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251" t="e">
        <f>+CL33/CL32</f>
        <v>#REF!</v>
      </c>
      <c r="CM34" s="252"/>
      <c r="CN34" s="44"/>
      <c r="CO34" s="44"/>
      <c r="CP34" s="251" t="e">
        <f>+CP33/CP32</f>
        <v>#REF!</v>
      </c>
      <c r="CQ34" s="252"/>
      <c r="CR34" s="251" t="e">
        <f>+CR33/CR32</f>
        <v>#REF!</v>
      </c>
      <c r="CS34" s="252"/>
      <c r="CT34" s="251" t="e">
        <f>+CT33/CT32</f>
        <v>#REF!</v>
      </c>
      <c r="CU34" s="252"/>
      <c r="CV34" s="44"/>
      <c r="CW34" s="44"/>
      <c r="CX34" s="251" t="e">
        <f>+CX33/CX32</f>
        <v>#REF!</v>
      </c>
      <c r="CY34" s="252"/>
      <c r="CZ34" s="251" t="e">
        <f>+CZ33/CZ32</f>
        <v>#REF!</v>
      </c>
      <c r="DA34" s="252"/>
      <c r="DB34" s="45"/>
      <c r="DC34" s="46"/>
      <c r="DD34" s="47"/>
      <c r="DE34" s="1"/>
      <c r="DF34" s="1"/>
    </row>
    <row r="35" spans="2:110" ht="10.5" hidden="1" customHeight="1" x14ac:dyDescent="0.2">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6"/>
      <c r="BY35" s="256"/>
      <c r="BZ35" s="256"/>
      <c r="CA35" s="256"/>
      <c r="CB35" s="256"/>
      <c r="CC35" s="256"/>
      <c r="CD35" s="256"/>
      <c r="CE35" s="256"/>
      <c r="CF35" s="256"/>
      <c r="CG35" s="256"/>
      <c r="CH35" s="256"/>
      <c r="CI35" s="256"/>
      <c r="CJ35" s="256"/>
      <c r="CK35" s="256"/>
      <c r="CL35" s="256"/>
      <c r="CM35" s="256"/>
      <c r="CN35" s="256"/>
      <c r="CO35" s="256"/>
      <c r="CP35" s="256"/>
      <c r="CQ35" s="256"/>
      <c r="CR35" s="256"/>
      <c r="CS35" s="256"/>
      <c r="CT35" s="256"/>
      <c r="CU35" s="256"/>
      <c r="CV35" s="256"/>
      <c r="CW35" s="256"/>
      <c r="CX35" s="256"/>
      <c r="CY35" s="256"/>
      <c r="CZ35" s="256"/>
      <c r="DA35" s="256"/>
      <c r="DB35" s="256"/>
      <c r="DC35" s="256"/>
      <c r="DD35" s="257"/>
      <c r="DE35" s="1"/>
      <c r="DF35" s="1"/>
    </row>
    <row r="36" spans="2:110" hidden="1" x14ac:dyDescent="0.2"/>
    <row r="37" spans="2:110" hidden="1" x14ac:dyDescent="0.2"/>
    <row r="38" spans="2:110" x14ac:dyDescent="0.2">
      <c r="BN38" s="2" t="s">
        <v>59</v>
      </c>
      <c r="BO38" s="2" t="s">
        <v>59</v>
      </c>
    </row>
    <row r="39" spans="2:110" ht="23.25" x14ac:dyDescent="0.2">
      <c r="I39" s="36" t="s">
        <v>17</v>
      </c>
      <c r="J39" s="229" t="s">
        <v>35</v>
      </c>
      <c r="K39" s="230"/>
      <c r="L39" s="230"/>
      <c r="M39" s="230"/>
      <c r="N39" s="230"/>
      <c r="O39" s="230"/>
      <c r="P39" s="230"/>
      <c r="Q39" s="231"/>
      <c r="R39" s="229" t="str">
        <f>+Energía!Q23</f>
        <v>FEBRERO</v>
      </c>
      <c r="S39" s="230"/>
      <c r="T39" s="230"/>
      <c r="U39" s="230"/>
      <c r="V39" s="230"/>
      <c r="W39" s="230"/>
      <c r="X39" s="230"/>
      <c r="Y39" s="231"/>
      <c r="Z39" s="229" t="str">
        <f>+Energía!Y23</f>
        <v>MARZO</v>
      </c>
      <c r="AA39" s="230"/>
      <c r="AB39" s="230"/>
      <c r="AC39" s="230"/>
      <c r="AD39" s="230"/>
      <c r="AE39" s="230"/>
      <c r="AF39" s="230"/>
      <c r="AG39" s="231"/>
      <c r="AH39" s="229" t="str">
        <f>+Energía!AG23</f>
        <v>ABRIL</v>
      </c>
      <c r="AI39" s="230"/>
      <c r="AJ39" s="230"/>
      <c r="AK39" s="230"/>
      <c r="AL39" s="230"/>
      <c r="AM39" s="230"/>
      <c r="AN39" s="230"/>
      <c r="AO39" s="231"/>
      <c r="AP39" s="229" t="str">
        <f>+Agua!AO24</f>
        <v>MAYO</v>
      </c>
      <c r="AQ39" s="230"/>
      <c r="AR39" s="230"/>
      <c r="AS39" s="230"/>
      <c r="AT39" s="230"/>
      <c r="AU39" s="230"/>
      <c r="AV39" s="230"/>
      <c r="AW39" s="231"/>
      <c r="AX39" s="229" t="str">
        <f>+Energía!AW23</f>
        <v>JUNIO</v>
      </c>
      <c r="AY39" s="230"/>
      <c r="AZ39" s="230"/>
      <c r="BA39" s="230"/>
      <c r="BB39" s="230"/>
      <c r="BC39" s="230"/>
      <c r="BD39" s="230"/>
      <c r="BE39" s="231"/>
      <c r="BF39" s="229" t="str">
        <f>+Energía!BE23</f>
        <v>JULIO</v>
      </c>
      <c r="BG39" s="230"/>
      <c r="BH39" s="230"/>
      <c r="BI39" s="230"/>
      <c r="BJ39" s="230"/>
      <c r="BK39" s="230"/>
      <c r="BL39" s="230"/>
      <c r="BM39" s="231"/>
      <c r="BN39" s="229" t="str">
        <f>+Energía!BM23</f>
        <v>AGOSTO</v>
      </c>
      <c r="BO39" s="230"/>
      <c r="BP39" s="230"/>
      <c r="BQ39" s="230"/>
      <c r="BR39" s="230"/>
      <c r="BS39" s="230"/>
      <c r="BT39" s="230"/>
      <c r="BU39" s="231"/>
      <c r="BV39" s="229" t="str">
        <f>+Energía!BU23</f>
        <v>SEPTIEMBRE</v>
      </c>
      <c r="BW39" s="230"/>
      <c r="BX39" s="230"/>
      <c r="BY39" s="230"/>
      <c r="BZ39" s="230"/>
      <c r="CA39" s="230"/>
      <c r="CB39" s="230"/>
      <c r="CC39" s="231"/>
      <c r="CD39" s="229" t="str">
        <f>+Energía!CC23</f>
        <v>OCTUBRE</v>
      </c>
      <c r="CE39" s="230"/>
      <c r="CF39" s="230"/>
      <c r="CG39" s="230"/>
      <c r="CH39" s="230"/>
      <c r="CI39" s="230"/>
      <c r="CJ39" s="230"/>
      <c r="CK39" s="231"/>
      <c r="CL39" s="229" t="str">
        <f>+Energía!CK23</f>
        <v>NOVIEMBRE</v>
      </c>
      <c r="CM39" s="230"/>
      <c r="CN39" s="230"/>
      <c r="CO39" s="230"/>
      <c r="CP39" s="230"/>
      <c r="CQ39" s="230"/>
      <c r="CR39" s="230"/>
      <c r="CS39" s="231"/>
      <c r="CT39" s="229" t="str">
        <f>+Energía!CS23</f>
        <v>DICIEMBRE</v>
      </c>
      <c r="CU39" s="230"/>
      <c r="CV39" s="230"/>
      <c r="CW39" s="230"/>
      <c r="CX39" s="230"/>
      <c r="CY39" s="230"/>
      <c r="CZ39" s="230"/>
      <c r="DA39" s="231"/>
      <c r="DB39" s="37"/>
    </row>
    <row r="40" spans="2:110" ht="15.75" x14ac:dyDescent="0.2">
      <c r="H40" s="186"/>
      <c r="I40" s="194" t="s">
        <v>18</v>
      </c>
      <c r="J40" s="232">
        <f>COUNTIF(J13:J25,"P")</f>
        <v>0</v>
      </c>
      <c r="K40" s="233"/>
      <c r="L40" s="232">
        <f>COUNTIF(L13:L25,"P")</f>
        <v>0</v>
      </c>
      <c r="M40" s="233"/>
      <c r="N40" s="232">
        <f>COUNTIF(N13:N25,"P")</f>
        <v>2</v>
      </c>
      <c r="O40" s="233"/>
      <c r="P40" s="390"/>
      <c r="Q40" s="391"/>
      <c r="R40" s="232">
        <f>COUNTIF(R13:R25,"P")</f>
        <v>0</v>
      </c>
      <c r="S40" s="233"/>
      <c r="T40" s="232">
        <f>COUNTIF(T13:T25,"P")</f>
        <v>2</v>
      </c>
      <c r="U40" s="233"/>
      <c r="V40" s="232">
        <f>COUNTIF(V13:V25,"P")</f>
        <v>3</v>
      </c>
      <c r="W40" s="233"/>
      <c r="X40" s="232">
        <f>COUNTIF(X13:X25,"P")</f>
        <v>2</v>
      </c>
      <c r="Y40" s="233"/>
      <c r="Z40" s="232">
        <f>COUNTIF(Z13:Z25,"P")</f>
        <v>0</v>
      </c>
      <c r="AA40" s="233"/>
      <c r="AB40" s="390"/>
      <c r="AC40" s="391"/>
      <c r="AD40" s="232">
        <f>COUNTIF(AD13:AD25,"P")</f>
        <v>1</v>
      </c>
      <c r="AE40" s="233"/>
      <c r="AF40" s="232">
        <f>COUNTIF(AF13:AF25,"P")</f>
        <v>2</v>
      </c>
      <c r="AG40" s="233"/>
      <c r="AH40" s="232">
        <f>COUNTIF(AH13:AH25,"P")</f>
        <v>0</v>
      </c>
      <c r="AI40" s="233"/>
      <c r="AJ40" s="232">
        <f>COUNTIF(AJ13:AJ25,"P")</f>
        <v>2</v>
      </c>
      <c r="AK40" s="233"/>
      <c r="AL40" s="232">
        <f>COUNTIF(AL13:AL25,"P")</f>
        <v>2</v>
      </c>
      <c r="AM40" s="233"/>
      <c r="AN40" s="232">
        <f>COUNTIF(AN13:AN25,"P")</f>
        <v>2</v>
      </c>
      <c r="AO40" s="233"/>
      <c r="AP40" s="390"/>
      <c r="AQ40" s="391"/>
      <c r="AR40" s="232">
        <f>COUNTIF(AR13:AR25,"P")</f>
        <v>3</v>
      </c>
      <c r="AS40" s="233"/>
      <c r="AT40" s="232">
        <f>COUNTIF(AT13:AT25,"P")</f>
        <v>3</v>
      </c>
      <c r="AU40" s="233"/>
      <c r="AV40" s="390"/>
      <c r="AW40" s="391"/>
      <c r="AX40" s="390"/>
      <c r="AY40" s="391"/>
      <c r="AZ40" s="232">
        <f>COUNTIF(AZ13:AZ25,"P")</f>
        <v>1</v>
      </c>
      <c r="BA40" s="233"/>
      <c r="BB40" s="232">
        <f>COUNTIF(BB13:BB25,"P")</f>
        <v>5</v>
      </c>
      <c r="BC40" s="233"/>
      <c r="BD40" s="390"/>
      <c r="BE40" s="391"/>
      <c r="BF40" s="390"/>
      <c r="BG40" s="391"/>
      <c r="BH40" s="232">
        <f>COUNTIF(BH13:BH25,"P")</f>
        <v>1</v>
      </c>
      <c r="BI40" s="233"/>
      <c r="BJ40" s="232">
        <f>COUNTIF(BJ13:BJ25,"P")</f>
        <v>2</v>
      </c>
      <c r="BK40" s="233"/>
      <c r="BL40" s="390"/>
      <c r="BM40" s="391"/>
      <c r="BN40" s="390"/>
      <c r="BO40" s="391"/>
      <c r="BP40" s="232">
        <f>COUNTIF(BP13:BP25,"P")</f>
        <v>1</v>
      </c>
      <c r="BQ40" s="233"/>
      <c r="BR40" s="232">
        <f>COUNTIF(BR13:BR25,"P")</f>
        <v>4</v>
      </c>
      <c r="BS40" s="233"/>
      <c r="BT40" s="390"/>
      <c r="BU40" s="391"/>
      <c r="BV40" s="390"/>
      <c r="BW40" s="391"/>
      <c r="BX40" s="232">
        <f>COUNTIF(BX13:BX25,"P")</f>
        <v>1</v>
      </c>
      <c r="BY40" s="233"/>
      <c r="BZ40" s="232">
        <f>COUNTIF(BZ13:BZ25,"P")</f>
        <v>4</v>
      </c>
      <c r="CA40" s="233"/>
      <c r="CB40" s="390"/>
      <c r="CC40" s="391"/>
      <c r="CD40" s="390"/>
      <c r="CE40" s="391"/>
      <c r="CF40" s="232">
        <f>COUNTIF(CF13:CF25,"P")</f>
        <v>3</v>
      </c>
      <c r="CG40" s="233"/>
      <c r="CH40" s="232">
        <f>COUNTIF(CH13:CH25,"P")</f>
        <v>3</v>
      </c>
      <c r="CI40" s="233"/>
      <c r="CJ40" s="390"/>
      <c r="CK40" s="391"/>
      <c r="CL40" s="232">
        <f>COUNTIF(CL13:CL25,"P")</f>
        <v>1</v>
      </c>
      <c r="CM40" s="233"/>
      <c r="CN40" s="390"/>
      <c r="CO40" s="391"/>
      <c r="CP40" s="232">
        <f>COUNTIF(CP13:CP25,"P")</f>
        <v>3</v>
      </c>
      <c r="CQ40" s="233"/>
      <c r="CR40" s="390"/>
      <c r="CS40" s="391"/>
      <c r="CT40" s="390"/>
      <c r="CU40" s="391"/>
      <c r="CV40" s="232">
        <f>COUNTIF(CV13:CV25,"P")</f>
        <v>1</v>
      </c>
      <c r="CW40" s="233"/>
      <c r="CX40" s="232">
        <f>COUNTIF(CX13:CX25,"P")</f>
        <v>5</v>
      </c>
      <c r="CY40" s="233"/>
      <c r="CZ40" s="390"/>
      <c r="DA40" s="391"/>
      <c r="DB40" s="97"/>
    </row>
    <row r="41" spans="2:110" ht="15.75" x14ac:dyDescent="0.2">
      <c r="H41" s="186"/>
      <c r="I41" s="194" t="s">
        <v>19</v>
      </c>
      <c r="J41" s="232">
        <f>COUNTIF(K32:K38,"e")</f>
        <v>0</v>
      </c>
      <c r="K41" s="233"/>
      <c r="L41" s="232">
        <f>COUNTIF(M32:M38,"e")</f>
        <v>0</v>
      </c>
      <c r="M41" s="233"/>
      <c r="N41" s="232">
        <f>COUNTIF(O32:O38,"e")</f>
        <v>0</v>
      </c>
      <c r="O41" s="233"/>
      <c r="P41" s="390"/>
      <c r="Q41" s="391"/>
      <c r="R41" s="232">
        <f>COUNTIF(S32:S38,"e")</f>
        <v>0</v>
      </c>
      <c r="S41" s="233"/>
      <c r="T41" s="232">
        <f>COUNTIF(U17:U25,"e")</f>
        <v>0</v>
      </c>
      <c r="U41" s="233"/>
      <c r="V41" s="232">
        <f>COUNTIF(W32:W38,"e")</f>
        <v>0</v>
      </c>
      <c r="W41" s="233"/>
      <c r="X41" s="232">
        <f>COUNTIF(Y13:Y25,"e")</f>
        <v>0</v>
      </c>
      <c r="Y41" s="233"/>
      <c r="Z41" s="232">
        <f>COUNTIF(AA32:AA38,"e")</f>
        <v>0</v>
      </c>
      <c r="AA41" s="233"/>
      <c r="AB41" s="390"/>
      <c r="AC41" s="391"/>
      <c r="AD41" s="232">
        <f>COUNTIF(AE32:AE38,"e")</f>
        <v>0</v>
      </c>
      <c r="AE41" s="233"/>
      <c r="AF41" s="232">
        <f>COUNTIF(AG17:AG25,"e")</f>
        <v>0</v>
      </c>
      <c r="AG41" s="233"/>
      <c r="AH41" s="232">
        <f>COUNTIF(AI32:AI38,"e")</f>
        <v>0</v>
      </c>
      <c r="AI41" s="233"/>
      <c r="AJ41" s="232">
        <f>COUNTIF(AK32:AK38,"e")</f>
        <v>0</v>
      </c>
      <c r="AK41" s="233"/>
      <c r="AL41" s="232">
        <f>COUNTIF(AM32:AM38,"e")</f>
        <v>0</v>
      </c>
      <c r="AM41" s="233"/>
      <c r="AN41" s="232">
        <f>COUNTIF(AO17:AO25,"e")</f>
        <v>0</v>
      </c>
      <c r="AO41" s="233"/>
      <c r="AP41" s="390"/>
      <c r="AQ41" s="391"/>
      <c r="AR41" s="232">
        <f>COUNTIF(AS17:AS25,"e")</f>
        <v>0</v>
      </c>
      <c r="AS41" s="233"/>
      <c r="AT41" s="232">
        <f>COUNTIF(AU17:AU25,"e")</f>
        <v>0</v>
      </c>
      <c r="AU41" s="233"/>
      <c r="AV41" s="390"/>
      <c r="AW41" s="391"/>
      <c r="AX41" s="390"/>
      <c r="AY41" s="391"/>
      <c r="AZ41" s="232">
        <f>COUNTIF(BA17:BA25,"e")</f>
        <v>0</v>
      </c>
      <c r="BA41" s="233"/>
      <c r="BB41" s="232">
        <f>COUNTIF(BC17:BC25,"e")</f>
        <v>0</v>
      </c>
      <c r="BC41" s="233"/>
      <c r="BD41" s="390"/>
      <c r="BE41" s="391"/>
      <c r="BF41" s="390"/>
      <c r="BG41" s="391"/>
      <c r="BH41" s="232">
        <f>COUNTIF(BI32:BI38,"e")</f>
        <v>0</v>
      </c>
      <c r="BI41" s="233"/>
      <c r="BJ41" s="232">
        <f>COUNTIF(BK32:BK38,"e")</f>
        <v>0</v>
      </c>
      <c r="BK41" s="233"/>
      <c r="BL41" s="390"/>
      <c r="BM41" s="391"/>
      <c r="BN41" s="390"/>
      <c r="BO41" s="391"/>
      <c r="BP41" s="232">
        <f>COUNTIF(BQ17:BQ25,"e")</f>
        <v>0</v>
      </c>
      <c r="BQ41" s="233"/>
      <c r="BR41" s="232">
        <f>COUNTIF(BS17:BS25,"e")</f>
        <v>0</v>
      </c>
      <c r="BS41" s="233"/>
      <c r="BT41" s="390"/>
      <c r="BU41" s="391"/>
      <c r="BV41" s="390"/>
      <c r="BW41" s="391"/>
      <c r="BX41" s="232">
        <f>COUNTIF(BY17:BY25,"e")</f>
        <v>0</v>
      </c>
      <c r="BY41" s="233"/>
      <c r="BZ41" s="232">
        <f>COUNTIF(CA17:CA25,"e")</f>
        <v>0</v>
      </c>
      <c r="CA41" s="233"/>
      <c r="CB41" s="390"/>
      <c r="CC41" s="391"/>
      <c r="CD41" s="390"/>
      <c r="CE41" s="391"/>
      <c r="CF41" s="232">
        <f>COUNTIF(CG32:CG38,"e")</f>
        <v>0</v>
      </c>
      <c r="CG41" s="233"/>
      <c r="CH41" s="232">
        <f>COUNTIF(CI17:CI25,"e")</f>
        <v>0</v>
      </c>
      <c r="CI41" s="233"/>
      <c r="CJ41" s="390"/>
      <c r="CK41" s="391"/>
      <c r="CL41" s="232">
        <f>COUNTIF(CM12:CM25,"e")</f>
        <v>0</v>
      </c>
      <c r="CM41" s="233"/>
      <c r="CN41" s="390"/>
      <c r="CO41" s="391"/>
      <c r="CP41" s="232">
        <f>COUNTIF(CQ17:CQ25,"e")</f>
        <v>0</v>
      </c>
      <c r="CQ41" s="233"/>
      <c r="CR41" s="390"/>
      <c r="CS41" s="391"/>
      <c r="CT41" s="390"/>
      <c r="CU41" s="391"/>
      <c r="CV41" s="232">
        <f t="shared" ref="CV41" si="142">COUNTIF(CW17:CW25,"e")</f>
        <v>0</v>
      </c>
      <c r="CW41" s="233"/>
      <c r="CX41" s="232">
        <f t="shared" ref="CX41" si="143">COUNTIF(CY17:CY25,"e")</f>
        <v>0</v>
      </c>
      <c r="CY41" s="233"/>
      <c r="CZ41" s="390"/>
      <c r="DA41" s="391"/>
      <c r="DB41" s="97"/>
    </row>
    <row r="42" spans="2:110" ht="15.75" x14ac:dyDescent="0.2">
      <c r="H42" s="186"/>
      <c r="I42" s="194" t="s">
        <v>20</v>
      </c>
      <c r="J42" s="226">
        <v>0</v>
      </c>
      <c r="K42" s="227"/>
      <c r="L42" s="226">
        <v>0</v>
      </c>
      <c r="M42" s="227"/>
      <c r="N42" s="226">
        <v>0</v>
      </c>
      <c r="O42" s="227"/>
      <c r="P42" s="392"/>
      <c r="Q42" s="393"/>
      <c r="R42" s="226">
        <v>0</v>
      </c>
      <c r="S42" s="227"/>
      <c r="T42" s="226">
        <f t="shared" ref="P42:AB42" si="144">+T41/T40</f>
        <v>0</v>
      </c>
      <c r="U42" s="227"/>
      <c r="V42" s="226">
        <v>0</v>
      </c>
      <c r="W42" s="227"/>
      <c r="X42" s="226">
        <f t="shared" si="144"/>
        <v>0</v>
      </c>
      <c r="Y42" s="227"/>
      <c r="Z42" s="226">
        <v>0</v>
      </c>
      <c r="AA42" s="227"/>
      <c r="AB42" s="392"/>
      <c r="AC42" s="393"/>
      <c r="AD42" s="226">
        <v>0</v>
      </c>
      <c r="AE42" s="227"/>
      <c r="AF42" s="226">
        <f t="shared" ref="AF42" si="145">+AF41/AF40</f>
        <v>0</v>
      </c>
      <c r="AG42" s="227"/>
      <c r="AH42" s="226">
        <v>0</v>
      </c>
      <c r="AI42" s="227"/>
      <c r="AJ42" s="226">
        <v>0</v>
      </c>
      <c r="AK42" s="227"/>
      <c r="AL42" s="226">
        <v>0</v>
      </c>
      <c r="AM42" s="227"/>
      <c r="AN42" s="226">
        <f t="shared" ref="AN42:CX42" si="146">+AN41/AN40</f>
        <v>0</v>
      </c>
      <c r="AO42" s="227"/>
      <c r="AP42" s="392"/>
      <c r="AQ42" s="393"/>
      <c r="AR42" s="226">
        <f t="shared" si="146"/>
        <v>0</v>
      </c>
      <c r="AS42" s="227"/>
      <c r="AT42" s="226">
        <f t="shared" si="146"/>
        <v>0</v>
      </c>
      <c r="AU42" s="227"/>
      <c r="AV42" s="392"/>
      <c r="AW42" s="393"/>
      <c r="AX42" s="392"/>
      <c r="AY42" s="393"/>
      <c r="AZ42" s="226">
        <f t="shared" si="146"/>
        <v>0</v>
      </c>
      <c r="BA42" s="227"/>
      <c r="BB42" s="226">
        <f t="shared" si="146"/>
        <v>0</v>
      </c>
      <c r="BC42" s="227"/>
      <c r="BD42" s="392"/>
      <c r="BE42" s="393"/>
      <c r="BF42" s="392"/>
      <c r="BG42" s="393"/>
      <c r="BH42" s="226">
        <f t="shared" si="146"/>
        <v>0</v>
      </c>
      <c r="BI42" s="227"/>
      <c r="BJ42" s="226">
        <f t="shared" si="146"/>
        <v>0</v>
      </c>
      <c r="BK42" s="227"/>
      <c r="BL42" s="392"/>
      <c r="BM42" s="393"/>
      <c r="BN42" s="392"/>
      <c r="BO42" s="393"/>
      <c r="BP42" s="226">
        <f t="shared" si="146"/>
        <v>0</v>
      </c>
      <c r="BQ42" s="227"/>
      <c r="BR42" s="226">
        <f t="shared" si="146"/>
        <v>0</v>
      </c>
      <c r="BS42" s="227"/>
      <c r="BT42" s="392"/>
      <c r="BU42" s="393"/>
      <c r="BV42" s="392"/>
      <c r="BW42" s="393"/>
      <c r="BX42" s="226">
        <f t="shared" si="146"/>
        <v>0</v>
      </c>
      <c r="BY42" s="227"/>
      <c r="BZ42" s="226">
        <f t="shared" si="146"/>
        <v>0</v>
      </c>
      <c r="CA42" s="227"/>
      <c r="CB42" s="392"/>
      <c r="CC42" s="393"/>
      <c r="CD42" s="392"/>
      <c r="CE42" s="393"/>
      <c r="CF42" s="226">
        <f t="shared" si="146"/>
        <v>0</v>
      </c>
      <c r="CG42" s="227"/>
      <c r="CH42" s="226">
        <f t="shared" si="146"/>
        <v>0</v>
      </c>
      <c r="CI42" s="227"/>
      <c r="CJ42" s="392"/>
      <c r="CK42" s="393"/>
      <c r="CL42" s="226">
        <f t="shared" si="146"/>
        <v>0</v>
      </c>
      <c r="CM42" s="227"/>
      <c r="CN42" s="392"/>
      <c r="CO42" s="393"/>
      <c r="CP42" s="226">
        <f t="shared" si="146"/>
        <v>0</v>
      </c>
      <c r="CQ42" s="227"/>
      <c r="CR42" s="392"/>
      <c r="CS42" s="393"/>
      <c r="CT42" s="392"/>
      <c r="CU42" s="393"/>
      <c r="CV42" s="226">
        <f t="shared" si="146"/>
        <v>0</v>
      </c>
      <c r="CW42" s="227"/>
      <c r="CX42" s="226">
        <f t="shared" si="146"/>
        <v>0</v>
      </c>
      <c r="CY42" s="227"/>
      <c r="CZ42" s="392"/>
      <c r="DA42" s="393"/>
      <c r="DB42" s="98"/>
    </row>
    <row r="43" spans="2:110" ht="15.75" x14ac:dyDescent="0.2">
      <c r="H43" s="186"/>
    </row>
    <row r="44" spans="2:110" ht="15.75" x14ac:dyDescent="0.2">
      <c r="H44" s="186"/>
    </row>
    <row r="45" spans="2:110" ht="15.75" x14ac:dyDescent="0.2">
      <c r="H45" s="186"/>
    </row>
    <row r="46" spans="2:110" ht="15.75" x14ac:dyDescent="0.2">
      <c r="H46" s="186"/>
    </row>
    <row r="47" spans="2:110" ht="15.75" x14ac:dyDescent="0.2">
      <c r="H47" s="186"/>
    </row>
    <row r="48" spans="2:110" ht="15.75" x14ac:dyDescent="0.2">
      <c r="H48" s="186"/>
      <c r="I48" s="2" t="s">
        <v>59</v>
      </c>
    </row>
    <row r="49" spans="8:105" ht="15.75" x14ac:dyDescent="0.2">
      <c r="H49" s="186"/>
    </row>
    <row r="50" spans="8:105" ht="15.75" x14ac:dyDescent="0.2">
      <c r="H50" s="186"/>
      <c r="DA50" s="2" t="s">
        <v>126</v>
      </c>
    </row>
  </sheetData>
  <sheetProtection formatCells="0" formatColumns="0"/>
  <mergeCells count="421">
    <mergeCell ref="CJ42:CK42"/>
    <mergeCell ref="CL42:CM42"/>
    <mergeCell ref="CN42:CO42"/>
    <mergeCell ref="CP42:CQ42"/>
    <mergeCell ref="CR42:CS42"/>
    <mergeCell ref="CT42:CU42"/>
    <mergeCell ref="CV42:CW42"/>
    <mergeCell ref="CX42:CY42"/>
    <mergeCell ref="CZ42:DA42"/>
    <mergeCell ref="BR42:BS42"/>
    <mergeCell ref="BT42:BU42"/>
    <mergeCell ref="BV42:BW42"/>
    <mergeCell ref="BX42:BY42"/>
    <mergeCell ref="BZ42:CA42"/>
    <mergeCell ref="CB42:CC42"/>
    <mergeCell ref="CD42:CE42"/>
    <mergeCell ref="CF42:CG42"/>
    <mergeCell ref="CH42:CI42"/>
    <mergeCell ref="AZ42:BA42"/>
    <mergeCell ref="BB42:BC42"/>
    <mergeCell ref="BD42:BE42"/>
    <mergeCell ref="BF42:BG42"/>
    <mergeCell ref="BH42:BI42"/>
    <mergeCell ref="BJ42:BK42"/>
    <mergeCell ref="BL42:BM42"/>
    <mergeCell ref="BN42:BO42"/>
    <mergeCell ref="BP42:BQ42"/>
    <mergeCell ref="CV41:CW41"/>
    <mergeCell ref="CX41:CY41"/>
    <mergeCell ref="CZ41:DA41"/>
    <mergeCell ref="J42:K42"/>
    <mergeCell ref="L42:M42"/>
    <mergeCell ref="N42:O42"/>
    <mergeCell ref="P42:Q42"/>
    <mergeCell ref="R42:S42"/>
    <mergeCell ref="T42:U42"/>
    <mergeCell ref="V42:W42"/>
    <mergeCell ref="X42:Y42"/>
    <mergeCell ref="Z42:AA42"/>
    <mergeCell ref="AB42:AC42"/>
    <mergeCell ref="AD42:AE42"/>
    <mergeCell ref="AF42:AG42"/>
    <mergeCell ref="AH42:AI42"/>
    <mergeCell ref="AJ42:AK42"/>
    <mergeCell ref="AL42:AM42"/>
    <mergeCell ref="AN42:AO42"/>
    <mergeCell ref="AP42:AQ42"/>
    <mergeCell ref="AR42:AS42"/>
    <mergeCell ref="AT42:AU42"/>
    <mergeCell ref="AV42:AW42"/>
    <mergeCell ref="AX42:AY42"/>
    <mergeCell ref="CD41:CE41"/>
    <mergeCell ref="CF41:CG41"/>
    <mergeCell ref="CH41:CI41"/>
    <mergeCell ref="CJ41:CK41"/>
    <mergeCell ref="CL41:CM41"/>
    <mergeCell ref="CN41:CO41"/>
    <mergeCell ref="CP41:CQ41"/>
    <mergeCell ref="CR41:CS41"/>
    <mergeCell ref="CT41:CU41"/>
    <mergeCell ref="BL41:BM41"/>
    <mergeCell ref="BN41:BO41"/>
    <mergeCell ref="BP41:BQ41"/>
    <mergeCell ref="BR41:BS41"/>
    <mergeCell ref="BT41:BU41"/>
    <mergeCell ref="BV41:BW41"/>
    <mergeCell ref="BX41:BY41"/>
    <mergeCell ref="BZ41:CA41"/>
    <mergeCell ref="CB41:CC41"/>
    <mergeCell ref="AT41:AU41"/>
    <mergeCell ref="AV41:AW41"/>
    <mergeCell ref="AX41:AY41"/>
    <mergeCell ref="AZ41:BA41"/>
    <mergeCell ref="BB41:BC41"/>
    <mergeCell ref="BD41:BE41"/>
    <mergeCell ref="BF41:BG41"/>
    <mergeCell ref="BH41:BI41"/>
    <mergeCell ref="BJ41:BK41"/>
    <mergeCell ref="AB41:AC41"/>
    <mergeCell ref="AD41:AE41"/>
    <mergeCell ref="AF41:AG41"/>
    <mergeCell ref="AH41:AI41"/>
    <mergeCell ref="AJ41:AK41"/>
    <mergeCell ref="AL41:AM41"/>
    <mergeCell ref="AN41:AO41"/>
    <mergeCell ref="AP41:AQ41"/>
    <mergeCell ref="AR41:AS41"/>
    <mergeCell ref="J41:K41"/>
    <mergeCell ref="L41:M41"/>
    <mergeCell ref="N41:O41"/>
    <mergeCell ref="P41:Q41"/>
    <mergeCell ref="R41:S41"/>
    <mergeCell ref="T41:U41"/>
    <mergeCell ref="V41:W41"/>
    <mergeCell ref="X41:Y41"/>
    <mergeCell ref="Z41:AA41"/>
    <mergeCell ref="CJ40:CK40"/>
    <mergeCell ref="CL40:CM40"/>
    <mergeCell ref="CN40:CO40"/>
    <mergeCell ref="CP40:CQ40"/>
    <mergeCell ref="CR40:CS40"/>
    <mergeCell ref="CT40:CU40"/>
    <mergeCell ref="CV40:CW40"/>
    <mergeCell ref="CX40:CY40"/>
    <mergeCell ref="CZ40:DA40"/>
    <mergeCell ref="BR40:BS40"/>
    <mergeCell ref="BT40:BU40"/>
    <mergeCell ref="BV40:BW40"/>
    <mergeCell ref="BX40:BY40"/>
    <mergeCell ref="BZ40:CA40"/>
    <mergeCell ref="CB40:CC40"/>
    <mergeCell ref="CD40:CE40"/>
    <mergeCell ref="CF40:CG40"/>
    <mergeCell ref="CH40:CI40"/>
    <mergeCell ref="AZ40:BA40"/>
    <mergeCell ref="BB40:BC40"/>
    <mergeCell ref="BD40:BE40"/>
    <mergeCell ref="BF40:BG40"/>
    <mergeCell ref="BH40:BI40"/>
    <mergeCell ref="BJ40:BK40"/>
    <mergeCell ref="BL40:BM40"/>
    <mergeCell ref="BN40:BO40"/>
    <mergeCell ref="BP40:BQ40"/>
    <mergeCell ref="CD39:CK39"/>
    <mergeCell ref="CL39:CS39"/>
    <mergeCell ref="CT39:DA39"/>
    <mergeCell ref="J40:K40"/>
    <mergeCell ref="L40:M40"/>
    <mergeCell ref="N40:O40"/>
    <mergeCell ref="P40:Q40"/>
    <mergeCell ref="R40:S40"/>
    <mergeCell ref="T40:U40"/>
    <mergeCell ref="V40:W40"/>
    <mergeCell ref="X40:Y40"/>
    <mergeCell ref="Z40:AA40"/>
    <mergeCell ref="AB40:AC40"/>
    <mergeCell ref="AD40:AE40"/>
    <mergeCell ref="AF40:AG40"/>
    <mergeCell ref="AH40:AI40"/>
    <mergeCell ref="AJ40:AK40"/>
    <mergeCell ref="AL40:AM40"/>
    <mergeCell ref="AN40:AO40"/>
    <mergeCell ref="AP40:AQ40"/>
    <mergeCell ref="AR40:AS40"/>
    <mergeCell ref="AT40:AU40"/>
    <mergeCell ref="AV40:AW40"/>
    <mergeCell ref="AX40:AY40"/>
    <mergeCell ref="J39:Q39"/>
    <mergeCell ref="R39:Y39"/>
    <mergeCell ref="Z39:AG39"/>
    <mergeCell ref="AH39:AO39"/>
    <mergeCell ref="AP39:AW39"/>
    <mergeCell ref="AX39:BE39"/>
    <mergeCell ref="BF39:BM39"/>
    <mergeCell ref="BN39:BU39"/>
    <mergeCell ref="BV39:CC39"/>
    <mergeCell ref="R34:S34"/>
    <mergeCell ref="V34:W34"/>
    <mergeCell ref="X34:Y34"/>
    <mergeCell ref="AZ29:BA29"/>
    <mergeCell ref="AX34:AY34"/>
    <mergeCell ref="R32:S32"/>
    <mergeCell ref="V32:W32"/>
    <mergeCell ref="X32:Y32"/>
    <mergeCell ref="Z32:AA32"/>
    <mergeCell ref="AD32:AE32"/>
    <mergeCell ref="AF32:AG32"/>
    <mergeCell ref="AD34:AE34"/>
    <mergeCell ref="AF34:AG34"/>
    <mergeCell ref="T30:U30"/>
    <mergeCell ref="V30:W30"/>
    <mergeCell ref="X30:Y30"/>
    <mergeCell ref="R30:S30"/>
    <mergeCell ref="AV29:AW29"/>
    <mergeCell ref="AV32:AW32"/>
    <mergeCell ref="AP33:AQ33"/>
    <mergeCell ref="AT33:AU33"/>
    <mergeCell ref="AV33:AW33"/>
    <mergeCell ref="AH32:AI32"/>
    <mergeCell ref="AV34:AW34"/>
    <mergeCell ref="AH34:AI34"/>
    <mergeCell ref="B35:DD35"/>
    <mergeCell ref="CR34:CS34"/>
    <mergeCell ref="CX34:CY34"/>
    <mergeCell ref="CZ34:DA34"/>
    <mergeCell ref="CZ32:DA32"/>
    <mergeCell ref="R33:S33"/>
    <mergeCell ref="V33:W33"/>
    <mergeCell ref="X33:Y33"/>
    <mergeCell ref="Z33:AA33"/>
    <mergeCell ref="AD33:AE33"/>
    <mergeCell ref="AF33:AG33"/>
    <mergeCell ref="AH33:AI33"/>
    <mergeCell ref="AL33:AM33"/>
    <mergeCell ref="AN33:AO33"/>
    <mergeCell ref="BD32:BE32"/>
    <mergeCell ref="CL32:CM32"/>
    <mergeCell ref="CP32:CQ32"/>
    <mergeCell ref="CR32:CS32"/>
    <mergeCell ref="CT32:CU32"/>
    <mergeCell ref="CX32:CY32"/>
    <mergeCell ref="BB33:BC33"/>
    <mergeCell ref="BD33:BE33"/>
    <mergeCell ref="BD34:BE34"/>
    <mergeCell ref="Z34:AA34"/>
    <mergeCell ref="BB34:BC34"/>
    <mergeCell ref="AL31:AM31"/>
    <mergeCell ref="AN31:AO31"/>
    <mergeCell ref="AL32:AM32"/>
    <mergeCell ref="AZ30:BA30"/>
    <mergeCell ref="AN30:AO30"/>
    <mergeCell ref="AP30:AQ30"/>
    <mergeCell ref="AR30:AS30"/>
    <mergeCell ref="AP31:AQ31"/>
    <mergeCell ref="AR31:AS31"/>
    <mergeCell ref="AX33:AY33"/>
    <mergeCell ref="AN34:AO34"/>
    <mergeCell ref="AP34:AQ34"/>
    <mergeCell ref="AT34:AU34"/>
    <mergeCell ref="AL34:AM34"/>
    <mergeCell ref="AT31:AU31"/>
    <mergeCell ref="AV31:AW31"/>
    <mergeCell ref="AX31:AY31"/>
    <mergeCell ref="AZ31:BA31"/>
    <mergeCell ref="BB30:BC30"/>
    <mergeCell ref="AH31:AI31"/>
    <mergeCell ref="AJ31:AK31"/>
    <mergeCell ref="AN32:AO32"/>
    <mergeCell ref="CL33:CM33"/>
    <mergeCell ref="BF31:BG31"/>
    <mergeCell ref="BH31:BI31"/>
    <mergeCell ref="BJ31:BK31"/>
    <mergeCell ref="BL31:BM31"/>
    <mergeCell ref="BN31:BO31"/>
    <mergeCell ref="CL31:CM31"/>
    <mergeCell ref="CJ31:CK31"/>
    <mergeCell ref="CL34:CM34"/>
    <mergeCell ref="BP31:BQ31"/>
    <mergeCell ref="CD31:CE31"/>
    <mergeCell ref="CF31:CG31"/>
    <mergeCell ref="CH31:CI31"/>
    <mergeCell ref="BV31:BW31"/>
    <mergeCell ref="BR31:BS31"/>
    <mergeCell ref="BT31:BU31"/>
    <mergeCell ref="CP33:CQ33"/>
    <mergeCell ref="CX33:CY33"/>
    <mergeCell ref="CZ33:DA33"/>
    <mergeCell ref="CT31:CU31"/>
    <mergeCell ref="CV31:CW31"/>
    <mergeCell ref="CR31:CS31"/>
    <mergeCell ref="CT34:CU34"/>
    <mergeCell ref="CR33:CS33"/>
    <mergeCell ref="CT33:CU33"/>
    <mergeCell ref="CP34:CQ34"/>
    <mergeCell ref="R31:S31"/>
    <mergeCell ref="T31:U31"/>
    <mergeCell ref="V31:W31"/>
    <mergeCell ref="X31:Y31"/>
    <mergeCell ref="Z31:AA31"/>
    <mergeCell ref="AB31:AC31"/>
    <mergeCell ref="AD31:AE31"/>
    <mergeCell ref="AF31:AG31"/>
    <mergeCell ref="CL30:CM30"/>
    <mergeCell ref="AT30:AU30"/>
    <mergeCell ref="AV30:AW30"/>
    <mergeCell ref="BZ30:CA30"/>
    <mergeCell ref="BX31:BY31"/>
    <mergeCell ref="BZ31:CA31"/>
    <mergeCell ref="CB31:CC31"/>
    <mergeCell ref="Z30:AA30"/>
    <mergeCell ref="AB30:AC30"/>
    <mergeCell ref="AD30:AE30"/>
    <mergeCell ref="AF30:AG30"/>
    <mergeCell ref="AH30:AI30"/>
    <mergeCell ref="AJ30:AK30"/>
    <mergeCell ref="AL30:AM30"/>
    <mergeCell ref="CF30:CG30"/>
    <mergeCell ref="CH30:CI30"/>
    <mergeCell ref="AP32:AQ32"/>
    <mergeCell ref="AT32:AU32"/>
    <mergeCell ref="BB32:BC32"/>
    <mergeCell ref="BB31:BC31"/>
    <mergeCell ref="BD31:BE31"/>
    <mergeCell ref="AX32:AY32"/>
    <mergeCell ref="BJ29:BK29"/>
    <mergeCell ref="CZ30:DA30"/>
    <mergeCell ref="CN30:CO30"/>
    <mergeCell ref="CP30:CQ30"/>
    <mergeCell ref="CR30:CS30"/>
    <mergeCell ref="CT30:CU30"/>
    <mergeCell ref="CV30:CW30"/>
    <mergeCell ref="CX31:CY31"/>
    <mergeCell ref="CZ31:DA31"/>
    <mergeCell ref="CN31:CO31"/>
    <mergeCell ref="CP31:CQ31"/>
    <mergeCell ref="CD29:CE29"/>
    <mergeCell ref="CT29:CU29"/>
    <mergeCell ref="CV29:CW29"/>
    <mergeCell ref="AX30:AY30"/>
    <mergeCell ref="BR30:BS30"/>
    <mergeCell ref="BT30:BU30"/>
    <mergeCell ref="BV30:BW30"/>
    <mergeCell ref="B8:DD8"/>
    <mergeCell ref="BN30:BO30"/>
    <mergeCell ref="BP30:BQ30"/>
    <mergeCell ref="BL29:BM29"/>
    <mergeCell ref="BH29:BI29"/>
    <mergeCell ref="BN29:BO29"/>
    <mergeCell ref="BP29:BQ29"/>
    <mergeCell ref="BX30:BY30"/>
    <mergeCell ref="BZ29:CA29"/>
    <mergeCell ref="C13:H13"/>
    <mergeCell ref="BV10:CC10"/>
    <mergeCell ref="CX30:CY30"/>
    <mergeCell ref="CB30:CC30"/>
    <mergeCell ref="CJ30:CK30"/>
    <mergeCell ref="BF28:BM28"/>
    <mergeCell ref="BN28:BU28"/>
    <mergeCell ref="CZ29:DA29"/>
    <mergeCell ref="CX29:CY29"/>
    <mergeCell ref="AN29:AO29"/>
    <mergeCell ref="BL30:BM30"/>
    <mergeCell ref="CD10:CK10"/>
    <mergeCell ref="AX10:BE10"/>
    <mergeCell ref="CL10:CS10"/>
    <mergeCell ref="CT10:DA10"/>
    <mergeCell ref="CR4:DD4"/>
    <mergeCell ref="B1:DC1"/>
    <mergeCell ref="B3:Z3"/>
    <mergeCell ref="AA3:AG3"/>
    <mergeCell ref="AH3:AS3"/>
    <mergeCell ref="AT3:BC3"/>
    <mergeCell ref="BD3:CQ3"/>
    <mergeCell ref="CR3:DD3"/>
    <mergeCell ref="B6:DD7"/>
    <mergeCell ref="B4:Z4"/>
    <mergeCell ref="AA4:AG4"/>
    <mergeCell ref="AH4:AS4"/>
    <mergeCell ref="AT4:BC4"/>
    <mergeCell ref="BD4:CQ4"/>
    <mergeCell ref="DB10:DD10"/>
    <mergeCell ref="J10:Q10"/>
    <mergeCell ref="J9:CS9"/>
    <mergeCell ref="AX28:BE28"/>
    <mergeCell ref="C20:H20"/>
    <mergeCell ref="C16:H16"/>
    <mergeCell ref="C26:DA26"/>
    <mergeCell ref="C21:H21"/>
    <mergeCell ref="C24:H24"/>
    <mergeCell ref="C17:H17"/>
    <mergeCell ref="B10:H11"/>
    <mergeCell ref="I10:I11"/>
    <mergeCell ref="R10:Y10"/>
    <mergeCell ref="Z10:AG10"/>
    <mergeCell ref="AH10:AO10"/>
    <mergeCell ref="AP10:AW10"/>
    <mergeCell ref="BF10:BM10"/>
    <mergeCell ref="BN10:BU10"/>
    <mergeCell ref="C18:H18"/>
    <mergeCell ref="C23:H23"/>
    <mergeCell ref="CT28:DA28"/>
    <mergeCell ref="AP28:AW28"/>
    <mergeCell ref="B15:B21"/>
    <mergeCell ref="C15:H15"/>
    <mergeCell ref="N31:O31"/>
    <mergeCell ref="P31:Q31"/>
    <mergeCell ref="J28:Q28"/>
    <mergeCell ref="J29:K29"/>
    <mergeCell ref="L29:M29"/>
    <mergeCell ref="N29:O29"/>
    <mergeCell ref="P29:Q29"/>
    <mergeCell ref="J30:K30"/>
    <mergeCell ref="L30:M30"/>
    <mergeCell ref="N30:O30"/>
    <mergeCell ref="P30:Q30"/>
    <mergeCell ref="J31:K31"/>
    <mergeCell ref="L31:M31"/>
    <mergeCell ref="CR29:CS29"/>
    <mergeCell ref="CL28:CS28"/>
    <mergeCell ref="R29:S29"/>
    <mergeCell ref="T29:U29"/>
    <mergeCell ref="V29:W29"/>
    <mergeCell ref="X29:Y29"/>
    <mergeCell ref="BV28:CC28"/>
    <mergeCell ref="CD28:CK28"/>
    <mergeCell ref="BD29:BE29"/>
    <mergeCell ref="BR29:BS29"/>
    <mergeCell ref="BT29:BU29"/>
    <mergeCell ref="BV29:BW29"/>
    <mergeCell ref="BX29:BY29"/>
    <mergeCell ref="BF29:BG29"/>
    <mergeCell ref="AH29:AI29"/>
    <mergeCell ref="AJ29:AK29"/>
    <mergeCell ref="AL29:AM29"/>
    <mergeCell ref="CN29:CO29"/>
    <mergeCell ref="AP29:AQ29"/>
    <mergeCell ref="AR29:AS29"/>
    <mergeCell ref="AX29:AY29"/>
    <mergeCell ref="BB29:BC29"/>
    <mergeCell ref="CB29:CC29"/>
    <mergeCell ref="R28:Y28"/>
    <mergeCell ref="B23:B25"/>
    <mergeCell ref="BF30:BG30"/>
    <mergeCell ref="BH30:BI30"/>
    <mergeCell ref="BJ30:BK30"/>
    <mergeCell ref="BD30:BE30"/>
    <mergeCell ref="CD30:CE30"/>
    <mergeCell ref="C19:H19"/>
    <mergeCell ref="CP29:CQ29"/>
    <mergeCell ref="C25:H25"/>
    <mergeCell ref="Z28:AG28"/>
    <mergeCell ref="AH28:AO28"/>
    <mergeCell ref="CL29:CM29"/>
    <mergeCell ref="CF29:CG29"/>
    <mergeCell ref="CH29:CI29"/>
    <mergeCell ref="CJ29:CK29"/>
    <mergeCell ref="Z29:AA29"/>
    <mergeCell ref="AB29:AC29"/>
    <mergeCell ref="AD29:AE29"/>
    <mergeCell ref="AF29:AG29"/>
    <mergeCell ref="AT29:AU29"/>
  </mergeCells>
  <conditionalFormatting sqref="BP14 BH14 CF14 BX14 N11:N12 J11:J12 P11:P12 BX11:BX12 CF11:CF12 BH11:BH12 BP11:BP12 V11:V12 R11:R12 AF11:AF12 AD11:AD12 Z11:Z12 X11:X12 BV11:BV12 CR11:CR12 CP11:CP12 CL11:CL12 CZ11:CZ12 CX11:CX12 CT11:CT12 BD11:BD12 BB11:BB12 AX11:AX12 AN11:AN12 AL11:AL12 AH11:AH12 AV11:AV12 AT11:AT12 AP11:AP12 BZ11:BZ12 CB11:CB12 CD11:CD12 CH11:CH12 CJ11:CJ12 BL11:BL12 BT11:BT12 BF11:BF12 BJ11:BJ12 BN11:BN12 BR11:BR12 DB11:DB12 DC12 P14:P16 J14:J16 N14:N16 X14 R14 V14 AF14 AN14 AV14 BD14 BL14 BT14 CB14 CJ14 CR14 CZ14 Z14 AH14 AP14 AX14 BF14 BN14 BV14 CD14 CL14 CT14 AD14 AL14 AT14 BB14 BJ14 BR14 BZ14 CH14 CP14 CX14 DB14:DC14 CX16:CX17 CP16:CP17 CH16:CH17 BZ16:BZ17 BR16:BR17 BJ16:BJ17 BB16:BB17 AT16:AT19 AL16:AL19 AD16:AD17 CT16:CT17 CL16:CL17 CD16:CD17 BV16:BV17 BN16:BN17 BF16:BF17 AX16:AX17 AP16:AP19 AH16:AH19 Z16:Z17 CZ16:CZ17 CR16:CR17 CJ16:CJ17 CB16:CB17 BT16:BT17 BL16:BL17 BD16:BD17 AV16:AV19 AN16:AN19 AF16:AF17 V16:V17 R16:R17 X16:X17 BX16 CF16 BH16 BP16">
    <cfRule type="cellIs" dxfId="25" priority="68" stopIfTrue="1" operator="equal">
      <formula>"""P"""</formula>
    </cfRule>
  </conditionalFormatting>
  <conditionalFormatting sqref="R23:DA26 L23:T23 L24:Q25 R13:DA13 J16:DA21 J15:Q15">
    <cfRule type="cellIs" dxfId="24" priority="66" stopIfTrue="1" operator="equal">
      <formula>"P"</formula>
    </cfRule>
    <cfRule type="cellIs" dxfId="23" priority="67" stopIfTrue="1" operator="equal">
      <formula>"E"</formula>
    </cfRule>
  </conditionalFormatting>
  <conditionalFormatting sqref="X15 AF15 AN15 AV15 BD15 BL15 BT15 CB15 CJ15 CR15 CZ15 R15 Z15 AH15 AP15 AX15 BF15 BN15 BV15 CD15 CL15 CT15 V15 AD15 AL15 AT15 BB15 BJ15 BR15 BZ15 CH15 CP15 CX15">
    <cfRule type="cellIs" dxfId="22" priority="3" stopIfTrue="1" operator="equal">
      <formula>"""P"""</formula>
    </cfRule>
  </conditionalFormatting>
  <conditionalFormatting sqref="R15:DA15">
    <cfRule type="cellIs" dxfId="21" priority="1" stopIfTrue="1" operator="equal">
      <formula>"P"</formula>
    </cfRule>
    <cfRule type="cellIs" dxfId="20" priority="2" stopIfTrue="1" operator="equal">
      <formula>"E"</formula>
    </cfRule>
  </conditionalFormatting>
  <dataValidations count="1">
    <dataValidation allowBlank="1" showInputMessage="1" showErrorMessage="1" prompt="Ingresar el Nombre de la categoría de las actividades" sqref="C25:F25 C17:D17"/>
  </dataValidations>
  <printOptions horizontalCentered="1"/>
  <pageMargins left="0.19685039370078741" right="0.19685039370078741" top="0.19685039370078741" bottom="0.19685039370078741" header="0" footer="0"/>
  <pageSetup paperSize="14" scale="15" orientation="portrait"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DE36"/>
  <sheetViews>
    <sheetView showGridLines="0" topLeftCell="A13" zoomScale="73" zoomScaleNormal="73" zoomScaleSheetLayoutView="100" zoomScalePageLayoutView="85" workbookViewId="0">
      <selection activeCell="I34" sqref="I34:P36"/>
    </sheetView>
  </sheetViews>
  <sheetFormatPr baseColWidth="10" defaultColWidth="11.42578125" defaultRowHeight="12.75" x14ac:dyDescent="0.2"/>
  <cols>
    <col min="1" max="1" width="2.28515625" style="2" customWidth="1"/>
    <col min="2" max="2" width="24.85546875" style="2" customWidth="1"/>
    <col min="3" max="6" width="10.7109375" style="2" customWidth="1"/>
    <col min="7" max="7" width="23.85546875" style="2" customWidth="1"/>
    <col min="8" max="8" width="28" style="2" customWidth="1"/>
    <col min="9" max="104" width="4.7109375" style="2" customWidth="1"/>
    <col min="105" max="105" width="7.42578125" style="2" customWidth="1"/>
    <col min="106" max="106" width="4.7109375" style="2" customWidth="1"/>
    <col min="107" max="107" width="18.7109375" style="48" customWidth="1"/>
    <col min="108" max="110" width="2.7109375" style="2" customWidth="1"/>
    <col min="111" max="16384" width="11.42578125" style="2"/>
  </cols>
  <sheetData>
    <row r="1" spans="2:109" ht="117.75" customHeight="1" x14ac:dyDescent="0.2">
      <c r="B1" s="258" t="s">
        <v>63</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60"/>
      <c r="DC1" s="51" t="s">
        <v>0</v>
      </c>
      <c r="DD1" s="1"/>
      <c r="DE1" s="1"/>
    </row>
    <row r="2" spans="2:109" s="7" customFormat="1" ht="5.0999999999999996" customHeight="1" x14ac:dyDescent="0.2">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x14ac:dyDescent="0.2">
      <c r="B3" s="268" t="s">
        <v>1</v>
      </c>
      <c r="C3" s="268"/>
      <c r="D3" s="268"/>
      <c r="E3" s="268"/>
      <c r="F3" s="268"/>
      <c r="G3" s="268"/>
      <c r="H3" s="268"/>
      <c r="I3" s="268"/>
      <c r="J3" s="268"/>
      <c r="K3" s="268"/>
      <c r="L3" s="268"/>
      <c r="M3" s="268"/>
      <c r="N3" s="268"/>
      <c r="O3" s="268"/>
      <c r="P3" s="268"/>
      <c r="Q3" s="268"/>
      <c r="R3" s="268"/>
      <c r="S3" s="268"/>
      <c r="T3" s="268"/>
      <c r="U3" s="268"/>
      <c r="V3" s="268"/>
      <c r="W3" s="268"/>
      <c r="X3" s="268"/>
      <c r="Y3" s="268"/>
      <c r="Z3" s="268" t="s">
        <v>2</v>
      </c>
      <c r="AA3" s="268"/>
      <c r="AB3" s="268"/>
      <c r="AC3" s="268"/>
      <c r="AD3" s="268"/>
      <c r="AE3" s="268"/>
      <c r="AF3" s="268"/>
      <c r="AG3" s="286" t="s">
        <v>3</v>
      </c>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8"/>
      <c r="BY3" s="280" t="s">
        <v>4</v>
      </c>
      <c r="BZ3" s="281"/>
      <c r="CA3" s="281"/>
      <c r="CB3" s="281"/>
      <c r="CC3" s="281"/>
      <c r="CD3" s="281"/>
      <c r="CE3" s="281"/>
      <c r="CF3" s="281"/>
      <c r="CG3" s="281"/>
      <c r="CH3" s="282"/>
      <c r="CI3" s="268" t="s">
        <v>5</v>
      </c>
      <c r="CJ3" s="268"/>
      <c r="CK3" s="268"/>
      <c r="CL3" s="268"/>
      <c r="CM3" s="268"/>
      <c r="CN3" s="268"/>
      <c r="CO3" s="268"/>
      <c r="CP3" s="268"/>
      <c r="CQ3" s="268" t="s">
        <v>6</v>
      </c>
      <c r="CR3" s="268"/>
      <c r="CS3" s="268"/>
      <c r="CT3" s="268"/>
      <c r="CU3" s="268"/>
      <c r="CV3" s="268"/>
      <c r="CW3" s="268"/>
      <c r="CX3" s="268"/>
      <c r="CY3" s="268"/>
      <c r="CZ3" s="268"/>
      <c r="DA3" s="268"/>
      <c r="DB3" s="268"/>
      <c r="DC3" s="268"/>
    </row>
    <row r="4" spans="2:109" s="8" customFormat="1" ht="56.25" hidden="1" customHeight="1" x14ac:dyDescent="0.2">
      <c r="B4" s="267" t="s">
        <v>89</v>
      </c>
      <c r="C4" s="267"/>
      <c r="D4" s="267"/>
      <c r="E4" s="267"/>
      <c r="F4" s="267"/>
      <c r="G4" s="267"/>
      <c r="H4" s="267"/>
      <c r="I4" s="267"/>
      <c r="J4" s="267"/>
      <c r="K4" s="267"/>
      <c r="L4" s="267"/>
      <c r="M4" s="267"/>
      <c r="N4" s="267"/>
      <c r="O4" s="267"/>
      <c r="P4" s="267"/>
      <c r="Q4" s="267"/>
      <c r="R4" s="267"/>
      <c r="S4" s="267"/>
      <c r="T4" s="267"/>
      <c r="U4" s="267"/>
      <c r="V4" s="267"/>
      <c r="W4" s="267"/>
      <c r="X4" s="267"/>
      <c r="Y4" s="267"/>
      <c r="Z4" s="267" t="s">
        <v>43</v>
      </c>
      <c r="AA4" s="267"/>
      <c r="AB4" s="267"/>
      <c r="AC4" s="267"/>
      <c r="AD4" s="267"/>
      <c r="AE4" s="267"/>
      <c r="AF4" s="267"/>
      <c r="AG4" s="267" t="s">
        <v>46</v>
      </c>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83" t="s">
        <v>29</v>
      </c>
      <c r="BZ4" s="284"/>
      <c r="CA4" s="284"/>
      <c r="CB4" s="284"/>
      <c r="CC4" s="284"/>
      <c r="CD4" s="284"/>
      <c r="CE4" s="284"/>
      <c r="CF4" s="284"/>
      <c r="CG4" s="284"/>
      <c r="CH4" s="285"/>
      <c r="CI4" s="266" t="s">
        <v>45</v>
      </c>
      <c r="CJ4" s="266"/>
      <c r="CK4" s="266"/>
      <c r="CL4" s="266"/>
      <c r="CM4" s="266"/>
      <c r="CN4" s="266"/>
      <c r="CO4" s="266"/>
      <c r="CP4" s="266"/>
      <c r="CQ4" s="266" t="s">
        <v>8</v>
      </c>
      <c r="CR4" s="266"/>
      <c r="CS4" s="266"/>
      <c r="CT4" s="266"/>
      <c r="CU4" s="266"/>
      <c r="CV4" s="266"/>
      <c r="CW4" s="266"/>
      <c r="CX4" s="266"/>
      <c r="CY4" s="266"/>
      <c r="CZ4" s="266"/>
      <c r="DA4" s="266"/>
      <c r="DB4" s="266"/>
      <c r="DC4" s="266"/>
    </row>
    <row r="5" spans="2:109" s="10" customFormat="1" ht="5.0999999999999996" hidden="1"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hidden="1" customHeight="1" x14ac:dyDescent="0.2">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291"/>
      <c r="BS6" s="291"/>
      <c r="BT6" s="291"/>
      <c r="BU6" s="291"/>
      <c r="BV6" s="291"/>
      <c r="BW6" s="291"/>
      <c r="BX6" s="291"/>
      <c r="BY6" s="291"/>
      <c r="BZ6" s="291"/>
      <c r="CA6" s="291"/>
      <c r="CB6" s="291"/>
      <c r="CC6" s="291"/>
      <c r="CD6" s="291"/>
      <c r="CE6" s="291"/>
      <c r="CF6" s="291"/>
      <c r="CG6" s="291"/>
      <c r="CH6" s="291"/>
      <c r="CI6" s="291"/>
      <c r="CJ6" s="291"/>
      <c r="CK6" s="291"/>
      <c r="CL6" s="291"/>
      <c r="CM6" s="291"/>
      <c r="CN6" s="291"/>
      <c r="CO6" s="291"/>
      <c r="CP6" s="291"/>
      <c r="CQ6" s="291"/>
      <c r="CR6" s="291"/>
      <c r="CS6" s="291"/>
      <c r="CT6" s="291"/>
      <c r="CU6" s="291"/>
      <c r="CV6" s="291"/>
      <c r="CW6" s="291"/>
      <c r="CX6" s="291"/>
      <c r="CY6" s="291"/>
      <c r="CZ6" s="291"/>
      <c r="DA6" s="291"/>
      <c r="DB6" s="291"/>
      <c r="DC6" s="292"/>
      <c r="DD6" s="1"/>
      <c r="DE6" s="1"/>
    </row>
    <row r="7" spans="2:109" ht="5.0999999999999996" hidden="1" customHeight="1" x14ac:dyDescent="0.2">
      <c r="B7" s="290"/>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291"/>
      <c r="BS7" s="291"/>
      <c r="BT7" s="291"/>
      <c r="BU7" s="291"/>
      <c r="BV7" s="291"/>
      <c r="BW7" s="291"/>
      <c r="BX7" s="291"/>
      <c r="BY7" s="291"/>
      <c r="BZ7" s="291"/>
      <c r="CA7" s="291"/>
      <c r="CB7" s="291"/>
      <c r="CC7" s="291"/>
      <c r="CD7" s="291"/>
      <c r="CE7" s="291"/>
      <c r="CF7" s="291"/>
      <c r="CG7" s="291"/>
      <c r="CH7" s="291"/>
      <c r="CI7" s="291"/>
      <c r="CJ7" s="291"/>
      <c r="CK7" s="291"/>
      <c r="CL7" s="291"/>
      <c r="CM7" s="291"/>
      <c r="CN7" s="291"/>
      <c r="CO7" s="291"/>
      <c r="CP7" s="291"/>
      <c r="CQ7" s="291"/>
      <c r="CR7" s="291"/>
      <c r="CS7" s="291"/>
      <c r="CT7" s="291"/>
      <c r="CU7" s="291"/>
      <c r="CV7" s="291"/>
      <c r="CW7" s="291"/>
      <c r="CX7" s="291"/>
      <c r="CY7" s="291"/>
      <c r="CZ7" s="291"/>
      <c r="DA7" s="291"/>
      <c r="DB7" s="291"/>
      <c r="DC7" s="292"/>
      <c r="DD7" s="1"/>
      <c r="DE7" s="1"/>
    </row>
    <row r="8" spans="2:109" s="1" customFormat="1" ht="36" hidden="1" customHeight="1" x14ac:dyDescent="0.2">
      <c r="B8" s="300" t="s">
        <v>9</v>
      </c>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2"/>
    </row>
    <row r="9" spans="2:109" s="1" customFormat="1" ht="18.75" hidden="1" customHeight="1" x14ac:dyDescent="0.2">
      <c r="B9" s="104"/>
      <c r="C9" s="105"/>
      <c r="D9" s="105"/>
      <c r="E9" s="105"/>
      <c r="F9" s="105"/>
      <c r="G9" s="106"/>
      <c r="H9" s="107"/>
      <c r="I9" s="228">
        <v>2018</v>
      </c>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108"/>
      <c r="CT9" s="108"/>
      <c r="CU9" s="108"/>
      <c r="CV9" s="108"/>
      <c r="CW9" s="108"/>
      <c r="CX9" s="108"/>
      <c r="CY9" s="108"/>
      <c r="CZ9" s="108"/>
      <c r="DA9" s="109"/>
      <c r="DB9" s="110"/>
      <c r="DC9" s="111"/>
    </row>
    <row r="10" spans="2:109" s="1" customFormat="1" ht="36" customHeight="1" x14ac:dyDescent="0.2">
      <c r="B10" s="234" t="s">
        <v>10</v>
      </c>
      <c r="C10" s="235"/>
      <c r="D10" s="235"/>
      <c r="E10" s="235"/>
      <c r="F10" s="235"/>
      <c r="G10" s="235"/>
      <c r="H10" s="375" t="s">
        <v>11</v>
      </c>
      <c r="I10" s="229" t="s">
        <v>35</v>
      </c>
      <c r="J10" s="230"/>
      <c r="K10" s="230"/>
      <c r="L10" s="230"/>
      <c r="M10" s="230"/>
      <c r="N10" s="230"/>
      <c r="O10" s="230"/>
      <c r="P10" s="231"/>
      <c r="Q10" s="229" t="s">
        <v>24</v>
      </c>
      <c r="R10" s="230"/>
      <c r="S10" s="230"/>
      <c r="T10" s="230"/>
      <c r="U10" s="230"/>
      <c r="V10" s="230"/>
      <c r="W10" s="230"/>
      <c r="X10" s="231"/>
      <c r="Y10" s="229" t="s">
        <v>25</v>
      </c>
      <c r="Z10" s="230"/>
      <c r="AA10" s="230"/>
      <c r="AB10" s="230"/>
      <c r="AC10" s="230"/>
      <c r="AD10" s="230"/>
      <c r="AE10" s="230"/>
      <c r="AF10" s="231"/>
      <c r="AG10" s="229" t="s">
        <v>26</v>
      </c>
      <c r="AH10" s="230"/>
      <c r="AI10" s="230"/>
      <c r="AJ10" s="230"/>
      <c r="AK10" s="230"/>
      <c r="AL10" s="230"/>
      <c r="AM10" s="230"/>
      <c r="AN10" s="231"/>
      <c r="AO10" s="229" t="s">
        <v>27</v>
      </c>
      <c r="AP10" s="230"/>
      <c r="AQ10" s="230"/>
      <c r="AR10" s="230"/>
      <c r="AS10" s="230"/>
      <c r="AT10" s="230"/>
      <c r="AU10" s="230"/>
      <c r="AV10" s="231"/>
      <c r="AW10" s="229" t="s">
        <v>28</v>
      </c>
      <c r="AX10" s="230"/>
      <c r="AY10" s="230"/>
      <c r="AZ10" s="230"/>
      <c r="BA10" s="230"/>
      <c r="BB10" s="230"/>
      <c r="BC10" s="230"/>
      <c r="BD10" s="231"/>
      <c r="BE10" s="229" t="s">
        <v>30</v>
      </c>
      <c r="BF10" s="230"/>
      <c r="BG10" s="230"/>
      <c r="BH10" s="230"/>
      <c r="BI10" s="230"/>
      <c r="BJ10" s="230"/>
      <c r="BK10" s="230"/>
      <c r="BL10" s="231"/>
      <c r="BM10" s="229" t="s">
        <v>31</v>
      </c>
      <c r="BN10" s="230"/>
      <c r="BO10" s="230"/>
      <c r="BP10" s="230"/>
      <c r="BQ10" s="230"/>
      <c r="BR10" s="230"/>
      <c r="BS10" s="230"/>
      <c r="BT10" s="231"/>
      <c r="BU10" s="229" t="s">
        <v>32</v>
      </c>
      <c r="BV10" s="230"/>
      <c r="BW10" s="230"/>
      <c r="BX10" s="230"/>
      <c r="BY10" s="230"/>
      <c r="BZ10" s="230"/>
      <c r="CA10" s="230"/>
      <c r="CB10" s="231"/>
      <c r="CC10" s="229" t="s">
        <v>33</v>
      </c>
      <c r="CD10" s="230"/>
      <c r="CE10" s="230"/>
      <c r="CF10" s="230"/>
      <c r="CG10" s="230"/>
      <c r="CH10" s="230"/>
      <c r="CI10" s="230"/>
      <c r="CJ10" s="231"/>
      <c r="CK10" s="229" t="s">
        <v>34</v>
      </c>
      <c r="CL10" s="230"/>
      <c r="CM10" s="230"/>
      <c r="CN10" s="230"/>
      <c r="CO10" s="230"/>
      <c r="CP10" s="230"/>
      <c r="CQ10" s="230"/>
      <c r="CR10" s="231"/>
      <c r="CS10" s="229" t="s">
        <v>12</v>
      </c>
      <c r="CT10" s="230"/>
      <c r="CU10" s="230"/>
      <c r="CV10" s="230"/>
      <c r="CW10" s="230"/>
      <c r="CX10" s="230"/>
      <c r="CY10" s="230"/>
      <c r="CZ10" s="231"/>
      <c r="DA10" s="303" t="s">
        <v>13</v>
      </c>
      <c r="DB10" s="303"/>
      <c r="DC10" s="303"/>
    </row>
    <row r="11" spans="2:109" s="1" customFormat="1" x14ac:dyDescent="0.2">
      <c r="B11" s="373"/>
      <c r="C11" s="374"/>
      <c r="D11" s="374"/>
      <c r="E11" s="374"/>
      <c r="F11" s="374"/>
      <c r="G11" s="374"/>
      <c r="H11" s="396"/>
      <c r="I11" s="195" t="s">
        <v>14</v>
      </c>
      <c r="J11" s="128" t="s">
        <v>15</v>
      </c>
      <c r="K11" s="128" t="s">
        <v>14</v>
      </c>
      <c r="L11" s="128" t="s">
        <v>15</v>
      </c>
      <c r="M11" s="128" t="s">
        <v>14</v>
      </c>
      <c r="N11" s="128" t="s">
        <v>15</v>
      </c>
      <c r="O11" s="128" t="s">
        <v>14</v>
      </c>
      <c r="P11" s="129" t="s">
        <v>15</v>
      </c>
      <c r="Q11" s="195" t="s">
        <v>14</v>
      </c>
      <c r="R11" s="128" t="s">
        <v>15</v>
      </c>
      <c r="S11" s="128" t="s">
        <v>14</v>
      </c>
      <c r="T11" s="128" t="s">
        <v>15</v>
      </c>
      <c r="U11" s="128" t="s">
        <v>14</v>
      </c>
      <c r="V11" s="128" t="s">
        <v>15</v>
      </c>
      <c r="W11" s="128" t="s">
        <v>14</v>
      </c>
      <c r="X11" s="129" t="s">
        <v>15</v>
      </c>
      <c r="Y11" s="195" t="s">
        <v>14</v>
      </c>
      <c r="Z11" s="128" t="s">
        <v>15</v>
      </c>
      <c r="AA11" s="128" t="s">
        <v>14</v>
      </c>
      <c r="AB11" s="128" t="s">
        <v>15</v>
      </c>
      <c r="AC11" s="128" t="s">
        <v>14</v>
      </c>
      <c r="AD11" s="128" t="s">
        <v>15</v>
      </c>
      <c r="AE11" s="128" t="s">
        <v>14</v>
      </c>
      <c r="AF11" s="129" t="s">
        <v>15</v>
      </c>
      <c r="AG11" s="195" t="s">
        <v>14</v>
      </c>
      <c r="AH11" s="128" t="s">
        <v>15</v>
      </c>
      <c r="AI11" s="128" t="s">
        <v>14</v>
      </c>
      <c r="AJ11" s="128" t="s">
        <v>15</v>
      </c>
      <c r="AK11" s="128" t="s">
        <v>14</v>
      </c>
      <c r="AL11" s="128" t="s">
        <v>15</v>
      </c>
      <c r="AM11" s="128" t="s">
        <v>14</v>
      </c>
      <c r="AN11" s="129" t="s">
        <v>15</v>
      </c>
      <c r="AO11" s="195" t="s">
        <v>14</v>
      </c>
      <c r="AP11" s="128" t="s">
        <v>15</v>
      </c>
      <c r="AQ11" s="128" t="s">
        <v>14</v>
      </c>
      <c r="AR11" s="128" t="s">
        <v>15</v>
      </c>
      <c r="AS11" s="128" t="s">
        <v>14</v>
      </c>
      <c r="AT11" s="128" t="s">
        <v>15</v>
      </c>
      <c r="AU11" s="128" t="s">
        <v>14</v>
      </c>
      <c r="AV11" s="129" t="s">
        <v>15</v>
      </c>
      <c r="AW11" s="195" t="s">
        <v>14</v>
      </c>
      <c r="AX11" s="128" t="s">
        <v>15</v>
      </c>
      <c r="AY11" s="128" t="s">
        <v>14</v>
      </c>
      <c r="AZ11" s="128" t="s">
        <v>15</v>
      </c>
      <c r="BA11" s="128" t="s">
        <v>14</v>
      </c>
      <c r="BB11" s="128" t="s">
        <v>15</v>
      </c>
      <c r="BC11" s="128" t="s">
        <v>14</v>
      </c>
      <c r="BD11" s="129" t="s">
        <v>15</v>
      </c>
      <c r="BE11" s="195" t="s">
        <v>14</v>
      </c>
      <c r="BF11" s="128" t="s">
        <v>15</v>
      </c>
      <c r="BG11" s="128" t="s">
        <v>14</v>
      </c>
      <c r="BH11" s="128" t="s">
        <v>15</v>
      </c>
      <c r="BI11" s="128" t="s">
        <v>14</v>
      </c>
      <c r="BJ11" s="128" t="s">
        <v>15</v>
      </c>
      <c r="BK11" s="128" t="s">
        <v>14</v>
      </c>
      <c r="BL11" s="129" t="s">
        <v>15</v>
      </c>
      <c r="BM11" s="195" t="s">
        <v>14</v>
      </c>
      <c r="BN11" s="128" t="s">
        <v>15</v>
      </c>
      <c r="BO11" s="128" t="s">
        <v>14</v>
      </c>
      <c r="BP11" s="128" t="s">
        <v>15</v>
      </c>
      <c r="BQ11" s="128" t="s">
        <v>14</v>
      </c>
      <c r="BR11" s="128" t="s">
        <v>15</v>
      </c>
      <c r="BS11" s="128" t="s">
        <v>14</v>
      </c>
      <c r="BT11" s="129" t="s">
        <v>15</v>
      </c>
      <c r="BU11" s="195" t="s">
        <v>14</v>
      </c>
      <c r="BV11" s="128" t="s">
        <v>15</v>
      </c>
      <c r="BW11" s="128" t="s">
        <v>14</v>
      </c>
      <c r="BX11" s="128" t="s">
        <v>15</v>
      </c>
      <c r="BY11" s="128" t="s">
        <v>14</v>
      </c>
      <c r="BZ11" s="128" t="s">
        <v>15</v>
      </c>
      <c r="CA11" s="128" t="s">
        <v>14</v>
      </c>
      <c r="CB11" s="129" t="s">
        <v>15</v>
      </c>
      <c r="CC11" s="195" t="s">
        <v>14</v>
      </c>
      <c r="CD11" s="128" t="s">
        <v>15</v>
      </c>
      <c r="CE11" s="128" t="s">
        <v>14</v>
      </c>
      <c r="CF11" s="128" t="s">
        <v>15</v>
      </c>
      <c r="CG11" s="128" t="s">
        <v>14</v>
      </c>
      <c r="CH11" s="128" t="s">
        <v>15</v>
      </c>
      <c r="CI11" s="128" t="s">
        <v>14</v>
      </c>
      <c r="CJ11" s="129" t="s">
        <v>15</v>
      </c>
      <c r="CK11" s="195" t="s">
        <v>14</v>
      </c>
      <c r="CL11" s="128" t="s">
        <v>15</v>
      </c>
      <c r="CM11" s="128" t="s">
        <v>14</v>
      </c>
      <c r="CN11" s="128" t="s">
        <v>15</v>
      </c>
      <c r="CO11" s="128" t="s">
        <v>14</v>
      </c>
      <c r="CP11" s="128" t="s">
        <v>15</v>
      </c>
      <c r="CQ11" s="128" t="s">
        <v>14</v>
      </c>
      <c r="CR11" s="129" t="s">
        <v>15</v>
      </c>
      <c r="CS11" s="195" t="s">
        <v>14</v>
      </c>
      <c r="CT11" s="128" t="s">
        <v>15</v>
      </c>
      <c r="CU11" s="128" t="s">
        <v>14</v>
      </c>
      <c r="CV11" s="128" t="s">
        <v>15</v>
      </c>
      <c r="CW11" s="128" t="s">
        <v>14</v>
      </c>
      <c r="CX11" s="128" t="s">
        <v>15</v>
      </c>
      <c r="CY11" s="128" t="s">
        <v>14</v>
      </c>
      <c r="CZ11" s="129" t="s">
        <v>15</v>
      </c>
      <c r="DA11" s="127" t="s">
        <v>14</v>
      </c>
      <c r="DB11" s="128" t="s">
        <v>15</v>
      </c>
      <c r="DC11" s="129" t="s">
        <v>16</v>
      </c>
    </row>
    <row r="12" spans="2:109" s="1" customFormat="1" ht="15.75" customHeight="1" x14ac:dyDescent="0.2">
      <c r="B12" s="358"/>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B12" s="359"/>
      <c r="CC12" s="359"/>
      <c r="CD12" s="359"/>
      <c r="CE12" s="359"/>
      <c r="CF12" s="359"/>
      <c r="CG12" s="359"/>
      <c r="CH12" s="359"/>
      <c r="CI12" s="359"/>
      <c r="CJ12" s="359"/>
      <c r="CK12" s="359"/>
      <c r="CL12" s="359"/>
      <c r="CM12" s="359"/>
      <c r="CN12" s="359"/>
      <c r="CO12" s="359"/>
      <c r="CP12" s="359"/>
      <c r="CQ12" s="359"/>
      <c r="CR12" s="359"/>
      <c r="CS12" s="359"/>
      <c r="CT12" s="359"/>
      <c r="CU12" s="359"/>
      <c r="CV12" s="359"/>
      <c r="CW12" s="359"/>
      <c r="CX12" s="359"/>
      <c r="CY12" s="359"/>
      <c r="CZ12" s="359"/>
      <c r="DA12" s="360">
        <f>+DA17+DA20</f>
        <v>14</v>
      </c>
      <c r="DB12" s="360">
        <f>+DB17+DB20</f>
        <v>0</v>
      </c>
      <c r="DC12" s="354">
        <f>DB12/DA12</f>
        <v>0</v>
      </c>
    </row>
    <row r="13" spans="2:109" ht="38.25" customHeight="1" x14ac:dyDescent="0.2">
      <c r="B13" s="309" t="s">
        <v>49</v>
      </c>
      <c r="C13" s="340" t="s">
        <v>68</v>
      </c>
      <c r="D13" s="340"/>
      <c r="E13" s="340"/>
      <c r="F13" s="340"/>
      <c r="G13" s="340"/>
      <c r="H13" s="78" t="s">
        <v>133</v>
      </c>
      <c r="I13" s="103" t="s">
        <v>59</v>
      </c>
      <c r="J13" s="357" t="s">
        <v>59</v>
      </c>
      <c r="K13" s="357"/>
      <c r="L13" s="357"/>
      <c r="M13" s="357"/>
      <c r="N13" s="357"/>
      <c r="O13" s="152"/>
      <c r="P13" s="356"/>
      <c r="Q13" s="357"/>
      <c r="R13" s="152"/>
      <c r="S13" s="152"/>
      <c r="T13" s="152"/>
      <c r="U13" s="152"/>
      <c r="V13" s="152"/>
      <c r="W13" s="152"/>
      <c r="X13" s="356"/>
      <c r="Y13" s="103"/>
      <c r="Z13" s="152"/>
      <c r="AA13" s="152" t="s">
        <v>14</v>
      </c>
      <c r="AB13" s="152"/>
      <c r="AC13" s="152"/>
      <c r="AD13" s="152"/>
      <c r="AE13" s="152"/>
      <c r="AF13" s="152"/>
      <c r="AG13" s="103"/>
      <c r="AH13" s="152"/>
      <c r="AI13" s="152"/>
      <c r="AJ13" s="152"/>
      <c r="AK13" s="152"/>
      <c r="AL13" s="152"/>
      <c r="AM13" s="152"/>
      <c r="AN13" s="356"/>
      <c r="AO13" s="103"/>
      <c r="AP13" s="152"/>
      <c r="AQ13" s="152"/>
      <c r="AR13" s="152"/>
      <c r="AS13" s="152"/>
      <c r="AT13" s="152"/>
      <c r="AU13" s="152"/>
      <c r="AV13" s="356"/>
      <c r="AW13" s="103"/>
      <c r="AX13" s="152"/>
      <c r="AY13" s="152" t="s">
        <v>14</v>
      </c>
      <c r="AZ13" s="152"/>
      <c r="BA13" s="152"/>
      <c r="BB13" s="152"/>
      <c r="BC13" s="152"/>
      <c r="BD13" s="356"/>
      <c r="BE13" s="103"/>
      <c r="BF13" s="152"/>
      <c r="BG13" s="152"/>
      <c r="BH13" s="152"/>
      <c r="BI13" s="152"/>
      <c r="BJ13" s="152"/>
      <c r="BK13" s="152"/>
      <c r="BL13" s="356"/>
      <c r="BM13" s="103"/>
      <c r="BN13" s="152"/>
      <c r="BO13" s="152"/>
      <c r="BP13" s="152"/>
      <c r="BQ13" s="152"/>
      <c r="BR13" s="152"/>
      <c r="BS13" s="152"/>
      <c r="BT13" s="356"/>
      <c r="BU13" s="103"/>
      <c r="BV13" s="152"/>
      <c r="BW13" s="152"/>
      <c r="BX13" s="152"/>
      <c r="BY13" s="152" t="s">
        <v>14</v>
      </c>
      <c r="BZ13" s="152"/>
      <c r="CA13" s="152"/>
      <c r="CB13" s="356"/>
      <c r="CC13" s="103"/>
      <c r="CD13" s="152"/>
      <c r="CE13" s="152"/>
      <c r="CF13" s="152"/>
      <c r="CG13" s="152"/>
      <c r="CH13" s="152"/>
      <c r="CI13" s="152"/>
      <c r="CJ13" s="356"/>
      <c r="CK13" s="103"/>
      <c r="CL13" s="152"/>
      <c r="CM13" s="152"/>
      <c r="CN13" s="152"/>
      <c r="CO13" s="152"/>
      <c r="CP13" s="152"/>
      <c r="CQ13" s="152"/>
      <c r="CR13" s="356"/>
      <c r="CS13" s="103"/>
      <c r="CT13" s="152"/>
      <c r="CU13" s="152"/>
      <c r="CV13" s="152"/>
      <c r="CW13" s="152" t="s">
        <v>14</v>
      </c>
      <c r="CX13" s="152"/>
      <c r="CY13" s="152"/>
      <c r="CZ13" s="356"/>
      <c r="DA13" s="213">
        <f>COUNTIF(I13:CZ13,"P")</f>
        <v>4</v>
      </c>
      <c r="DB13" s="74">
        <f>COUNTIF(Q13:CZ13,"E")</f>
        <v>0</v>
      </c>
      <c r="DC13" s="401">
        <f t="shared" ref="DC13:DC16" si="0">DB13/DA13</f>
        <v>0</v>
      </c>
      <c r="DD13" s="1"/>
      <c r="DE13" s="1"/>
    </row>
    <row r="14" spans="2:109" ht="43.5" customHeight="1" x14ac:dyDescent="0.2">
      <c r="B14" s="309"/>
      <c r="C14" s="297" t="s">
        <v>138</v>
      </c>
      <c r="D14" s="298"/>
      <c r="E14" s="298"/>
      <c r="F14" s="298"/>
      <c r="G14" s="298"/>
      <c r="H14" s="77" t="s">
        <v>132</v>
      </c>
      <c r="I14" s="13"/>
      <c r="J14" s="26"/>
      <c r="K14" s="26"/>
      <c r="L14" s="26"/>
      <c r="M14" s="26"/>
      <c r="N14" s="26"/>
      <c r="O14" s="26"/>
      <c r="P14" s="12"/>
      <c r="Q14" s="64"/>
      <c r="R14" s="18" t="s">
        <v>59</v>
      </c>
      <c r="S14" s="18"/>
      <c r="T14" s="18"/>
      <c r="U14" s="18"/>
      <c r="V14" s="18"/>
      <c r="W14" s="18"/>
      <c r="X14" s="19"/>
      <c r="Y14" s="20"/>
      <c r="Z14" s="18" t="s">
        <v>59</v>
      </c>
      <c r="AA14" s="18"/>
      <c r="AB14" s="18"/>
      <c r="AC14" s="18"/>
      <c r="AD14" s="18"/>
      <c r="AE14" s="14"/>
      <c r="AF14" s="19"/>
      <c r="AG14" s="20"/>
      <c r="AH14" s="18"/>
      <c r="AI14" s="18" t="s">
        <v>14</v>
      </c>
      <c r="AJ14" s="18"/>
      <c r="AK14" s="18"/>
      <c r="AL14" s="18"/>
      <c r="AM14" s="18"/>
      <c r="AN14" s="19"/>
      <c r="AO14" s="20"/>
      <c r="AP14" s="18"/>
      <c r="AQ14" s="18"/>
      <c r="AR14" s="18"/>
      <c r="AS14" s="18"/>
      <c r="AT14" s="18"/>
      <c r="AU14" s="18"/>
      <c r="AV14" s="19"/>
      <c r="AW14" s="20"/>
      <c r="AX14" s="18"/>
      <c r="AY14" s="18"/>
      <c r="AZ14" s="18"/>
      <c r="BA14" s="18"/>
      <c r="BB14" s="18"/>
      <c r="BC14" s="14"/>
      <c r="BD14" s="19"/>
      <c r="BE14" s="20"/>
      <c r="BF14" s="18"/>
      <c r="BG14" s="18"/>
      <c r="BH14" s="18"/>
      <c r="BI14" s="18"/>
      <c r="BJ14" s="18"/>
      <c r="BK14" s="18"/>
      <c r="BL14" s="19"/>
      <c r="BM14" s="20"/>
      <c r="BN14" s="18"/>
      <c r="BO14" s="18"/>
      <c r="BP14" s="18"/>
      <c r="BQ14" s="18"/>
      <c r="BR14" s="18"/>
      <c r="BS14" s="18"/>
      <c r="BT14" s="19"/>
      <c r="BU14" s="20"/>
      <c r="BV14" s="18"/>
      <c r="BW14" s="18"/>
      <c r="BX14" s="18"/>
      <c r="BY14" s="18"/>
      <c r="BZ14" s="18"/>
      <c r="CA14" s="14"/>
      <c r="CB14" s="19"/>
      <c r="CC14" s="20"/>
      <c r="CD14" s="18"/>
      <c r="CE14" s="18" t="s">
        <v>14</v>
      </c>
      <c r="CF14" s="18"/>
      <c r="CG14" s="18"/>
      <c r="CH14" s="18"/>
      <c r="CI14" s="18"/>
      <c r="CJ14" s="19"/>
      <c r="CK14" s="20"/>
      <c r="CL14" s="18"/>
      <c r="CM14" s="18"/>
      <c r="CN14" s="18"/>
      <c r="CO14" s="18"/>
      <c r="CP14" s="18"/>
      <c r="CQ14" s="18"/>
      <c r="CR14" s="19"/>
      <c r="CS14" s="20" t="s">
        <v>59</v>
      </c>
      <c r="CT14" s="18"/>
      <c r="CU14" s="18"/>
      <c r="CV14" s="18"/>
      <c r="CW14" s="18"/>
      <c r="CX14" s="18"/>
      <c r="CY14" s="14"/>
      <c r="CZ14" s="19"/>
      <c r="DA14" s="21">
        <f t="shared" ref="DA14:DA19" si="1">COUNTIF(I14:CZ14,"P")</f>
        <v>2</v>
      </c>
      <c r="DB14" s="27">
        <f t="shared" ref="DB14:DB16" si="2">COUNTIF(Q14:CZ14,"E")</f>
        <v>0</v>
      </c>
      <c r="DC14" s="353">
        <f t="shared" si="0"/>
        <v>0</v>
      </c>
      <c r="DD14" s="1"/>
      <c r="DE14" s="1"/>
    </row>
    <row r="15" spans="2:109" ht="44.25" customHeight="1" x14ac:dyDescent="0.2">
      <c r="B15" s="309"/>
      <c r="C15" s="297" t="s">
        <v>139</v>
      </c>
      <c r="D15" s="298"/>
      <c r="E15" s="298"/>
      <c r="F15" s="298"/>
      <c r="G15" s="298"/>
      <c r="H15" s="77" t="s">
        <v>140</v>
      </c>
      <c r="I15" s="20"/>
      <c r="J15" s="64"/>
      <c r="K15" s="64"/>
      <c r="L15" s="64"/>
      <c r="M15" s="64"/>
      <c r="N15" s="64"/>
      <c r="O15" s="64"/>
      <c r="P15" s="19"/>
      <c r="Q15" s="64"/>
      <c r="R15" s="18"/>
      <c r="S15" s="18"/>
      <c r="T15" s="18"/>
      <c r="U15" s="18" t="s">
        <v>14</v>
      </c>
      <c r="V15" s="18"/>
      <c r="W15" s="18"/>
      <c r="X15" s="19"/>
      <c r="Y15" s="20"/>
      <c r="Z15" s="18"/>
      <c r="AA15" s="18"/>
      <c r="AB15" s="18"/>
      <c r="AC15" s="18"/>
      <c r="AD15" s="18"/>
      <c r="AE15" s="14"/>
      <c r="AF15" s="19"/>
      <c r="AG15" s="20"/>
      <c r="AH15" s="18"/>
      <c r="AI15" s="18"/>
      <c r="AJ15" s="18"/>
      <c r="AK15" s="18"/>
      <c r="AL15" s="18"/>
      <c r="AM15" s="18"/>
      <c r="AN15" s="19"/>
      <c r="AO15" s="20"/>
      <c r="AP15" s="18"/>
      <c r="AQ15" s="18"/>
      <c r="AR15" s="18"/>
      <c r="AS15" s="18"/>
      <c r="AT15" s="18"/>
      <c r="AU15" s="18"/>
      <c r="AV15" s="19"/>
      <c r="AW15" s="20"/>
      <c r="AX15" s="18"/>
      <c r="AY15" s="18"/>
      <c r="AZ15" s="18"/>
      <c r="BA15" s="18"/>
      <c r="BB15" s="18"/>
      <c r="BC15" s="14"/>
      <c r="BD15" s="19"/>
      <c r="BE15" s="20"/>
      <c r="BF15" s="18"/>
      <c r="BG15" s="18"/>
      <c r="BH15" s="18"/>
      <c r="BI15" s="18"/>
      <c r="BJ15" s="18"/>
      <c r="BK15" s="18"/>
      <c r="BL15" s="19"/>
      <c r="BM15" s="20"/>
      <c r="BN15" s="18"/>
      <c r="BO15" s="18" t="s">
        <v>14</v>
      </c>
      <c r="BP15" s="18"/>
      <c r="BQ15" s="18"/>
      <c r="BR15" s="18"/>
      <c r="BS15" s="18"/>
      <c r="BT15" s="19"/>
      <c r="BU15" s="20"/>
      <c r="BV15" s="18"/>
      <c r="BW15" s="18"/>
      <c r="BX15" s="18"/>
      <c r="BY15" s="18"/>
      <c r="BZ15" s="18"/>
      <c r="CA15" s="14"/>
      <c r="CB15" s="19"/>
      <c r="CC15" s="20"/>
      <c r="CD15" s="18"/>
      <c r="CE15" s="18"/>
      <c r="CF15" s="18"/>
      <c r="CG15" s="18"/>
      <c r="CH15" s="18"/>
      <c r="CI15" s="18"/>
      <c r="CJ15" s="19"/>
      <c r="CK15" s="20"/>
      <c r="CL15" s="18"/>
      <c r="CM15" s="18"/>
      <c r="CN15" s="18"/>
      <c r="CO15" s="18"/>
      <c r="CP15" s="18"/>
      <c r="CQ15" s="18"/>
      <c r="CR15" s="19"/>
      <c r="CS15" s="20"/>
      <c r="CT15" s="18"/>
      <c r="CU15" s="18"/>
      <c r="CV15" s="18"/>
      <c r="CW15" s="18"/>
      <c r="CX15" s="18"/>
      <c r="CY15" s="14"/>
      <c r="CZ15" s="19"/>
      <c r="DA15" s="21">
        <f t="shared" si="1"/>
        <v>2</v>
      </c>
      <c r="DB15" s="27">
        <f t="shared" ref="DB15" si="3">COUNTIF(Q15:CZ15,"E")</f>
        <v>0</v>
      </c>
      <c r="DC15" s="353">
        <f t="shared" ref="DC15" si="4">DB15/DA15</f>
        <v>0</v>
      </c>
      <c r="DD15" s="1"/>
      <c r="DE15" s="1"/>
    </row>
    <row r="16" spans="2:109" ht="40.5" customHeight="1" x14ac:dyDescent="0.2">
      <c r="B16" s="309"/>
      <c r="C16" s="337" t="s">
        <v>55</v>
      </c>
      <c r="D16" s="338"/>
      <c r="E16" s="338"/>
      <c r="F16" s="338"/>
      <c r="G16" s="338"/>
      <c r="H16" s="78" t="s">
        <v>133</v>
      </c>
      <c r="I16" s="20"/>
      <c r="J16" s="64" t="s">
        <v>59</v>
      </c>
      <c r="K16" s="64"/>
      <c r="L16" s="64"/>
      <c r="M16" s="64"/>
      <c r="N16" s="64"/>
      <c r="O16" s="64"/>
      <c r="P16" s="19"/>
      <c r="Q16" s="64"/>
      <c r="R16" s="18"/>
      <c r="S16" s="18"/>
      <c r="T16" s="18"/>
      <c r="U16" s="18"/>
      <c r="V16" s="18"/>
      <c r="W16" s="18"/>
      <c r="X16" s="19"/>
      <c r="Y16" s="20"/>
      <c r="Z16" s="18"/>
      <c r="AA16" s="18"/>
      <c r="AB16" s="18"/>
      <c r="AC16" s="18"/>
      <c r="AD16" s="18"/>
      <c r="AE16" s="18"/>
      <c r="AF16" s="19"/>
      <c r="AG16" s="20"/>
      <c r="AH16" s="18"/>
      <c r="AI16" s="18"/>
      <c r="AJ16" s="18"/>
      <c r="AK16" s="18"/>
      <c r="AL16" s="18"/>
      <c r="AM16" s="18"/>
      <c r="AN16" s="19"/>
      <c r="AO16" s="20"/>
      <c r="AP16" s="18"/>
      <c r="AQ16" s="18"/>
      <c r="AR16" s="18"/>
      <c r="AS16" s="18"/>
      <c r="AT16" s="18"/>
      <c r="AU16" s="18"/>
      <c r="AV16" s="19"/>
      <c r="AW16" s="20"/>
      <c r="AX16" s="18"/>
      <c r="AY16" s="18"/>
      <c r="AZ16" s="18"/>
      <c r="BA16" s="14"/>
      <c r="BB16" s="18"/>
      <c r="BC16" s="18"/>
      <c r="BD16" s="19"/>
      <c r="BE16" s="20" t="s">
        <v>14</v>
      </c>
      <c r="BF16" s="18"/>
      <c r="BG16" s="18"/>
      <c r="BH16" s="18"/>
      <c r="BI16" s="18"/>
      <c r="BJ16" s="18"/>
      <c r="BK16" s="18"/>
      <c r="BL16" s="19"/>
      <c r="BM16" s="20"/>
      <c r="BN16" s="18"/>
      <c r="BO16" s="18"/>
      <c r="BP16" s="18"/>
      <c r="BQ16" s="18"/>
      <c r="BR16" s="18"/>
      <c r="BS16" s="18"/>
      <c r="BT16" s="19"/>
      <c r="BU16" s="20"/>
      <c r="BV16" s="18"/>
      <c r="BW16" s="18"/>
      <c r="BX16" s="18"/>
      <c r="BY16" s="18"/>
      <c r="BZ16" s="18"/>
      <c r="CA16" s="18"/>
      <c r="CB16" s="19"/>
      <c r="CC16" s="20"/>
      <c r="CD16" s="18"/>
      <c r="CE16" s="18"/>
      <c r="CF16" s="18"/>
      <c r="CG16" s="18"/>
      <c r="CH16" s="18"/>
      <c r="CI16" s="18"/>
      <c r="CJ16" s="19"/>
      <c r="CK16" s="20"/>
      <c r="CL16" s="18"/>
      <c r="CM16" s="18"/>
      <c r="CN16" s="18"/>
      <c r="CO16" s="18"/>
      <c r="CP16" s="18"/>
      <c r="CQ16" s="18"/>
      <c r="CR16" s="19"/>
      <c r="CS16" s="20"/>
      <c r="CT16" s="18"/>
      <c r="CU16" s="18"/>
      <c r="CV16" s="18"/>
      <c r="CW16" s="14" t="s">
        <v>14</v>
      </c>
      <c r="CX16" s="18"/>
      <c r="CY16" s="18"/>
      <c r="CZ16" s="19"/>
      <c r="DA16" s="21">
        <f t="shared" si="1"/>
        <v>2</v>
      </c>
      <c r="DB16" s="68">
        <f t="shared" si="2"/>
        <v>0</v>
      </c>
      <c r="DC16" s="353">
        <f t="shared" si="0"/>
        <v>0</v>
      </c>
      <c r="DD16" s="1"/>
      <c r="DE16" s="1"/>
    </row>
    <row r="17" spans="2:109" ht="24" customHeight="1" x14ac:dyDescent="0.2">
      <c r="B17" s="310"/>
      <c r="C17" s="204"/>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6"/>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23">
        <f>SUM(DA13:DA16)</f>
        <v>10</v>
      </c>
      <c r="DB17" s="220">
        <f>SUM(DB13:DB16)</f>
        <v>0</v>
      </c>
      <c r="DC17" s="354">
        <f>DB17/DA17</f>
        <v>0</v>
      </c>
      <c r="DD17" s="1"/>
      <c r="DE17" s="1"/>
    </row>
    <row r="18" spans="2:109" ht="39.75" customHeight="1" x14ac:dyDescent="0.2">
      <c r="B18" s="308" t="s">
        <v>71</v>
      </c>
      <c r="C18" s="240" t="s">
        <v>72</v>
      </c>
      <c r="D18" s="241"/>
      <c r="E18" s="241"/>
      <c r="F18" s="241"/>
      <c r="G18" s="241"/>
      <c r="H18" s="78" t="s">
        <v>133</v>
      </c>
      <c r="I18" s="357"/>
      <c r="J18" s="357"/>
      <c r="K18" s="357"/>
      <c r="L18" s="357"/>
      <c r="M18" s="357"/>
      <c r="N18" s="357"/>
      <c r="O18" s="152"/>
      <c r="P18" s="356"/>
      <c r="Q18" s="357"/>
      <c r="R18" s="357"/>
      <c r="S18" s="357"/>
      <c r="T18" s="357"/>
      <c r="U18" s="357"/>
      <c r="V18" s="357"/>
      <c r="W18" s="152"/>
      <c r="X18" s="356"/>
      <c r="Y18" s="357"/>
      <c r="Z18" s="357"/>
      <c r="AA18" s="357"/>
      <c r="AB18" s="357"/>
      <c r="AC18" s="357"/>
      <c r="AD18" s="357"/>
      <c r="AE18" s="152"/>
      <c r="AF18" s="356"/>
      <c r="AG18" s="357"/>
      <c r="AH18" s="357"/>
      <c r="AI18" s="357"/>
      <c r="AJ18" s="357"/>
      <c r="AK18" s="357"/>
      <c r="AL18" s="357"/>
      <c r="AM18" s="152"/>
      <c r="AN18" s="356"/>
      <c r="AO18" s="357"/>
      <c r="AP18" s="357"/>
      <c r="AQ18" s="357" t="s">
        <v>14</v>
      </c>
      <c r="AR18" s="357"/>
      <c r="AS18" s="357"/>
      <c r="AT18" s="357"/>
      <c r="AU18" s="152"/>
      <c r="AV18" s="356"/>
      <c r="AW18" s="357"/>
      <c r="AX18" s="357"/>
      <c r="AY18" s="357"/>
      <c r="AZ18" s="357"/>
      <c r="BA18" s="357"/>
      <c r="BB18" s="357"/>
      <c r="BC18" s="152"/>
      <c r="BD18" s="356"/>
      <c r="BE18" s="357"/>
      <c r="BF18" s="357"/>
      <c r="BG18" s="357"/>
      <c r="BH18" s="357"/>
      <c r="BI18" s="357"/>
      <c r="BJ18" s="357"/>
      <c r="BK18" s="152"/>
      <c r="BL18" s="356"/>
      <c r="BM18" s="357"/>
      <c r="BN18" s="357"/>
      <c r="BO18" s="357"/>
      <c r="BP18" s="357"/>
      <c r="BQ18" s="357"/>
      <c r="BR18" s="357"/>
      <c r="BS18" s="152"/>
      <c r="BT18" s="356"/>
      <c r="BU18" s="357"/>
      <c r="BV18" s="357"/>
      <c r="BW18" s="357"/>
      <c r="BX18" s="357"/>
      <c r="BY18" s="357"/>
      <c r="BZ18" s="357"/>
      <c r="CA18" s="152"/>
      <c r="CB18" s="356"/>
      <c r="CC18" s="357"/>
      <c r="CD18" s="357"/>
      <c r="CE18" s="357"/>
      <c r="CF18" s="357"/>
      <c r="CG18" s="357"/>
      <c r="CH18" s="357"/>
      <c r="CI18" s="152"/>
      <c r="CJ18" s="356"/>
      <c r="CK18" s="357"/>
      <c r="CL18" s="357"/>
      <c r="CM18" s="357" t="s">
        <v>14</v>
      </c>
      <c r="CN18" s="357"/>
      <c r="CO18" s="357"/>
      <c r="CP18" s="357"/>
      <c r="CQ18" s="152"/>
      <c r="CR18" s="356"/>
      <c r="CS18" s="357"/>
      <c r="CT18" s="357"/>
      <c r="CU18" s="357"/>
      <c r="CV18" s="357"/>
      <c r="CW18" s="357"/>
      <c r="CX18" s="357"/>
      <c r="CY18" s="152"/>
      <c r="CZ18" s="356"/>
      <c r="DA18" s="21">
        <f t="shared" si="1"/>
        <v>2</v>
      </c>
      <c r="DB18" s="27">
        <f t="shared" ref="DB18" si="5">COUNTIF(Q18:CZ18,"E")</f>
        <v>0</v>
      </c>
      <c r="DC18" s="353">
        <f t="shared" ref="DC18" si="6">DB18/DA18</f>
        <v>0</v>
      </c>
      <c r="DD18" s="1"/>
      <c r="DE18" s="1"/>
    </row>
    <row r="19" spans="2:109" ht="45.75" customHeight="1" x14ac:dyDescent="0.2">
      <c r="B19" s="309"/>
      <c r="C19" s="397" t="s">
        <v>57</v>
      </c>
      <c r="D19" s="398"/>
      <c r="E19" s="398"/>
      <c r="F19" s="398"/>
      <c r="G19" s="398"/>
      <c r="H19" s="77" t="s">
        <v>141</v>
      </c>
      <c r="I19" s="64"/>
      <c r="J19" s="64"/>
      <c r="K19" s="64"/>
      <c r="L19" s="64"/>
      <c r="M19" s="64"/>
      <c r="N19" s="64"/>
      <c r="O19" s="64"/>
      <c r="P19" s="164"/>
      <c r="Q19" s="64"/>
      <c r="R19" s="64"/>
      <c r="S19" s="64"/>
      <c r="T19" s="64"/>
      <c r="U19" s="64"/>
      <c r="V19" s="64"/>
      <c r="W19" s="64"/>
      <c r="X19" s="164"/>
      <c r="Y19" s="64" t="s">
        <v>14</v>
      </c>
      <c r="Z19" s="64"/>
      <c r="AA19" s="64"/>
      <c r="AB19" s="64"/>
      <c r="AC19" s="64"/>
      <c r="AD19" s="64"/>
      <c r="AE19" s="64"/>
      <c r="AF19" s="164"/>
      <c r="AG19" s="64"/>
      <c r="AH19" s="64"/>
      <c r="AI19" s="64"/>
      <c r="AJ19" s="64"/>
      <c r="AK19" s="64"/>
      <c r="AL19" s="64"/>
      <c r="AM19" s="64"/>
      <c r="AN19" s="164"/>
      <c r="AO19" s="64"/>
      <c r="AP19" s="64"/>
      <c r="AQ19" s="64"/>
      <c r="AR19" s="64"/>
      <c r="AS19" s="64"/>
      <c r="AT19" s="64"/>
      <c r="AU19" s="64"/>
      <c r="AV19" s="164"/>
      <c r="AW19" s="64"/>
      <c r="AX19" s="64"/>
      <c r="AY19" s="64"/>
      <c r="AZ19" s="64"/>
      <c r="BA19" s="64"/>
      <c r="BB19" s="64"/>
      <c r="BC19" s="64"/>
      <c r="BD19" s="164"/>
      <c r="BE19" s="64"/>
      <c r="BF19" s="64"/>
      <c r="BG19" s="64"/>
      <c r="BH19" s="64"/>
      <c r="BI19" s="64"/>
      <c r="BJ19" s="64"/>
      <c r="BK19" s="64"/>
      <c r="BL19" s="164"/>
      <c r="BM19" s="64"/>
      <c r="BN19" s="64"/>
      <c r="BO19" s="64"/>
      <c r="BP19" s="64"/>
      <c r="BQ19" s="64"/>
      <c r="BR19" s="64"/>
      <c r="BS19" s="64"/>
      <c r="BT19" s="164"/>
      <c r="BU19" s="64"/>
      <c r="BV19" s="64"/>
      <c r="BW19" s="64" t="s">
        <v>14</v>
      </c>
      <c r="BX19" s="64"/>
      <c r="BY19" s="64"/>
      <c r="BZ19" s="64"/>
      <c r="CA19" s="64"/>
      <c r="CB19" s="164"/>
      <c r="CC19" s="64"/>
      <c r="CD19" s="64"/>
      <c r="CE19" s="64"/>
      <c r="CF19" s="64"/>
      <c r="CG19" s="64"/>
      <c r="CH19" s="64"/>
      <c r="CI19" s="64"/>
      <c r="CJ19" s="164"/>
      <c r="CK19" s="64"/>
      <c r="CL19" s="64"/>
      <c r="CM19" s="64"/>
      <c r="CN19" s="64"/>
      <c r="CO19" s="64"/>
      <c r="CP19" s="64"/>
      <c r="CQ19" s="64"/>
      <c r="CR19" s="164"/>
      <c r="CS19" s="64"/>
      <c r="CT19" s="64"/>
      <c r="CU19" s="64"/>
      <c r="CV19" s="64"/>
      <c r="CW19" s="64"/>
      <c r="CX19" s="64"/>
      <c r="CY19" s="64"/>
      <c r="CZ19" s="164"/>
      <c r="DA19" s="21">
        <f t="shared" si="1"/>
        <v>2</v>
      </c>
      <c r="DB19" s="68">
        <f t="shared" ref="DB19" si="7">COUNTIF(Q19:CZ19,"E")</f>
        <v>0</v>
      </c>
      <c r="DC19" s="402">
        <f t="shared" ref="DC19" si="8">DB19/DA19</f>
        <v>0</v>
      </c>
      <c r="DD19" s="1"/>
      <c r="DE19" s="1"/>
    </row>
    <row r="20" spans="2:109" ht="18.75" customHeight="1" x14ac:dyDescent="0.2">
      <c r="B20" s="400" t="s">
        <v>59</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250"/>
      <c r="BW20" s="250"/>
      <c r="BX20" s="250"/>
      <c r="BY20" s="250"/>
      <c r="BZ20" s="250"/>
      <c r="CA20" s="250"/>
      <c r="CB20" s="250"/>
      <c r="CC20" s="250"/>
      <c r="CD20" s="250"/>
      <c r="CE20" s="250"/>
      <c r="CF20" s="250"/>
      <c r="CG20" s="250"/>
      <c r="CH20" s="250"/>
      <c r="CI20" s="250"/>
      <c r="CJ20" s="250"/>
      <c r="CK20" s="250"/>
      <c r="CL20" s="250"/>
      <c r="CM20" s="250"/>
      <c r="CN20" s="250"/>
      <c r="CO20" s="250"/>
      <c r="CP20" s="250"/>
      <c r="CQ20" s="250"/>
      <c r="CR20" s="250"/>
      <c r="CS20" s="250"/>
      <c r="CT20" s="250"/>
      <c r="CU20" s="250"/>
      <c r="CV20" s="250"/>
      <c r="CW20" s="250"/>
      <c r="CX20" s="250"/>
      <c r="CY20" s="250"/>
      <c r="CZ20" s="250"/>
      <c r="DA20" s="224">
        <f>SUM(DA18:DA19)</f>
        <v>4</v>
      </c>
      <c r="DB20" s="224">
        <f>SUM(DB18:DB18)</f>
        <v>0</v>
      </c>
      <c r="DC20" s="136">
        <f>DB20/DA20</f>
        <v>0</v>
      </c>
      <c r="DD20" s="1"/>
      <c r="DE20" s="1"/>
    </row>
    <row r="21" spans="2:109" s="33" customFormat="1" ht="23.25" hidden="1" customHeight="1" x14ac:dyDescent="0.2">
      <c r="B21" s="148"/>
      <c r="C21" s="149"/>
      <c r="D21" s="149"/>
      <c r="E21" s="149"/>
      <c r="F21" s="149"/>
      <c r="G21" s="149"/>
      <c r="H21" s="149"/>
      <c r="I21" s="149"/>
      <c r="J21" s="149"/>
      <c r="K21" s="149"/>
      <c r="L21" s="149"/>
      <c r="M21" s="149"/>
      <c r="N21" s="149"/>
      <c r="O21" s="149"/>
      <c r="P21" s="149"/>
      <c r="Q21" s="149" t="s">
        <v>59</v>
      </c>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399"/>
    </row>
    <row r="22" spans="2:109" ht="24.75" hidden="1" customHeight="1" x14ac:dyDescent="0.2">
      <c r="B22" s="34"/>
      <c r="C22" s="35"/>
      <c r="D22" s="35"/>
      <c r="E22" s="35"/>
      <c r="F22" s="35"/>
      <c r="G22" s="35"/>
      <c r="H22" s="36" t="s">
        <v>17</v>
      </c>
      <c r="I22" s="312" t="s">
        <v>35</v>
      </c>
      <c r="J22" s="313"/>
      <c r="K22" s="313"/>
      <c r="L22" s="313"/>
      <c r="M22" s="313"/>
      <c r="N22" s="313"/>
      <c r="O22" s="313"/>
      <c r="P22" s="314"/>
      <c r="Q22" s="229" t="str">
        <f>Q10</f>
        <v>FEBRERO</v>
      </c>
      <c r="R22" s="230"/>
      <c r="S22" s="230"/>
      <c r="T22" s="230"/>
      <c r="U22" s="230"/>
      <c r="V22" s="230"/>
      <c r="W22" s="230"/>
      <c r="X22" s="231"/>
      <c r="Y22" s="229" t="str">
        <f>Y10</f>
        <v>MARZO</v>
      </c>
      <c r="Z22" s="230"/>
      <c r="AA22" s="230"/>
      <c r="AB22" s="230"/>
      <c r="AC22" s="230"/>
      <c r="AD22" s="230"/>
      <c r="AE22" s="230"/>
      <c r="AF22" s="231"/>
      <c r="AG22" s="229" t="str">
        <f>AG10</f>
        <v>ABRIL</v>
      </c>
      <c r="AH22" s="230"/>
      <c r="AI22" s="230"/>
      <c r="AJ22" s="230"/>
      <c r="AK22" s="230"/>
      <c r="AL22" s="230"/>
      <c r="AM22" s="230"/>
      <c r="AN22" s="231"/>
      <c r="AO22" s="229" t="str">
        <f>AO10</f>
        <v>MAYO</v>
      </c>
      <c r="AP22" s="230"/>
      <c r="AQ22" s="230"/>
      <c r="AR22" s="230"/>
      <c r="AS22" s="230"/>
      <c r="AT22" s="230"/>
      <c r="AU22" s="230"/>
      <c r="AV22" s="231"/>
      <c r="AW22" s="229" t="str">
        <f>AW10</f>
        <v>JUNIO</v>
      </c>
      <c r="AX22" s="230"/>
      <c r="AY22" s="230"/>
      <c r="AZ22" s="230"/>
      <c r="BA22" s="230"/>
      <c r="BB22" s="230"/>
      <c r="BC22" s="230"/>
      <c r="BD22" s="231"/>
      <c r="BE22" s="229" t="str">
        <f>BE10</f>
        <v>JULIO</v>
      </c>
      <c r="BF22" s="230"/>
      <c r="BG22" s="230"/>
      <c r="BH22" s="230"/>
      <c r="BI22" s="230"/>
      <c r="BJ22" s="230"/>
      <c r="BK22" s="230"/>
      <c r="BL22" s="231"/>
      <c r="BM22" s="229" t="str">
        <f>BM10</f>
        <v>AGOSTO</v>
      </c>
      <c r="BN22" s="230"/>
      <c r="BO22" s="230"/>
      <c r="BP22" s="230"/>
      <c r="BQ22" s="230"/>
      <c r="BR22" s="230"/>
      <c r="BS22" s="230"/>
      <c r="BT22" s="231"/>
      <c r="BU22" s="229" t="str">
        <f>BU10</f>
        <v>SEPTIEMBRE</v>
      </c>
      <c r="BV22" s="230"/>
      <c r="BW22" s="230"/>
      <c r="BX22" s="230"/>
      <c r="BY22" s="230"/>
      <c r="BZ22" s="230"/>
      <c r="CA22" s="230"/>
      <c r="CB22" s="231"/>
      <c r="CC22" s="229" t="str">
        <f>CC10</f>
        <v>OCTUBRE</v>
      </c>
      <c r="CD22" s="230"/>
      <c r="CE22" s="230"/>
      <c r="CF22" s="230"/>
      <c r="CG22" s="230"/>
      <c r="CH22" s="230"/>
      <c r="CI22" s="230"/>
      <c r="CJ22" s="231"/>
      <c r="CK22" s="229" t="str">
        <f>CK10</f>
        <v>NOVIEMBRE</v>
      </c>
      <c r="CL22" s="230"/>
      <c r="CM22" s="230"/>
      <c r="CN22" s="230"/>
      <c r="CO22" s="230"/>
      <c r="CP22" s="230"/>
      <c r="CQ22" s="230"/>
      <c r="CR22" s="231"/>
      <c r="CS22" s="229" t="str">
        <f>CS10</f>
        <v>DICIEMBRE</v>
      </c>
      <c r="CT22" s="230"/>
      <c r="CU22" s="230"/>
      <c r="CV22" s="230"/>
      <c r="CW22" s="230"/>
      <c r="CX22" s="230"/>
      <c r="CY22" s="230"/>
      <c r="CZ22" s="231"/>
      <c r="DA22" s="37"/>
      <c r="DB22" s="38"/>
      <c r="DC22" s="39"/>
      <c r="DD22" s="1"/>
      <c r="DE22" s="1"/>
    </row>
    <row r="23" spans="2:109" ht="12.75" hidden="1" customHeight="1" x14ac:dyDescent="0.2">
      <c r="B23" s="40"/>
      <c r="C23" s="6"/>
      <c r="D23" s="6"/>
      <c r="E23" s="6"/>
      <c r="F23" s="6"/>
      <c r="G23" s="6"/>
      <c r="H23" s="59" t="s">
        <v>18</v>
      </c>
      <c r="I23" s="336"/>
      <c r="J23" s="336"/>
      <c r="K23" s="336"/>
      <c r="L23" s="336"/>
      <c r="M23" s="336"/>
      <c r="N23" s="336"/>
      <c r="O23" s="336"/>
      <c r="P23" s="336"/>
      <c r="Q23" s="296">
        <f>COUNTIF(Q13:Q19,"P")</f>
        <v>0</v>
      </c>
      <c r="R23" s="296"/>
      <c r="S23" s="296">
        <f t="shared" ref="S23" si="9">COUNTIF(S13:S19,"P")</f>
        <v>0</v>
      </c>
      <c r="T23" s="296"/>
      <c r="U23" s="296">
        <f t="shared" ref="U23" si="10">COUNTIF(U13:U19,"P")</f>
        <v>1</v>
      </c>
      <c r="V23" s="296"/>
      <c r="W23" s="296">
        <f t="shared" ref="W23" si="11">COUNTIF(W13:W19,"P")</f>
        <v>0</v>
      </c>
      <c r="X23" s="296"/>
      <c r="Y23" s="296">
        <f t="shared" ref="Y23" si="12">COUNTIF(Y13:Y19,"P")</f>
        <v>1</v>
      </c>
      <c r="Z23" s="296"/>
      <c r="AA23" s="296">
        <f t="shared" ref="AA23" si="13">COUNTIF(AA13:AA19,"P")</f>
        <v>1</v>
      </c>
      <c r="AB23" s="296"/>
      <c r="AC23" s="296">
        <f t="shared" ref="AC23" si="14">COUNTIF(AC13:AC19,"P")</f>
        <v>0</v>
      </c>
      <c r="AD23" s="296"/>
      <c r="AE23" s="296">
        <f t="shared" ref="AE23" si="15">COUNTIF(AE13:AE19,"P")</f>
        <v>0</v>
      </c>
      <c r="AF23" s="296"/>
      <c r="AG23" s="296">
        <f t="shared" ref="AG23" si="16">COUNTIF(AG13:AG19,"P")</f>
        <v>0</v>
      </c>
      <c r="AH23" s="296"/>
      <c r="AI23" s="296">
        <f t="shared" ref="AI23" si="17">COUNTIF(AI13:AI19,"P")</f>
        <v>1</v>
      </c>
      <c r="AJ23" s="296"/>
      <c r="AK23" s="296">
        <f t="shared" ref="AK23" si="18">COUNTIF(AK13:AK19,"P")</f>
        <v>0</v>
      </c>
      <c r="AL23" s="296"/>
      <c r="AM23" s="296">
        <f t="shared" ref="AM23" si="19">COUNTIF(AM13:AM19,"P")</f>
        <v>0</v>
      </c>
      <c r="AN23" s="296"/>
      <c r="AO23" s="296">
        <f t="shared" ref="AO23" si="20">COUNTIF(AO13:AO19,"P")</f>
        <v>0</v>
      </c>
      <c r="AP23" s="296"/>
      <c r="AQ23" s="296">
        <f t="shared" ref="AQ23" si="21">COUNTIF(AQ13:AQ19,"P")</f>
        <v>1</v>
      </c>
      <c r="AR23" s="296"/>
      <c r="AS23" s="296">
        <f t="shared" ref="AS23" si="22">COUNTIF(AS13:AS19,"P")</f>
        <v>0</v>
      </c>
      <c r="AT23" s="296"/>
      <c r="AU23" s="296">
        <f t="shared" ref="AU23" si="23">COUNTIF(AU13:AU19,"P")</f>
        <v>0</v>
      </c>
      <c r="AV23" s="296"/>
      <c r="AW23" s="296">
        <f t="shared" ref="AW23" si="24">COUNTIF(AW13:AW19,"P")</f>
        <v>0</v>
      </c>
      <c r="AX23" s="296"/>
      <c r="AY23" s="296">
        <f t="shared" ref="AY23" si="25">COUNTIF(AY13:AY19,"P")</f>
        <v>1</v>
      </c>
      <c r="AZ23" s="296"/>
      <c r="BA23" s="296">
        <f t="shared" ref="BA23" si="26">COUNTIF(BA13:BA19,"P")</f>
        <v>0</v>
      </c>
      <c r="BB23" s="296"/>
      <c r="BC23" s="296">
        <f t="shared" ref="BC23" si="27">COUNTIF(BC13:BC19,"P")</f>
        <v>0</v>
      </c>
      <c r="BD23" s="296"/>
      <c r="BE23" s="296">
        <f t="shared" ref="BE23" si="28">COUNTIF(BE13:BE19,"P")</f>
        <v>1</v>
      </c>
      <c r="BF23" s="296"/>
      <c r="BG23" s="296">
        <f t="shared" ref="BG23" si="29">COUNTIF(BG13:BG19,"P")</f>
        <v>0</v>
      </c>
      <c r="BH23" s="296"/>
      <c r="BI23" s="296">
        <f t="shared" ref="BI23" si="30">COUNTIF(BI13:BI19,"P")</f>
        <v>0</v>
      </c>
      <c r="BJ23" s="296"/>
      <c r="BK23" s="296">
        <f t="shared" ref="BK23" si="31">COUNTIF(BK13:BK19,"P")</f>
        <v>0</v>
      </c>
      <c r="BL23" s="296"/>
      <c r="BM23" s="296">
        <f t="shared" ref="BM23" si="32">COUNTIF(BM13:BM19,"P")</f>
        <v>0</v>
      </c>
      <c r="BN23" s="296"/>
      <c r="BO23" s="296">
        <f t="shared" ref="BO23" si="33">COUNTIF(BO13:BO19,"P")</f>
        <v>1</v>
      </c>
      <c r="BP23" s="296"/>
      <c r="BQ23" s="296">
        <f t="shared" ref="BQ23" si="34">COUNTIF(BQ13:BQ19,"P")</f>
        <v>0</v>
      </c>
      <c r="BR23" s="296"/>
      <c r="BS23" s="296">
        <f t="shared" ref="BS23" si="35">COUNTIF(BS13:BS19,"P")</f>
        <v>0</v>
      </c>
      <c r="BT23" s="296"/>
      <c r="BU23" s="296">
        <f t="shared" ref="BU23" si="36">COUNTIF(BU13:BU19,"P")</f>
        <v>0</v>
      </c>
      <c r="BV23" s="296"/>
      <c r="BW23" s="296">
        <f t="shared" ref="BW23" si="37">COUNTIF(BW13:BW19,"P")</f>
        <v>1</v>
      </c>
      <c r="BX23" s="296"/>
      <c r="BY23" s="296">
        <f t="shared" ref="BY23" si="38">COUNTIF(BY13:BY19,"P")</f>
        <v>1</v>
      </c>
      <c r="BZ23" s="296"/>
      <c r="CA23" s="296">
        <f t="shared" ref="CA23" si="39">COUNTIF(CA13:CA19,"P")</f>
        <v>0</v>
      </c>
      <c r="CB23" s="296"/>
      <c r="CC23" s="296">
        <f t="shared" ref="CC23" si="40">COUNTIF(CC13:CC19,"P")</f>
        <v>0</v>
      </c>
      <c r="CD23" s="296"/>
      <c r="CE23" s="296">
        <f t="shared" ref="CE23" si="41">COUNTIF(CE13:CE19,"P")</f>
        <v>1</v>
      </c>
      <c r="CF23" s="296"/>
      <c r="CG23" s="296">
        <f t="shared" ref="CG23" si="42">COUNTIF(CG13:CG19,"P")</f>
        <v>0</v>
      </c>
      <c r="CH23" s="296"/>
      <c r="CI23" s="296">
        <f t="shared" ref="CI23" si="43">COUNTIF(CI13:CI19,"P")</f>
        <v>0</v>
      </c>
      <c r="CJ23" s="296"/>
      <c r="CK23" s="296">
        <f t="shared" ref="CK23" si="44">COUNTIF(CK13:CK19,"P")</f>
        <v>0</v>
      </c>
      <c r="CL23" s="296"/>
      <c r="CM23" s="296">
        <f t="shared" ref="CM23" si="45">COUNTIF(CM13:CM19,"P")</f>
        <v>1</v>
      </c>
      <c r="CN23" s="296"/>
      <c r="CO23" s="296">
        <f t="shared" ref="CO23" si="46">COUNTIF(CO13:CO19,"P")</f>
        <v>0</v>
      </c>
      <c r="CP23" s="296"/>
      <c r="CQ23" s="296">
        <f t="shared" ref="CQ23" si="47">COUNTIF(CQ13:CQ19,"P")</f>
        <v>0</v>
      </c>
      <c r="CR23" s="296"/>
      <c r="CS23" s="296">
        <f t="shared" ref="CS23" si="48">COUNTIF(CS13:CS19,"P")</f>
        <v>0</v>
      </c>
      <c r="CT23" s="296"/>
      <c r="CU23" s="296">
        <f t="shared" ref="CU23" si="49">COUNTIF(CU13:CU19,"P")</f>
        <v>0</v>
      </c>
      <c r="CV23" s="296"/>
      <c r="CW23" s="296">
        <f t="shared" ref="CW23" si="50">COUNTIF(CW13:CW19,"P")</f>
        <v>2</v>
      </c>
      <c r="CX23" s="296"/>
      <c r="CY23" s="296">
        <f t="shared" ref="CY23" si="51">COUNTIF(CY13:CY19,"P")</f>
        <v>0</v>
      </c>
      <c r="CZ23" s="296"/>
      <c r="DA23" s="97">
        <f>SUM(I23:CZ23)</f>
        <v>14</v>
      </c>
      <c r="DB23" s="38"/>
      <c r="DC23" s="39"/>
      <c r="DD23" s="1"/>
      <c r="DE23" s="1"/>
    </row>
    <row r="24" spans="2:109" ht="12.75" hidden="1" customHeight="1" x14ac:dyDescent="0.2">
      <c r="B24" s="40"/>
      <c r="C24" s="6"/>
      <c r="D24" s="6"/>
      <c r="E24" s="6"/>
      <c r="F24" s="6"/>
      <c r="G24" s="6"/>
      <c r="H24" s="59" t="s">
        <v>19</v>
      </c>
      <c r="I24" s="336"/>
      <c r="J24" s="336"/>
      <c r="K24" s="336"/>
      <c r="L24" s="336"/>
      <c r="M24" s="336"/>
      <c r="N24" s="336"/>
      <c r="O24" s="336"/>
      <c r="P24" s="336"/>
      <c r="Q24" s="296">
        <f>COUNTIF(R13:R19,"E")</f>
        <v>0</v>
      </c>
      <c r="R24" s="296"/>
      <c r="S24" s="296">
        <f t="shared" ref="S24" si="52">COUNTIF(T13:T19,"E")</f>
        <v>0</v>
      </c>
      <c r="T24" s="296"/>
      <c r="U24" s="296">
        <f t="shared" ref="U24" si="53">COUNTIF(V13:V19,"E")</f>
        <v>0</v>
      </c>
      <c r="V24" s="296"/>
      <c r="W24" s="296">
        <f t="shared" ref="W24" si="54">COUNTIF(X13:X19,"E")</f>
        <v>0</v>
      </c>
      <c r="X24" s="296"/>
      <c r="Y24" s="296">
        <f t="shared" ref="Y24" si="55">COUNTIF(Z13:Z19,"E")</f>
        <v>0</v>
      </c>
      <c r="Z24" s="296"/>
      <c r="AA24" s="296">
        <f t="shared" ref="AA24" si="56">COUNTIF(AB13:AB19,"E")</f>
        <v>0</v>
      </c>
      <c r="AB24" s="296"/>
      <c r="AC24" s="296">
        <f t="shared" ref="AC24" si="57">COUNTIF(AD13:AD19,"E")</f>
        <v>0</v>
      </c>
      <c r="AD24" s="296"/>
      <c r="AE24" s="296">
        <f t="shared" ref="AE24" si="58">COUNTIF(AF13:AF19,"E")</f>
        <v>0</v>
      </c>
      <c r="AF24" s="296"/>
      <c r="AG24" s="296">
        <f t="shared" ref="AG24" si="59">COUNTIF(AH13:AH19,"E")</f>
        <v>0</v>
      </c>
      <c r="AH24" s="296"/>
      <c r="AI24" s="296">
        <f t="shared" ref="AI24" si="60">COUNTIF(AJ13:AJ19,"E")</f>
        <v>0</v>
      </c>
      <c r="AJ24" s="296"/>
      <c r="AK24" s="296">
        <f t="shared" ref="AK24" si="61">COUNTIF(AL13:AL19,"E")</f>
        <v>0</v>
      </c>
      <c r="AL24" s="296"/>
      <c r="AM24" s="296">
        <f t="shared" ref="AM24" si="62">COUNTIF(AN13:AN19,"E")</f>
        <v>0</v>
      </c>
      <c r="AN24" s="296"/>
      <c r="AO24" s="296">
        <f t="shared" ref="AO24" si="63">COUNTIF(AP13:AP19,"E")</f>
        <v>0</v>
      </c>
      <c r="AP24" s="296"/>
      <c r="AQ24" s="296">
        <f t="shared" ref="AQ24" si="64">COUNTIF(AR13:AR19,"E")</f>
        <v>0</v>
      </c>
      <c r="AR24" s="296"/>
      <c r="AS24" s="296">
        <f t="shared" ref="AS24" si="65">COUNTIF(AT13:AT19,"E")</f>
        <v>0</v>
      </c>
      <c r="AT24" s="296"/>
      <c r="AU24" s="296">
        <f t="shared" ref="AU24" si="66">COUNTIF(AV13:AV19,"E")</f>
        <v>0</v>
      </c>
      <c r="AV24" s="296"/>
      <c r="AW24" s="296">
        <f t="shared" ref="AW24" si="67">COUNTIF(AX13:AX19,"E")</f>
        <v>0</v>
      </c>
      <c r="AX24" s="296"/>
      <c r="AY24" s="296">
        <f t="shared" ref="AY24" si="68">COUNTIF(AZ13:AZ19,"E")</f>
        <v>0</v>
      </c>
      <c r="AZ24" s="296"/>
      <c r="BA24" s="296">
        <f t="shared" ref="BA24" si="69">COUNTIF(BB13:BB19,"E")</f>
        <v>0</v>
      </c>
      <c r="BB24" s="296"/>
      <c r="BC24" s="296">
        <f t="shared" ref="BC24" si="70">COUNTIF(BD13:BD19,"E")</f>
        <v>0</v>
      </c>
      <c r="BD24" s="296"/>
      <c r="BE24" s="296">
        <f t="shared" ref="BE24" si="71">COUNTIF(BF13:BF19,"E")</f>
        <v>0</v>
      </c>
      <c r="BF24" s="296"/>
      <c r="BG24" s="296">
        <f t="shared" ref="BG24" si="72">COUNTIF(BH13:BH19,"E")</f>
        <v>0</v>
      </c>
      <c r="BH24" s="296"/>
      <c r="BI24" s="296">
        <f t="shared" ref="BI24" si="73">COUNTIF(BJ13:BJ19,"E")</f>
        <v>0</v>
      </c>
      <c r="BJ24" s="296"/>
      <c r="BK24" s="296">
        <f t="shared" ref="BK24" si="74">COUNTIF(BL13:BL19,"E")</f>
        <v>0</v>
      </c>
      <c r="BL24" s="296"/>
      <c r="BM24" s="296">
        <f t="shared" ref="BM24" si="75">COUNTIF(BN13:BN19,"E")</f>
        <v>0</v>
      </c>
      <c r="BN24" s="296"/>
      <c r="BO24" s="296">
        <f t="shared" ref="BO24" si="76">COUNTIF(BP13:BP19,"E")</f>
        <v>0</v>
      </c>
      <c r="BP24" s="296"/>
      <c r="BQ24" s="296">
        <f t="shared" ref="BQ24" si="77">COUNTIF(BR13:BR19,"E")</f>
        <v>0</v>
      </c>
      <c r="BR24" s="296"/>
      <c r="BS24" s="296">
        <f t="shared" ref="BS24" si="78">COUNTIF(BT13:BT19,"E")</f>
        <v>0</v>
      </c>
      <c r="BT24" s="296"/>
      <c r="BU24" s="296">
        <f t="shared" ref="BU24" si="79">COUNTIF(BV13:BV19,"E")</f>
        <v>0</v>
      </c>
      <c r="BV24" s="296"/>
      <c r="BW24" s="296">
        <f t="shared" ref="BW24" si="80">COUNTIF(BX13:BX19,"E")</f>
        <v>0</v>
      </c>
      <c r="BX24" s="296"/>
      <c r="BY24" s="296">
        <f t="shared" ref="BY24" si="81">COUNTIF(BZ13:BZ19,"E")</f>
        <v>0</v>
      </c>
      <c r="BZ24" s="296"/>
      <c r="CA24" s="296">
        <f t="shared" ref="CA24" si="82">COUNTIF(CB13:CB19,"E")</f>
        <v>0</v>
      </c>
      <c r="CB24" s="296"/>
      <c r="CC24" s="296">
        <f t="shared" ref="CC24" si="83">COUNTIF(CD13:CD19,"E")</f>
        <v>0</v>
      </c>
      <c r="CD24" s="296"/>
      <c r="CE24" s="296">
        <f t="shared" ref="CE24" si="84">COUNTIF(CF13:CF19,"E")</f>
        <v>0</v>
      </c>
      <c r="CF24" s="296"/>
      <c r="CG24" s="296">
        <f t="shared" ref="CG24" si="85">COUNTIF(CH13:CH19,"E")</f>
        <v>0</v>
      </c>
      <c r="CH24" s="296"/>
      <c r="CI24" s="296">
        <f t="shared" ref="CI24" si="86">COUNTIF(CJ13:CJ19,"E")</f>
        <v>0</v>
      </c>
      <c r="CJ24" s="296"/>
      <c r="CK24" s="296">
        <f t="shared" ref="CK24" si="87">COUNTIF(CL13:CL19,"E")</f>
        <v>0</v>
      </c>
      <c r="CL24" s="296"/>
      <c r="CM24" s="296">
        <f t="shared" ref="CM24" si="88">COUNTIF(CN13:CN19,"E")</f>
        <v>0</v>
      </c>
      <c r="CN24" s="296"/>
      <c r="CO24" s="296">
        <f t="shared" ref="CO24" si="89">COUNTIF(CP13:CP19,"E")</f>
        <v>0</v>
      </c>
      <c r="CP24" s="296"/>
      <c r="CQ24" s="296">
        <f t="shared" ref="CQ24" si="90">COUNTIF(CR13:CR19,"E")</f>
        <v>0</v>
      </c>
      <c r="CR24" s="296"/>
      <c r="CS24" s="296">
        <f t="shared" ref="CS24" si="91">COUNTIF(CT13:CT19,"E")</f>
        <v>0</v>
      </c>
      <c r="CT24" s="296"/>
      <c r="CU24" s="296">
        <f t="shared" ref="CU24" si="92">COUNTIF(CV13:CV19,"E")</f>
        <v>0</v>
      </c>
      <c r="CV24" s="296"/>
      <c r="CW24" s="296">
        <f t="shared" ref="CW24" si="93">COUNTIF(CX13:CX19,"E")</f>
        <v>0</v>
      </c>
      <c r="CX24" s="296"/>
      <c r="CY24" s="296">
        <f t="shared" ref="CY24" si="94">COUNTIF(CZ13:CZ19,"E")</f>
        <v>0</v>
      </c>
      <c r="CZ24" s="296"/>
      <c r="DA24" s="97">
        <f>SUM(I24:CZ24)</f>
        <v>0</v>
      </c>
      <c r="DB24" s="38"/>
      <c r="DC24" s="39"/>
      <c r="DD24" s="1"/>
      <c r="DE24" s="1"/>
    </row>
    <row r="25" spans="2:109" ht="12.75" hidden="1" customHeight="1" x14ac:dyDescent="0.2">
      <c r="B25" s="40"/>
      <c r="C25" s="6"/>
      <c r="D25" s="6"/>
      <c r="E25" s="6"/>
      <c r="F25" s="6"/>
      <c r="G25" s="6"/>
      <c r="H25" s="59" t="s">
        <v>20</v>
      </c>
      <c r="I25" s="336"/>
      <c r="J25" s="336"/>
      <c r="K25" s="336"/>
      <c r="L25" s="336"/>
      <c r="M25" s="336"/>
      <c r="N25" s="336"/>
      <c r="O25" s="336"/>
      <c r="P25" s="336"/>
      <c r="Q25" s="296" t="e">
        <f>+Q24/Q23</f>
        <v>#DIV/0!</v>
      </c>
      <c r="R25" s="296"/>
      <c r="S25" s="296" t="e">
        <f t="shared" ref="S25" si="95">+S24/S23</f>
        <v>#DIV/0!</v>
      </c>
      <c r="T25" s="296"/>
      <c r="U25" s="296">
        <f t="shared" ref="U25" si="96">+U24/U23</f>
        <v>0</v>
      </c>
      <c r="V25" s="296"/>
      <c r="W25" s="296">
        <v>0</v>
      </c>
      <c r="X25" s="296"/>
      <c r="Y25" s="296">
        <f t="shared" ref="Y25" si="97">+Y24/Y23</f>
        <v>0</v>
      </c>
      <c r="Z25" s="296"/>
      <c r="AA25" s="296">
        <v>0</v>
      </c>
      <c r="AB25" s="296"/>
      <c r="AC25" s="296">
        <v>0</v>
      </c>
      <c r="AD25" s="296"/>
      <c r="AE25" s="296">
        <v>0</v>
      </c>
      <c r="AF25" s="296"/>
      <c r="AG25" s="296" t="e">
        <f t="shared" ref="AG25" si="98">+AG24/AG23</f>
        <v>#DIV/0!</v>
      </c>
      <c r="AH25" s="296"/>
      <c r="AI25" s="296">
        <v>0</v>
      </c>
      <c r="AJ25" s="296"/>
      <c r="AK25" s="296">
        <v>0</v>
      </c>
      <c r="AL25" s="296"/>
      <c r="AM25" s="296">
        <v>0</v>
      </c>
      <c r="AN25" s="296"/>
      <c r="AO25" s="296" t="e">
        <f t="shared" ref="AO25" si="99">+AO24/AO23</f>
        <v>#DIV/0!</v>
      </c>
      <c r="AP25" s="296"/>
      <c r="AQ25" s="296">
        <v>0</v>
      </c>
      <c r="AR25" s="296"/>
      <c r="AS25" s="296">
        <v>0</v>
      </c>
      <c r="AT25" s="296"/>
      <c r="AU25" s="296">
        <v>0</v>
      </c>
      <c r="AV25" s="296"/>
      <c r="AW25" s="296" t="e">
        <f t="shared" ref="AW25" si="100">+AW24/AW23</f>
        <v>#DIV/0!</v>
      </c>
      <c r="AX25" s="296"/>
      <c r="AY25" s="296">
        <f t="shared" ref="AY25" si="101">+AY24/AY23</f>
        <v>0</v>
      </c>
      <c r="AZ25" s="296"/>
      <c r="BA25" s="296">
        <v>0</v>
      </c>
      <c r="BB25" s="296"/>
      <c r="BC25" s="296">
        <v>0</v>
      </c>
      <c r="BD25" s="296"/>
      <c r="BE25" s="226">
        <f t="shared" ref="BE25" si="102">+BE24/BE23</f>
        <v>0</v>
      </c>
      <c r="BF25" s="227"/>
      <c r="BG25" s="226" t="e">
        <f t="shared" ref="BG25" si="103">+BG24/BG23</f>
        <v>#DIV/0!</v>
      </c>
      <c r="BH25" s="227"/>
      <c r="BI25" s="232">
        <v>0</v>
      </c>
      <c r="BJ25" s="233"/>
      <c r="BK25" s="232">
        <v>0</v>
      </c>
      <c r="BL25" s="233"/>
      <c r="BM25" s="226" t="e">
        <f t="shared" ref="BM25" si="104">+BM24/BM23</f>
        <v>#DIV/0!</v>
      </c>
      <c r="BN25" s="227"/>
      <c r="BO25" s="226">
        <f t="shared" ref="BO25" si="105">+BO24/BO23</f>
        <v>0</v>
      </c>
      <c r="BP25" s="227"/>
      <c r="BQ25" s="232">
        <v>0</v>
      </c>
      <c r="BR25" s="233"/>
      <c r="BS25" s="232">
        <v>0</v>
      </c>
      <c r="BT25" s="233"/>
      <c r="BU25" s="251" t="e">
        <f t="shared" ref="BU25" si="106">+BU24/BU23</f>
        <v>#DIV/0!</v>
      </c>
      <c r="BV25" s="251"/>
      <c r="BW25" s="296">
        <f t="shared" ref="BW25" si="107">+BW24/BW23</f>
        <v>0</v>
      </c>
      <c r="BX25" s="296"/>
      <c r="BY25" s="296">
        <v>0</v>
      </c>
      <c r="BZ25" s="296"/>
      <c r="CA25" s="296">
        <v>0</v>
      </c>
      <c r="CB25" s="296"/>
      <c r="CC25" s="251" t="e">
        <f t="shared" ref="CC25" si="108">+CC24/CC23</f>
        <v>#DIV/0!</v>
      </c>
      <c r="CD25" s="251"/>
      <c r="CE25" s="296">
        <f t="shared" ref="CE25" si="109">+CE24/CE23</f>
        <v>0</v>
      </c>
      <c r="CF25" s="296"/>
      <c r="CG25" s="296">
        <v>0</v>
      </c>
      <c r="CH25" s="296"/>
      <c r="CI25" s="296">
        <v>0</v>
      </c>
      <c r="CJ25" s="296"/>
      <c r="CK25" s="251" t="e">
        <f t="shared" ref="CK25" si="110">+CK24/CK23</f>
        <v>#DIV/0!</v>
      </c>
      <c r="CL25" s="251"/>
      <c r="CM25" s="296">
        <v>0</v>
      </c>
      <c r="CN25" s="296"/>
      <c r="CO25" s="296">
        <v>0</v>
      </c>
      <c r="CP25" s="296"/>
      <c r="CQ25" s="296">
        <v>0</v>
      </c>
      <c r="CR25" s="296"/>
      <c r="CS25" s="251">
        <v>0</v>
      </c>
      <c r="CT25" s="251"/>
      <c r="CU25" s="251">
        <v>0</v>
      </c>
      <c r="CV25" s="251"/>
      <c r="CW25" s="251">
        <v>0</v>
      </c>
      <c r="CX25" s="251"/>
      <c r="CY25" s="251">
        <v>0</v>
      </c>
      <c r="CZ25" s="251"/>
      <c r="DA25" s="98">
        <f>+DA24/DA23</f>
        <v>0</v>
      </c>
      <c r="DB25" s="38"/>
      <c r="DC25" s="180" t="s">
        <v>59</v>
      </c>
      <c r="DD25" s="1"/>
      <c r="DE25" s="1"/>
    </row>
    <row r="26" spans="2:109" ht="12.75" hidden="1" customHeight="1" x14ac:dyDescent="0.2">
      <c r="B26" s="40"/>
      <c r="C26" s="6"/>
      <c r="D26" s="6"/>
      <c r="E26" s="6"/>
      <c r="F26" s="6"/>
      <c r="G26" s="6"/>
      <c r="H26" s="59" t="s">
        <v>21</v>
      </c>
      <c r="I26" s="59"/>
      <c r="J26" s="59"/>
      <c r="K26" s="59"/>
      <c r="L26" s="59"/>
      <c r="M26" s="59"/>
      <c r="N26" s="59"/>
      <c r="O26" s="59"/>
      <c r="P26" s="59"/>
      <c r="Q26" s="253" t="e">
        <f>#REF!+Q23</f>
        <v>#REF!</v>
      </c>
      <c r="R26" s="253"/>
      <c r="S26" s="60"/>
      <c r="T26" s="60"/>
      <c r="U26" s="253" t="e">
        <f>Q26+U23</f>
        <v>#REF!</v>
      </c>
      <c r="V26" s="253"/>
      <c r="W26" s="254" t="e">
        <f>U26+W23</f>
        <v>#REF!</v>
      </c>
      <c r="X26" s="254"/>
      <c r="Y26" s="253" t="e">
        <f>W26+Y23</f>
        <v>#REF!</v>
      </c>
      <c r="Z26" s="253"/>
      <c r="AA26" s="60"/>
      <c r="AB26" s="60"/>
      <c r="AC26" s="253" t="e">
        <f>Y26+AC23</f>
        <v>#REF!</v>
      </c>
      <c r="AD26" s="253"/>
      <c r="AE26" s="254" t="e">
        <f>AC26+AE23</f>
        <v>#REF!</v>
      </c>
      <c r="AF26" s="254"/>
      <c r="AG26" s="253" t="e">
        <f>AE26+AG23</f>
        <v>#REF!</v>
      </c>
      <c r="AH26" s="253"/>
      <c r="AI26" s="60"/>
      <c r="AJ26" s="60"/>
      <c r="AK26" s="253" t="e">
        <f>AG26+AK23</f>
        <v>#REF!</v>
      </c>
      <c r="AL26" s="253"/>
      <c r="AM26" s="254" t="e">
        <f>AK26+AM23</f>
        <v>#REF!</v>
      </c>
      <c r="AN26" s="254"/>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253" t="e">
        <f>AM26+BU23</f>
        <v>#REF!</v>
      </c>
      <c r="BV26" s="253"/>
      <c r="BW26" s="60"/>
      <c r="BX26" s="60"/>
      <c r="BY26" s="253" t="e">
        <f>BU26+BY23</f>
        <v>#REF!</v>
      </c>
      <c r="BZ26" s="253"/>
      <c r="CA26" s="254" t="e">
        <f>BY26+CA23</f>
        <v>#REF!</v>
      </c>
      <c r="CB26" s="254"/>
      <c r="CC26" s="253" t="e">
        <f>CA26+CC23</f>
        <v>#REF!</v>
      </c>
      <c r="CD26" s="253"/>
      <c r="CE26" s="60"/>
      <c r="CF26" s="60"/>
      <c r="CG26" s="253" t="e">
        <f>CC26+CG23</f>
        <v>#REF!</v>
      </c>
      <c r="CH26" s="253"/>
      <c r="CI26" s="254" t="e">
        <f>CG26+CI23</f>
        <v>#REF!</v>
      </c>
      <c r="CJ26" s="254"/>
      <c r="CK26" s="253" t="e">
        <f>CI26+CK23</f>
        <v>#REF!</v>
      </c>
      <c r="CL26" s="253"/>
      <c r="CM26" s="60"/>
      <c r="CN26" s="60"/>
      <c r="CO26" s="253" t="e">
        <f>CK26+CO23</f>
        <v>#REF!</v>
      </c>
      <c r="CP26" s="253"/>
      <c r="CQ26" s="254" t="e">
        <f>CO26+CQ23</f>
        <v>#REF!</v>
      </c>
      <c r="CR26" s="254"/>
      <c r="CS26" s="253" t="e">
        <f>CQ26+CS23</f>
        <v>#REF!</v>
      </c>
      <c r="CT26" s="253"/>
      <c r="CU26" s="60"/>
      <c r="CV26" s="60"/>
      <c r="CW26" s="253" t="e">
        <f>CS26+CW23</f>
        <v>#REF!</v>
      </c>
      <c r="CX26" s="253"/>
      <c r="CY26" s="254" t="e">
        <f>CW26+CY23</f>
        <v>#REF!</v>
      </c>
      <c r="CZ26" s="254"/>
      <c r="DA26" s="37"/>
      <c r="DB26" s="38"/>
      <c r="DC26" s="39"/>
      <c r="DD26" s="1"/>
      <c r="DE26" s="1"/>
    </row>
    <row r="27" spans="2:109" ht="12.75" hidden="1" customHeight="1" x14ac:dyDescent="0.2">
      <c r="B27" s="40"/>
      <c r="C27" s="6"/>
      <c r="D27" s="6"/>
      <c r="E27" s="6"/>
      <c r="F27" s="6"/>
      <c r="G27" s="6"/>
      <c r="H27" s="59" t="s">
        <v>22</v>
      </c>
      <c r="I27" s="59"/>
      <c r="J27" s="59"/>
      <c r="K27" s="59"/>
      <c r="L27" s="59"/>
      <c r="M27" s="59"/>
      <c r="N27" s="59"/>
      <c r="O27" s="59"/>
      <c r="P27" s="59"/>
      <c r="Q27" s="253" t="e">
        <f>#REF!+Q24</f>
        <v>#REF!</v>
      </c>
      <c r="R27" s="253"/>
      <c r="S27" s="60"/>
      <c r="T27" s="60"/>
      <c r="U27" s="253" t="e">
        <f>Q27+U24</f>
        <v>#REF!</v>
      </c>
      <c r="V27" s="253"/>
      <c r="W27" s="254" t="e">
        <f>U27+W24</f>
        <v>#REF!</v>
      </c>
      <c r="X27" s="254"/>
      <c r="Y27" s="253" t="e">
        <f>W27+Y24</f>
        <v>#REF!</v>
      </c>
      <c r="Z27" s="253"/>
      <c r="AA27" s="60"/>
      <c r="AB27" s="60"/>
      <c r="AC27" s="253" t="e">
        <f>Y27+AC24</f>
        <v>#REF!</v>
      </c>
      <c r="AD27" s="253"/>
      <c r="AE27" s="254" t="e">
        <f>AC27+AE24</f>
        <v>#REF!</v>
      </c>
      <c r="AF27" s="254"/>
      <c r="AG27" s="253" t="e">
        <f>AE27+AG24</f>
        <v>#REF!</v>
      </c>
      <c r="AH27" s="253"/>
      <c r="AI27" s="60"/>
      <c r="AJ27" s="60"/>
      <c r="AK27" s="253" t="e">
        <f>AG27+AK24</f>
        <v>#REF!</v>
      </c>
      <c r="AL27" s="253"/>
      <c r="AM27" s="254" t="e">
        <f>AK27+AM24</f>
        <v>#REF!</v>
      </c>
      <c r="AN27" s="254"/>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253" t="e">
        <f>AM27+BU24</f>
        <v>#REF!</v>
      </c>
      <c r="BV27" s="253"/>
      <c r="BW27" s="60"/>
      <c r="BX27" s="60"/>
      <c r="BY27" s="253" t="e">
        <f>BU27+BY24</f>
        <v>#REF!</v>
      </c>
      <c r="BZ27" s="253"/>
      <c r="CA27" s="254" t="e">
        <f>BY27+CA24</f>
        <v>#REF!</v>
      </c>
      <c r="CB27" s="254"/>
      <c r="CC27" s="253" t="e">
        <f>CA27+CC24</f>
        <v>#REF!</v>
      </c>
      <c r="CD27" s="253"/>
      <c r="CE27" s="60"/>
      <c r="CF27" s="60"/>
      <c r="CG27" s="253" t="e">
        <f>CC27+CG24</f>
        <v>#REF!</v>
      </c>
      <c r="CH27" s="253"/>
      <c r="CI27" s="254" t="e">
        <f>CG27+CI24</f>
        <v>#REF!</v>
      </c>
      <c r="CJ27" s="254"/>
      <c r="CK27" s="253" t="e">
        <f>CI27+CK24</f>
        <v>#REF!</v>
      </c>
      <c r="CL27" s="253"/>
      <c r="CM27" s="60"/>
      <c r="CN27" s="60"/>
      <c r="CO27" s="253" t="e">
        <f>CK27+CO24</f>
        <v>#REF!</v>
      </c>
      <c r="CP27" s="253"/>
      <c r="CQ27" s="254" t="e">
        <f>CO27+CQ24</f>
        <v>#REF!</v>
      </c>
      <c r="CR27" s="254"/>
      <c r="CS27" s="253" t="e">
        <f>CQ27+CS24</f>
        <v>#REF!</v>
      </c>
      <c r="CT27" s="253"/>
      <c r="CU27" s="60"/>
      <c r="CV27" s="60"/>
      <c r="CW27" s="253" t="e">
        <f>CS27+CW24</f>
        <v>#REF!</v>
      </c>
      <c r="CX27" s="253"/>
      <c r="CY27" s="254" t="e">
        <f>CW27+CY24</f>
        <v>#REF!</v>
      </c>
      <c r="CZ27" s="254"/>
      <c r="DA27" s="37"/>
      <c r="DB27" s="38"/>
      <c r="DC27" s="39"/>
      <c r="DD27" s="1"/>
      <c r="DE27" s="1"/>
    </row>
    <row r="28" spans="2:109" ht="12.75" hidden="1" customHeight="1" x14ac:dyDescent="0.2">
      <c r="B28" s="40"/>
      <c r="C28" s="6"/>
      <c r="D28" s="6"/>
      <c r="E28" s="6"/>
      <c r="F28" s="6"/>
      <c r="G28" s="6"/>
      <c r="H28" s="59" t="s">
        <v>23</v>
      </c>
      <c r="I28" s="59"/>
      <c r="J28" s="59"/>
      <c r="K28" s="59"/>
      <c r="L28" s="59"/>
      <c r="M28" s="59"/>
      <c r="N28" s="59"/>
      <c r="O28" s="59"/>
      <c r="P28" s="59"/>
      <c r="Q28" s="251" t="e">
        <f>+Q27/Q26</f>
        <v>#REF!</v>
      </c>
      <c r="R28" s="252"/>
      <c r="S28" s="62"/>
      <c r="T28" s="62"/>
      <c r="U28" s="251" t="e">
        <f>+U27/U26</f>
        <v>#REF!</v>
      </c>
      <c r="V28" s="252"/>
      <c r="W28" s="251" t="e">
        <f>+W27/W26</f>
        <v>#REF!</v>
      </c>
      <c r="X28" s="252"/>
      <c r="Y28" s="251" t="e">
        <f>+Y27/Y26</f>
        <v>#REF!</v>
      </c>
      <c r="Z28" s="252"/>
      <c r="AA28" s="62"/>
      <c r="AB28" s="62"/>
      <c r="AC28" s="251" t="e">
        <f>+AC27/AC26</f>
        <v>#REF!</v>
      </c>
      <c r="AD28" s="252"/>
      <c r="AE28" s="251" t="e">
        <f>+AE27/AE26</f>
        <v>#REF!</v>
      </c>
      <c r="AF28" s="252"/>
      <c r="AG28" s="251" t="e">
        <f>+AG27/AG26</f>
        <v>#REF!</v>
      </c>
      <c r="AH28" s="252"/>
      <c r="AI28" s="62"/>
      <c r="AJ28" s="62"/>
      <c r="AK28" s="251" t="e">
        <f>+AK27/AK26</f>
        <v>#REF!</v>
      </c>
      <c r="AL28" s="252"/>
      <c r="AM28" s="251" t="e">
        <f>+AM27/AM26</f>
        <v>#REF!</v>
      </c>
      <c r="AN28" s="25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251" t="e">
        <f>+BU27/BU26</f>
        <v>#REF!</v>
      </c>
      <c r="BV28" s="252"/>
      <c r="BW28" s="62"/>
      <c r="BX28" s="62"/>
      <c r="BY28" s="251" t="e">
        <f>+BY27/BY26</f>
        <v>#REF!</v>
      </c>
      <c r="BZ28" s="252"/>
      <c r="CA28" s="251" t="e">
        <f>+CA27/CA26</f>
        <v>#REF!</v>
      </c>
      <c r="CB28" s="252"/>
      <c r="CC28" s="251" t="e">
        <f>+CC27/CC26</f>
        <v>#REF!</v>
      </c>
      <c r="CD28" s="252"/>
      <c r="CE28" s="62"/>
      <c r="CF28" s="62"/>
      <c r="CG28" s="251" t="e">
        <f>+CG27/CG26</f>
        <v>#REF!</v>
      </c>
      <c r="CH28" s="252"/>
      <c r="CI28" s="251" t="e">
        <f>+CI27/CI26</f>
        <v>#REF!</v>
      </c>
      <c r="CJ28" s="252"/>
      <c r="CK28" s="251" t="e">
        <f>+CK27/CK26</f>
        <v>#REF!</v>
      </c>
      <c r="CL28" s="252"/>
      <c r="CM28" s="62"/>
      <c r="CN28" s="62"/>
      <c r="CO28" s="251" t="e">
        <f>+CO27/CO26</f>
        <v>#REF!</v>
      </c>
      <c r="CP28" s="252"/>
      <c r="CQ28" s="251" t="e">
        <f>+CQ27/CQ26</f>
        <v>#REF!</v>
      </c>
      <c r="CR28" s="252"/>
      <c r="CS28" s="251" t="e">
        <f>+CS27/CS26</f>
        <v>#REF!</v>
      </c>
      <c r="CT28" s="252"/>
      <c r="CU28" s="62"/>
      <c r="CV28" s="62"/>
      <c r="CW28" s="251" t="e">
        <f>+CW27/CW26</f>
        <v>#REF!</v>
      </c>
      <c r="CX28" s="252"/>
      <c r="CY28" s="251" t="e">
        <f>+CY27/CY26</f>
        <v>#REF!</v>
      </c>
      <c r="CZ28" s="252"/>
      <c r="DA28" s="45"/>
      <c r="DB28" s="46"/>
      <c r="DC28" s="47"/>
      <c r="DD28" s="1"/>
      <c r="DE28" s="1"/>
    </row>
    <row r="29" spans="2:109" ht="10.5" hidden="1" customHeight="1" x14ac:dyDescent="0.2">
      <c r="B29" s="255"/>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56"/>
      <c r="BE29" s="256"/>
      <c r="BF29" s="256"/>
      <c r="BG29" s="256"/>
      <c r="BH29" s="256"/>
      <c r="BI29" s="256"/>
      <c r="BJ29" s="256"/>
      <c r="BK29" s="256"/>
      <c r="BL29" s="256"/>
      <c r="BM29" s="256"/>
      <c r="BN29" s="256"/>
      <c r="BO29" s="256"/>
      <c r="BP29" s="256"/>
      <c r="BQ29" s="256"/>
      <c r="BR29" s="256"/>
      <c r="BS29" s="256"/>
      <c r="BT29" s="256"/>
      <c r="BU29" s="256"/>
      <c r="BV29" s="256"/>
      <c r="BW29" s="256"/>
      <c r="BX29" s="256"/>
      <c r="BY29" s="256"/>
      <c r="BZ29" s="256"/>
      <c r="CA29" s="256"/>
      <c r="CB29" s="256"/>
      <c r="CC29" s="256"/>
      <c r="CD29" s="256"/>
      <c r="CE29" s="256"/>
      <c r="CF29" s="256"/>
      <c r="CG29" s="256"/>
      <c r="CH29" s="256"/>
      <c r="CI29" s="256"/>
      <c r="CJ29" s="256"/>
      <c r="CK29" s="256"/>
      <c r="CL29" s="256"/>
      <c r="CM29" s="256"/>
      <c r="CN29" s="256"/>
      <c r="CO29" s="256"/>
      <c r="CP29" s="256"/>
      <c r="CQ29" s="256"/>
      <c r="CR29" s="256"/>
      <c r="CS29" s="256"/>
      <c r="CT29" s="256"/>
      <c r="CU29" s="256"/>
      <c r="CV29" s="256"/>
      <c r="CW29" s="256"/>
      <c r="CX29" s="256"/>
      <c r="CY29" s="256"/>
      <c r="CZ29" s="256"/>
      <c r="DA29" s="256"/>
      <c r="DB29" s="256"/>
      <c r="DC29" s="257"/>
      <c r="DD29" s="1"/>
      <c r="DE29" s="1"/>
    </row>
    <row r="30" spans="2:109" hidden="1" x14ac:dyDescent="0.2"/>
    <row r="31" spans="2:109" hidden="1" x14ac:dyDescent="0.2"/>
    <row r="32" spans="2:109" x14ac:dyDescent="0.2">
      <c r="B32" s="102" t="s">
        <v>59</v>
      </c>
    </row>
    <row r="33" spans="2:105" ht="23.25" x14ac:dyDescent="0.2">
      <c r="H33" s="36" t="s">
        <v>17</v>
      </c>
      <c r="I33" s="229" t="s">
        <v>35</v>
      </c>
      <c r="J33" s="230"/>
      <c r="K33" s="230"/>
      <c r="L33" s="230"/>
      <c r="M33" s="230"/>
      <c r="N33" s="230"/>
      <c r="O33" s="230"/>
      <c r="P33" s="231"/>
      <c r="Q33" s="229" t="str">
        <f>+Energía!Q23</f>
        <v>FEBRERO</v>
      </c>
      <c r="R33" s="230"/>
      <c r="S33" s="230"/>
      <c r="T33" s="230"/>
      <c r="U33" s="230"/>
      <c r="V33" s="230"/>
      <c r="W33" s="230"/>
      <c r="X33" s="231"/>
      <c r="Y33" s="229" t="str">
        <f>+Residuos!Z39</f>
        <v>MARZO</v>
      </c>
      <c r="Z33" s="230"/>
      <c r="AA33" s="230"/>
      <c r="AB33" s="230"/>
      <c r="AC33" s="230"/>
      <c r="AD33" s="230"/>
      <c r="AE33" s="230"/>
      <c r="AF33" s="231"/>
      <c r="AG33" s="229" t="str">
        <f>+Energía!AG23</f>
        <v>ABRIL</v>
      </c>
      <c r="AH33" s="230"/>
      <c r="AI33" s="230"/>
      <c r="AJ33" s="230"/>
      <c r="AK33" s="230"/>
      <c r="AL33" s="230"/>
      <c r="AM33" s="230"/>
      <c r="AN33" s="231"/>
      <c r="AO33" s="229" t="str">
        <f>+Energía!AO23</f>
        <v>MAYO</v>
      </c>
      <c r="AP33" s="230"/>
      <c r="AQ33" s="230"/>
      <c r="AR33" s="230"/>
      <c r="AS33" s="230"/>
      <c r="AT33" s="230"/>
      <c r="AU33" s="230"/>
      <c r="AV33" s="231"/>
      <c r="AW33" s="229" t="str">
        <f>+Energía!AW23</f>
        <v>JUNIO</v>
      </c>
      <c r="AX33" s="230"/>
      <c r="AY33" s="230"/>
      <c r="AZ33" s="230"/>
      <c r="BA33" s="230"/>
      <c r="BB33" s="230"/>
      <c r="BC33" s="230"/>
      <c r="BD33" s="231"/>
      <c r="BE33" s="229" t="str">
        <f>+Energía!BE23</f>
        <v>JULIO</v>
      </c>
      <c r="BF33" s="230"/>
      <c r="BG33" s="230"/>
      <c r="BH33" s="230"/>
      <c r="BI33" s="230"/>
      <c r="BJ33" s="230"/>
      <c r="BK33" s="230"/>
      <c r="BL33" s="231"/>
      <c r="BM33" s="229" t="str">
        <f>+Energía!BM23</f>
        <v>AGOSTO</v>
      </c>
      <c r="BN33" s="230"/>
      <c r="BO33" s="230"/>
      <c r="BP33" s="230"/>
      <c r="BQ33" s="230"/>
      <c r="BR33" s="230"/>
      <c r="BS33" s="230"/>
      <c r="BT33" s="231"/>
      <c r="BU33" s="229" t="str">
        <f>+Energía!BU23</f>
        <v>SEPTIEMBRE</v>
      </c>
      <c r="BV33" s="230"/>
      <c r="BW33" s="230"/>
      <c r="BX33" s="230"/>
      <c r="BY33" s="230"/>
      <c r="BZ33" s="230"/>
      <c r="CA33" s="230"/>
      <c r="CB33" s="231"/>
      <c r="CC33" s="229" t="str">
        <f>+Energía!CC23</f>
        <v>OCTUBRE</v>
      </c>
      <c r="CD33" s="230"/>
      <c r="CE33" s="230"/>
      <c r="CF33" s="230"/>
      <c r="CG33" s="230"/>
      <c r="CH33" s="230"/>
      <c r="CI33" s="230"/>
      <c r="CJ33" s="231"/>
      <c r="CK33" s="229" t="str">
        <f>+Energía!CK23</f>
        <v>NOVIEMBRE</v>
      </c>
      <c r="CL33" s="230"/>
      <c r="CM33" s="230"/>
      <c r="CN33" s="230"/>
      <c r="CO33" s="230"/>
      <c r="CP33" s="230"/>
      <c r="CQ33" s="230"/>
      <c r="CR33" s="231"/>
      <c r="CS33" s="229" t="str">
        <f>+Energía!CS23</f>
        <v>DICIEMBRE</v>
      </c>
      <c r="CT33" s="230"/>
      <c r="CU33" s="230"/>
      <c r="CV33" s="230"/>
      <c r="CW33" s="230"/>
      <c r="CX33" s="230"/>
      <c r="CY33" s="230"/>
      <c r="CZ33" s="231"/>
      <c r="DA33" s="37"/>
    </row>
    <row r="34" spans="2:105" x14ac:dyDescent="0.2">
      <c r="H34" s="194" t="s">
        <v>18</v>
      </c>
      <c r="I34" s="346"/>
      <c r="J34" s="347"/>
      <c r="K34" s="346"/>
      <c r="L34" s="347"/>
      <c r="M34" s="346"/>
      <c r="N34" s="347"/>
      <c r="O34" s="346"/>
      <c r="P34" s="347"/>
      <c r="Q34" s="346"/>
      <c r="R34" s="347"/>
      <c r="S34" s="346"/>
      <c r="T34" s="347"/>
      <c r="U34" s="232">
        <f>COUNTIF(U13:U31,"P")</f>
        <v>1</v>
      </c>
      <c r="V34" s="233"/>
      <c r="W34" s="232">
        <f>COUNTIF(W13:W31,"P")</f>
        <v>0</v>
      </c>
      <c r="X34" s="233"/>
      <c r="Y34" s="232">
        <f>COUNTIF(Y13:Y19,"P")</f>
        <v>1</v>
      </c>
      <c r="Z34" s="233"/>
      <c r="AA34" s="232">
        <f>COUNTIF(AA13:AA31,"P")</f>
        <v>1</v>
      </c>
      <c r="AB34" s="233"/>
      <c r="AC34" s="232">
        <f>COUNTIF(AC13:AC31,"P")</f>
        <v>0</v>
      </c>
      <c r="AD34" s="233"/>
      <c r="AE34" s="232">
        <f>COUNTIF(AE13:AE31,"P")</f>
        <v>0</v>
      </c>
      <c r="AF34" s="233"/>
      <c r="AG34" s="346"/>
      <c r="AH34" s="347"/>
      <c r="AI34" s="232">
        <f>COUNTIF(AI13:AI31,"P")</f>
        <v>1</v>
      </c>
      <c r="AJ34" s="233"/>
      <c r="AK34" s="232">
        <f>COUNTIF(AK13:AK31,"P")</f>
        <v>0</v>
      </c>
      <c r="AL34" s="233"/>
      <c r="AM34" s="232">
        <f>COUNTIF(AM13:AM31,"P")</f>
        <v>0</v>
      </c>
      <c r="AN34" s="233"/>
      <c r="AO34" s="346"/>
      <c r="AP34" s="347"/>
      <c r="AQ34" s="232">
        <f>COUNTIF(AQ13:AQ31,"P")</f>
        <v>1</v>
      </c>
      <c r="AR34" s="233"/>
      <c r="AS34" s="232">
        <f>COUNTIF(AS13:AS31,"P")</f>
        <v>0</v>
      </c>
      <c r="AT34" s="233"/>
      <c r="AU34" s="232">
        <f>COUNTIF(AU13:AU31,"P")</f>
        <v>0</v>
      </c>
      <c r="AV34" s="233"/>
      <c r="AW34" s="346"/>
      <c r="AX34" s="347"/>
      <c r="AY34" s="232">
        <f>COUNTIF(AY13:AY31,"P")</f>
        <v>1</v>
      </c>
      <c r="AZ34" s="233"/>
      <c r="BA34" s="232">
        <f>COUNTIF(BA13:BA31,"P")</f>
        <v>0</v>
      </c>
      <c r="BB34" s="233"/>
      <c r="BC34" s="232">
        <f>COUNTIF(BC13:BC31,"P")</f>
        <v>0</v>
      </c>
      <c r="BD34" s="233"/>
      <c r="BE34" s="232">
        <f>COUNTIF(BE13:BE19,"P")</f>
        <v>1</v>
      </c>
      <c r="BF34" s="233"/>
      <c r="BG34" s="346"/>
      <c r="BH34" s="347"/>
      <c r="BI34" s="232">
        <f>COUNTIF(BI13:BI31,"P")</f>
        <v>0</v>
      </c>
      <c r="BJ34" s="233"/>
      <c r="BK34" s="232">
        <f>COUNTIF(BK13:BK31,"P")</f>
        <v>0</v>
      </c>
      <c r="BL34" s="233"/>
      <c r="BM34" s="346"/>
      <c r="BN34" s="347"/>
      <c r="BO34" s="232">
        <f>COUNTIF(BO13:BO31,"P")</f>
        <v>1</v>
      </c>
      <c r="BP34" s="233"/>
      <c r="BQ34" s="232">
        <f>COUNTIF(BQ13:BQ31,"P")</f>
        <v>0</v>
      </c>
      <c r="BR34" s="233"/>
      <c r="BS34" s="232">
        <f>COUNTIF(BS13:BS31,"P")</f>
        <v>0</v>
      </c>
      <c r="BT34" s="233"/>
      <c r="BU34" s="346"/>
      <c r="BV34" s="347"/>
      <c r="BW34" s="232">
        <f>COUNTIF(BW13:BW31,"P")</f>
        <v>1</v>
      </c>
      <c r="BX34" s="233"/>
      <c r="BY34" s="232">
        <f>COUNTIF(BY13:BY31,"P")</f>
        <v>1</v>
      </c>
      <c r="BZ34" s="233"/>
      <c r="CA34" s="232">
        <f>COUNTIF(CA13:CA31,"P")</f>
        <v>0</v>
      </c>
      <c r="CB34" s="233"/>
      <c r="CC34" s="346"/>
      <c r="CD34" s="347"/>
      <c r="CE34" s="232">
        <f>COUNTIF(CE13:CE31,"P")</f>
        <v>1</v>
      </c>
      <c r="CF34" s="233"/>
      <c r="CG34" s="232">
        <f>COUNTIF(CG13:CG31,"P")</f>
        <v>0</v>
      </c>
      <c r="CH34" s="233"/>
      <c r="CI34" s="232">
        <f>COUNTIF(CI13:CI31,"P")</f>
        <v>0</v>
      </c>
      <c r="CJ34" s="233"/>
      <c r="CK34" s="346"/>
      <c r="CL34" s="347"/>
      <c r="CM34" s="232">
        <f>COUNTIF(CM13:CM31,"P")</f>
        <v>1</v>
      </c>
      <c r="CN34" s="233"/>
      <c r="CO34" s="232">
        <f>COUNTIF(CO13:CO31,"P")</f>
        <v>0</v>
      </c>
      <c r="CP34" s="233"/>
      <c r="CQ34" s="232">
        <f>COUNTIF(CQ13:CQ31,"P")</f>
        <v>0</v>
      </c>
      <c r="CR34" s="233"/>
      <c r="CS34" s="346"/>
      <c r="CT34" s="347"/>
      <c r="CU34" s="232">
        <f>COUNTIF(CU13:CU31,"P")</f>
        <v>0</v>
      </c>
      <c r="CV34" s="233"/>
      <c r="CW34" s="232">
        <f>COUNTIF(CW13:CW31,"P")</f>
        <v>2</v>
      </c>
      <c r="CX34" s="233"/>
      <c r="CY34" s="346"/>
      <c r="CZ34" s="347"/>
      <c r="DA34" s="97"/>
    </row>
    <row r="35" spans="2:105" x14ac:dyDescent="0.2">
      <c r="B35" s="102" t="s">
        <v>59</v>
      </c>
      <c r="H35" s="194" t="s">
        <v>19</v>
      </c>
      <c r="I35" s="346"/>
      <c r="J35" s="347"/>
      <c r="K35" s="346"/>
      <c r="L35" s="347"/>
      <c r="M35" s="346"/>
      <c r="N35" s="347"/>
      <c r="O35" s="346"/>
      <c r="P35" s="347"/>
      <c r="Q35" s="346"/>
      <c r="R35" s="347"/>
      <c r="S35" s="346"/>
      <c r="T35" s="347"/>
      <c r="U35" s="232">
        <f>COUNTIF(V13:V19,"e")</f>
        <v>0</v>
      </c>
      <c r="V35" s="233"/>
      <c r="W35" s="232">
        <f>COUNTIF(X13:X19,"e")</f>
        <v>0</v>
      </c>
      <c r="X35" s="233"/>
      <c r="Y35" s="232">
        <f>COUNTIF(Z13:Z19,"e")</f>
        <v>0</v>
      </c>
      <c r="Z35" s="233"/>
      <c r="AA35" s="232">
        <f>COUNTIF(AB13:AB19,"e")</f>
        <v>0</v>
      </c>
      <c r="AB35" s="233"/>
      <c r="AC35" s="232">
        <f>COUNTIF(AD13:AD19,"e")</f>
        <v>0</v>
      </c>
      <c r="AD35" s="233"/>
      <c r="AE35" s="232">
        <f>COUNTIF(AF13:AF19,"e")</f>
        <v>0</v>
      </c>
      <c r="AF35" s="233"/>
      <c r="AG35" s="346"/>
      <c r="AH35" s="347"/>
      <c r="AI35" s="232">
        <f>COUNTIF(AJ13:AJ19,"e")</f>
        <v>0</v>
      </c>
      <c r="AJ35" s="233"/>
      <c r="AK35" s="232">
        <f>COUNTIF(AL13:AL19,"e")</f>
        <v>0</v>
      </c>
      <c r="AL35" s="233"/>
      <c r="AM35" s="232">
        <f>COUNTIF(AN13:AN19,"e")</f>
        <v>0</v>
      </c>
      <c r="AN35" s="233"/>
      <c r="AO35" s="346"/>
      <c r="AP35" s="347"/>
      <c r="AQ35" s="232">
        <f>COUNTIF(AR13:AR19,"e")</f>
        <v>0</v>
      </c>
      <c r="AR35" s="233"/>
      <c r="AS35" s="232">
        <f>COUNTIF(AT13:AT19,"e")</f>
        <v>0</v>
      </c>
      <c r="AT35" s="233"/>
      <c r="AU35" s="232">
        <f>COUNTIF(AV13:AV19,"e")</f>
        <v>0</v>
      </c>
      <c r="AV35" s="233"/>
      <c r="AW35" s="346"/>
      <c r="AX35" s="347"/>
      <c r="AY35" s="232">
        <f>COUNTIF(AZ13:AZ19,"e")</f>
        <v>0</v>
      </c>
      <c r="AZ35" s="233"/>
      <c r="BA35" s="232">
        <f>COUNTIF(BB13:BB19,"e")</f>
        <v>0</v>
      </c>
      <c r="BB35" s="233"/>
      <c r="BC35" s="232">
        <f>COUNTIF(BD13:BD19,"e")</f>
        <v>0</v>
      </c>
      <c r="BD35" s="233"/>
      <c r="BE35" s="232">
        <f>COUNTIF(BF13:BF19,"e")</f>
        <v>0</v>
      </c>
      <c r="BF35" s="233"/>
      <c r="BG35" s="346"/>
      <c r="BH35" s="347"/>
      <c r="BI35" s="232">
        <f>COUNTIF(BJ13:BJ19,"e")</f>
        <v>0</v>
      </c>
      <c r="BJ35" s="233"/>
      <c r="BK35" s="232">
        <f>COUNTIF(BL13:BL19,"e")</f>
        <v>0</v>
      </c>
      <c r="BL35" s="233"/>
      <c r="BM35" s="346"/>
      <c r="BN35" s="347"/>
      <c r="BO35" s="232">
        <f>COUNTIF(BP13:BP19,"e")</f>
        <v>0</v>
      </c>
      <c r="BP35" s="233"/>
      <c r="BQ35" s="232">
        <f>COUNTIF(BR13:BR19,"e")</f>
        <v>0</v>
      </c>
      <c r="BR35" s="233"/>
      <c r="BS35" s="232">
        <f>COUNTIF(BT13:BT19,"e")</f>
        <v>0</v>
      </c>
      <c r="BT35" s="233"/>
      <c r="BU35" s="346"/>
      <c r="BV35" s="347"/>
      <c r="BW35" s="232">
        <f>COUNTIF(BX13:BX19,"e")</f>
        <v>0</v>
      </c>
      <c r="BX35" s="233"/>
      <c r="BY35" s="232">
        <f>COUNTIF(BZ13:BZ19,"e")</f>
        <v>0</v>
      </c>
      <c r="BZ35" s="233"/>
      <c r="CA35" s="232">
        <f>COUNTIF(CB13:CB19,"e")</f>
        <v>0</v>
      </c>
      <c r="CB35" s="233"/>
      <c r="CC35" s="346"/>
      <c r="CD35" s="347"/>
      <c r="CE35" s="232">
        <f>COUNTIF(CF13:CF19,"e")</f>
        <v>0</v>
      </c>
      <c r="CF35" s="233"/>
      <c r="CG35" s="232">
        <f>COUNTIF(CH13:CH19,"e")</f>
        <v>0</v>
      </c>
      <c r="CH35" s="233"/>
      <c r="CI35" s="232">
        <f>COUNTIF(CJ13:CJ19,"e")</f>
        <v>0</v>
      </c>
      <c r="CJ35" s="233"/>
      <c r="CK35" s="346"/>
      <c r="CL35" s="347"/>
      <c r="CM35" s="232">
        <f>COUNTIF(CN13:CN19,"e")</f>
        <v>0</v>
      </c>
      <c r="CN35" s="233"/>
      <c r="CO35" s="232">
        <f>COUNTIF(CP13:CP19,"e")</f>
        <v>0</v>
      </c>
      <c r="CP35" s="233"/>
      <c r="CQ35" s="232">
        <f>COUNTIF(CR13:CR19,"e")</f>
        <v>0</v>
      </c>
      <c r="CR35" s="233"/>
      <c r="CS35" s="346"/>
      <c r="CT35" s="347"/>
      <c r="CU35" s="232">
        <f>COUNTIF(CV13:CV19,"e")</f>
        <v>0</v>
      </c>
      <c r="CV35" s="233"/>
      <c r="CW35" s="232">
        <f>COUNTIF(CX13:CX19,"e")</f>
        <v>0</v>
      </c>
      <c r="CX35" s="233"/>
      <c r="CY35" s="346"/>
      <c r="CZ35" s="347"/>
      <c r="DA35" s="97"/>
    </row>
    <row r="36" spans="2:105" x14ac:dyDescent="0.2">
      <c r="H36" s="194" t="s">
        <v>20</v>
      </c>
      <c r="I36" s="348"/>
      <c r="J36" s="349"/>
      <c r="K36" s="348"/>
      <c r="L36" s="349"/>
      <c r="M36" s="348"/>
      <c r="N36" s="349"/>
      <c r="O36" s="348"/>
      <c r="P36" s="349"/>
      <c r="Q36" s="348"/>
      <c r="R36" s="349"/>
      <c r="S36" s="348"/>
      <c r="T36" s="349"/>
      <c r="U36" s="226">
        <f t="shared" ref="U36:Y36" si="111">+U35/U34</f>
        <v>0</v>
      </c>
      <c r="V36" s="227"/>
      <c r="W36" s="226">
        <v>0</v>
      </c>
      <c r="X36" s="227"/>
      <c r="Y36" s="226">
        <f t="shared" si="111"/>
        <v>0</v>
      </c>
      <c r="Z36" s="227"/>
      <c r="AA36" s="226">
        <v>0</v>
      </c>
      <c r="AB36" s="227"/>
      <c r="AC36" s="226">
        <v>0</v>
      </c>
      <c r="AD36" s="227"/>
      <c r="AE36" s="226">
        <v>0</v>
      </c>
      <c r="AF36" s="227"/>
      <c r="AG36" s="348"/>
      <c r="AH36" s="349"/>
      <c r="AI36" s="226">
        <v>0</v>
      </c>
      <c r="AJ36" s="227"/>
      <c r="AK36" s="226">
        <v>0</v>
      </c>
      <c r="AL36" s="227"/>
      <c r="AM36" s="226">
        <v>0</v>
      </c>
      <c r="AN36" s="227"/>
      <c r="AO36" s="348"/>
      <c r="AP36" s="349"/>
      <c r="AQ36" s="226">
        <v>0</v>
      </c>
      <c r="AR36" s="227"/>
      <c r="AS36" s="226">
        <v>0</v>
      </c>
      <c r="AT36" s="227"/>
      <c r="AU36" s="226">
        <v>0</v>
      </c>
      <c r="AV36" s="227"/>
      <c r="AW36" s="348"/>
      <c r="AX36" s="349"/>
      <c r="AY36" s="226">
        <f t="shared" ref="AY36" si="112">+AY35/AY34</f>
        <v>0</v>
      </c>
      <c r="AZ36" s="227"/>
      <c r="BA36" s="226">
        <v>0</v>
      </c>
      <c r="BB36" s="227"/>
      <c r="BC36" s="226">
        <v>0</v>
      </c>
      <c r="BD36" s="227"/>
      <c r="BE36" s="226">
        <f t="shared" ref="BE36" si="113">+BE35/BE34</f>
        <v>0</v>
      </c>
      <c r="BF36" s="227"/>
      <c r="BG36" s="348"/>
      <c r="BH36" s="349"/>
      <c r="BI36" s="226">
        <v>0</v>
      </c>
      <c r="BJ36" s="227"/>
      <c r="BK36" s="226">
        <v>0</v>
      </c>
      <c r="BL36" s="227"/>
      <c r="BM36" s="348"/>
      <c r="BN36" s="349"/>
      <c r="BO36" s="226">
        <f t="shared" ref="BO36" si="114">+BO35/BO34</f>
        <v>0</v>
      </c>
      <c r="BP36" s="227"/>
      <c r="BQ36" s="226">
        <v>0</v>
      </c>
      <c r="BR36" s="227"/>
      <c r="BS36" s="226">
        <v>0</v>
      </c>
      <c r="BT36" s="227"/>
      <c r="BU36" s="348"/>
      <c r="BV36" s="349"/>
      <c r="BW36" s="226">
        <f t="shared" ref="BW36" si="115">+BW35/BW34</f>
        <v>0</v>
      </c>
      <c r="BX36" s="227"/>
      <c r="BY36" s="226">
        <v>0</v>
      </c>
      <c r="BZ36" s="227"/>
      <c r="CA36" s="226">
        <v>0</v>
      </c>
      <c r="CB36" s="227"/>
      <c r="CC36" s="348"/>
      <c r="CD36" s="349"/>
      <c r="CE36" s="226">
        <v>0</v>
      </c>
      <c r="CF36" s="227"/>
      <c r="CG36" s="226">
        <v>0</v>
      </c>
      <c r="CH36" s="227"/>
      <c r="CI36" s="226">
        <v>0</v>
      </c>
      <c r="CJ36" s="227"/>
      <c r="CK36" s="348"/>
      <c r="CL36" s="349"/>
      <c r="CM36" s="226">
        <v>0</v>
      </c>
      <c r="CN36" s="227"/>
      <c r="CO36" s="226">
        <v>0</v>
      </c>
      <c r="CP36" s="227"/>
      <c r="CQ36" s="226">
        <v>0</v>
      </c>
      <c r="CR36" s="227"/>
      <c r="CS36" s="348"/>
      <c r="CT36" s="349"/>
      <c r="CU36" s="226">
        <v>0</v>
      </c>
      <c r="CV36" s="227"/>
      <c r="CW36" s="226">
        <v>0</v>
      </c>
      <c r="CX36" s="227"/>
      <c r="CY36" s="348"/>
      <c r="CZ36" s="349"/>
      <c r="DA36" s="98"/>
    </row>
  </sheetData>
  <sheetProtection formatCells="0" formatColumns="0"/>
  <mergeCells count="416">
    <mergeCell ref="CI36:CJ36"/>
    <mergeCell ref="CK36:CL36"/>
    <mergeCell ref="CM36:CN36"/>
    <mergeCell ref="CO36:CP36"/>
    <mergeCell ref="CQ36:CR36"/>
    <mergeCell ref="CS36:CT36"/>
    <mergeCell ref="CU36:CV36"/>
    <mergeCell ref="CW36:CX36"/>
    <mergeCell ref="CY36:CZ36"/>
    <mergeCell ref="BQ36:BR36"/>
    <mergeCell ref="BS36:BT36"/>
    <mergeCell ref="BU36:BV36"/>
    <mergeCell ref="BW36:BX36"/>
    <mergeCell ref="BY36:BZ36"/>
    <mergeCell ref="CA36:CB36"/>
    <mergeCell ref="CC36:CD36"/>
    <mergeCell ref="CE36:CF36"/>
    <mergeCell ref="CG36:CH36"/>
    <mergeCell ref="AY36:AZ36"/>
    <mergeCell ref="BA36:BB36"/>
    <mergeCell ref="BC36:BD36"/>
    <mergeCell ref="BE36:BF36"/>
    <mergeCell ref="BG36:BH36"/>
    <mergeCell ref="BI36:BJ36"/>
    <mergeCell ref="BK36:BL36"/>
    <mergeCell ref="BM36:BN36"/>
    <mergeCell ref="BO36:BP36"/>
    <mergeCell ref="CU35:CV35"/>
    <mergeCell ref="CW35:CX35"/>
    <mergeCell ref="CY35:CZ35"/>
    <mergeCell ref="I36:J36"/>
    <mergeCell ref="K36:L36"/>
    <mergeCell ref="M36:N36"/>
    <mergeCell ref="O36:P36"/>
    <mergeCell ref="Q36:R36"/>
    <mergeCell ref="S36:T36"/>
    <mergeCell ref="U36:V36"/>
    <mergeCell ref="W36:X36"/>
    <mergeCell ref="Y36:Z36"/>
    <mergeCell ref="AA36:AB36"/>
    <mergeCell ref="AC36:AD36"/>
    <mergeCell ref="AE36:AF36"/>
    <mergeCell ref="AG36:AH36"/>
    <mergeCell ref="AI36:AJ36"/>
    <mergeCell ref="AK36:AL36"/>
    <mergeCell ref="AM36:AN36"/>
    <mergeCell ref="AO36:AP36"/>
    <mergeCell ref="AQ36:AR36"/>
    <mergeCell ref="AS36:AT36"/>
    <mergeCell ref="AU36:AV36"/>
    <mergeCell ref="AW36:AX36"/>
    <mergeCell ref="CC35:CD35"/>
    <mergeCell ref="CE35:CF35"/>
    <mergeCell ref="CG35:CH35"/>
    <mergeCell ref="CI35:CJ35"/>
    <mergeCell ref="CK35:CL35"/>
    <mergeCell ref="CM35:CN35"/>
    <mergeCell ref="CO35:CP35"/>
    <mergeCell ref="CQ35:CR35"/>
    <mergeCell ref="CS35:CT35"/>
    <mergeCell ref="BK35:BL35"/>
    <mergeCell ref="BM35:BN35"/>
    <mergeCell ref="BO35:BP35"/>
    <mergeCell ref="BQ35:BR35"/>
    <mergeCell ref="BS35:BT35"/>
    <mergeCell ref="BU35:BV35"/>
    <mergeCell ref="BW35:BX35"/>
    <mergeCell ref="BY35:BZ35"/>
    <mergeCell ref="CA35:CB35"/>
    <mergeCell ref="AS35:AT35"/>
    <mergeCell ref="AU35:AV35"/>
    <mergeCell ref="AW35:AX35"/>
    <mergeCell ref="AY35:AZ35"/>
    <mergeCell ref="BA35:BB35"/>
    <mergeCell ref="BC35:BD35"/>
    <mergeCell ref="BE35:BF35"/>
    <mergeCell ref="BG35:BH35"/>
    <mergeCell ref="BI35:BJ35"/>
    <mergeCell ref="AA35:AB35"/>
    <mergeCell ref="AC35:AD35"/>
    <mergeCell ref="AE35:AF35"/>
    <mergeCell ref="AG35:AH35"/>
    <mergeCell ref="AI35:AJ35"/>
    <mergeCell ref="AK35:AL35"/>
    <mergeCell ref="AM35:AN35"/>
    <mergeCell ref="AO35:AP35"/>
    <mergeCell ref="AQ35:AR35"/>
    <mergeCell ref="I35:J35"/>
    <mergeCell ref="K35:L35"/>
    <mergeCell ref="M35:N35"/>
    <mergeCell ref="O35:P35"/>
    <mergeCell ref="Q35:R35"/>
    <mergeCell ref="S35:T35"/>
    <mergeCell ref="U35:V35"/>
    <mergeCell ref="W35:X35"/>
    <mergeCell ref="Y35:Z35"/>
    <mergeCell ref="CI34:CJ34"/>
    <mergeCell ref="CK34:CL34"/>
    <mergeCell ref="CM34:CN34"/>
    <mergeCell ref="CO34:CP34"/>
    <mergeCell ref="CQ34:CR34"/>
    <mergeCell ref="CS34:CT34"/>
    <mergeCell ref="CU34:CV34"/>
    <mergeCell ref="CW34:CX34"/>
    <mergeCell ref="CY34:CZ34"/>
    <mergeCell ref="BQ34:BR34"/>
    <mergeCell ref="BS34:BT34"/>
    <mergeCell ref="BU34:BV34"/>
    <mergeCell ref="BW34:BX34"/>
    <mergeCell ref="BY34:BZ34"/>
    <mergeCell ref="CA34:CB34"/>
    <mergeCell ref="CC34:CD34"/>
    <mergeCell ref="CE34:CF34"/>
    <mergeCell ref="CG34:CH34"/>
    <mergeCell ref="AY34:AZ34"/>
    <mergeCell ref="BA34:BB34"/>
    <mergeCell ref="BC34:BD34"/>
    <mergeCell ref="BE34:BF34"/>
    <mergeCell ref="BG34:BH34"/>
    <mergeCell ref="BI34:BJ34"/>
    <mergeCell ref="BK34:BL34"/>
    <mergeCell ref="BM34:BN34"/>
    <mergeCell ref="BO34:BP34"/>
    <mergeCell ref="CC33:CJ33"/>
    <mergeCell ref="CK33:CR33"/>
    <mergeCell ref="CS33:CZ33"/>
    <mergeCell ref="I34:J34"/>
    <mergeCell ref="K34:L34"/>
    <mergeCell ref="M34:N34"/>
    <mergeCell ref="O34:P34"/>
    <mergeCell ref="Q34:R34"/>
    <mergeCell ref="S34:T34"/>
    <mergeCell ref="U34:V34"/>
    <mergeCell ref="W34:X34"/>
    <mergeCell ref="Y34:Z34"/>
    <mergeCell ref="AA34:AB34"/>
    <mergeCell ref="AC34:AD34"/>
    <mergeCell ref="AE34:AF34"/>
    <mergeCell ref="AG34:AH34"/>
    <mergeCell ref="AI34:AJ34"/>
    <mergeCell ref="AK34:AL34"/>
    <mergeCell ref="AM34:AN34"/>
    <mergeCell ref="AO34:AP34"/>
    <mergeCell ref="AQ34:AR34"/>
    <mergeCell ref="AS34:AT34"/>
    <mergeCell ref="AU34:AV34"/>
    <mergeCell ref="AW34:AX34"/>
    <mergeCell ref="I33:P33"/>
    <mergeCell ref="Q33:X33"/>
    <mergeCell ref="Y33:AF33"/>
    <mergeCell ref="AG33:AN33"/>
    <mergeCell ref="AO33:AV33"/>
    <mergeCell ref="AW33:BD33"/>
    <mergeCell ref="BE33:BL33"/>
    <mergeCell ref="BM33:BT33"/>
    <mergeCell ref="BU33:CB33"/>
    <mergeCell ref="I9:CR9"/>
    <mergeCell ref="B10:G11"/>
    <mergeCell ref="H10:H11"/>
    <mergeCell ref="I10:P10"/>
    <mergeCell ref="Q10:X10"/>
    <mergeCell ref="Y10:AF10"/>
    <mergeCell ref="AG10:AN10"/>
    <mergeCell ref="AO10:AV10"/>
    <mergeCell ref="C15:G15"/>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CS10:CZ10"/>
    <mergeCell ref="DA10:DC10"/>
    <mergeCell ref="B13:B17"/>
    <mergeCell ref="C13:G13"/>
    <mergeCell ref="C14:G14"/>
    <mergeCell ref="C16:G16"/>
    <mergeCell ref="AW10:BD10"/>
    <mergeCell ref="BE10:BL10"/>
    <mergeCell ref="BM10:BT10"/>
    <mergeCell ref="BU10:CB10"/>
    <mergeCell ref="CC10:CJ10"/>
    <mergeCell ref="CK10:CR10"/>
    <mergeCell ref="C18:G18"/>
    <mergeCell ref="C19:G19"/>
    <mergeCell ref="C20:CZ20"/>
    <mergeCell ref="B18:B19"/>
    <mergeCell ref="BE22:BL22"/>
    <mergeCell ref="BM22:BT22"/>
    <mergeCell ref="BU22:CB22"/>
    <mergeCell ref="CC22:CJ22"/>
    <mergeCell ref="CK22:CR22"/>
    <mergeCell ref="CS22:CZ22"/>
    <mergeCell ref="I22:P22"/>
    <mergeCell ref="Q22:X22"/>
    <mergeCell ref="Y22:AF22"/>
    <mergeCell ref="AG22:AN22"/>
    <mergeCell ref="AO22:AV22"/>
    <mergeCell ref="AW22:BD22"/>
    <mergeCell ref="U23:V23"/>
    <mergeCell ref="W23:X23"/>
    <mergeCell ref="Y23:Z23"/>
    <mergeCell ref="AA23:AB23"/>
    <mergeCell ref="AC23:AD23"/>
    <mergeCell ref="AE23:AF23"/>
    <mergeCell ref="I23:J23"/>
    <mergeCell ref="K23:L23"/>
    <mergeCell ref="M23:N23"/>
    <mergeCell ref="O23:P23"/>
    <mergeCell ref="Q23:R23"/>
    <mergeCell ref="S23:T23"/>
    <mergeCell ref="AS23:AT23"/>
    <mergeCell ref="AU23:AV23"/>
    <mergeCell ref="AW23:AX23"/>
    <mergeCell ref="AY23:AZ23"/>
    <mergeCell ref="BA23:BB23"/>
    <mergeCell ref="BC23:BD23"/>
    <mergeCell ref="AG23:AH23"/>
    <mergeCell ref="AI23:AJ23"/>
    <mergeCell ref="AK23:AL23"/>
    <mergeCell ref="AM23:AN23"/>
    <mergeCell ref="AO23:AP23"/>
    <mergeCell ref="AQ23:AR23"/>
    <mergeCell ref="BQ23:BR23"/>
    <mergeCell ref="BS23:BT23"/>
    <mergeCell ref="BU23:BV23"/>
    <mergeCell ref="BW23:BX23"/>
    <mergeCell ref="BY23:BZ23"/>
    <mergeCell ref="CA23:CB23"/>
    <mergeCell ref="BE23:BF23"/>
    <mergeCell ref="BG23:BH23"/>
    <mergeCell ref="BI23:BJ23"/>
    <mergeCell ref="BK23:BL23"/>
    <mergeCell ref="BM23:BN23"/>
    <mergeCell ref="BO23:BP23"/>
    <mergeCell ref="CO23:CP23"/>
    <mergeCell ref="CQ23:CR23"/>
    <mergeCell ref="CS23:CT23"/>
    <mergeCell ref="CU23:CV23"/>
    <mergeCell ref="CW23:CX23"/>
    <mergeCell ref="CY23:CZ23"/>
    <mergeCell ref="CC23:CD23"/>
    <mergeCell ref="CE23:CF23"/>
    <mergeCell ref="CG23:CH23"/>
    <mergeCell ref="CI23:CJ23"/>
    <mergeCell ref="CK23:CL23"/>
    <mergeCell ref="CM23:CN23"/>
    <mergeCell ref="U24:V24"/>
    <mergeCell ref="W24:X24"/>
    <mergeCell ref="Y24:Z24"/>
    <mergeCell ref="AA24:AB24"/>
    <mergeCell ref="AC24:AD24"/>
    <mergeCell ref="AE24:AF24"/>
    <mergeCell ref="I24:J24"/>
    <mergeCell ref="K24:L24"/>
    <mergeCell ref="M24:N24"/>
    <mergeCell ref="O24:P24"/>
    <mergeCell ref="Q24:R24"/>
    <mergeCell ref="S24:T24"/>
    <mergeCell ref="AY24:AZ24"/>
    <mergeCell ref="BA24:BB24"/>
    <mergeCell ref="BC24:BD24"/>
    <mergeCell ref="AG24:AH24"/>
    <mergeCell ref="AI24:AJ24"/>
    <mergeCell ref="AK24:AL24"/>
    <mergeCell ref="AM24:AN24"/>
    <mergeCell ref="AO24:AP24"/>
    <mergeCell ref="AQ24:AR24"/>
    <mergeCell ref="CU24:CV24"/>
    <mergeCell ref="CW24:CX24"/>
    <mergeCell ref="CY24:CZ24"/>
    <mergeCell ref="CC24:CD24"/>
    <mergeCell ref="CE24:CF24"/>
    <mergeCell ref="CG24:CH24"/>
    <mergeCell ref="CI24:CJ24"/>
    <mergeCell ref="CK24:CL24"/>
    <mergeCell ref="CM24:CN24"/>
    <mergeCell ref="I25:J25"/>
    <mergeCell ref="K25:L25"/>
    <mergeCell ref="M25:N25"/>
    <mergeCell ref="O25:P25"/>
    <mergeCell ref="Q25:R25"/>
    <mergeCell ref="S25:T25"/>
    <mergeCell ref="CO24:CP24"/>
    <mergeCell ref="CQ24:CR24"/>
    <mergeCell ref="CS24:CT24"/>
    <mergeCell ref="BQ24:BR24"/>
    <mergeCell ref="BS24:BT24"/>
    <mergeCell ref="BU24:BV24"/>
    <mergeCell ref="BW24:BX24"/>
    <mergeCell ref="BY24:BZ24"/>
    <mergeCell ref="CA24:CB24"/>
    <mergeCell ref="BE24:BF24"/>
    <mergeCell ref="BG24:BH24"/>
    <mergeCell ref="BI24:BJ24"/>
    <mergeCell ref="BK24:BL24"/>
    <mergeCell ref="BM24:BN24"/>
    <mergeCell ref="BO24:BP24"/>
    <mergeCell ref="AS24:AT24"/>
    <mergeCell ref="AU24:AV24"/>
    <mergeCell ref="AW24:AX24"/>
    <mergeCell ref="AM25:AN25"/>
    <mergeCell ref="AO25:AP25"/>
    <mergeCell ref="AQ25:AR25"/>
    <mergeCell ref="U25:V25"/>
    <mergeCell ref="W25:X25"/>
    <mergeCell ref="Y25:Z25"/>
    <mergeCell ref="AA25:AB25"/>
    <mergeCell ref="AC25:AD25"/>
    <mergeCell ref="AE25:AF25"/>
    <mergeCell ref="CY25:CZ25"/>
    <mergeCell ref="CC25:CD25"/>
    <mergeCell ref="CE25:CF25"/>
    <mergeCell ref="CG25:CH25"/>
    <mergeCell ref="CI25:CJ25"/>
    <mergeCell ref="CK25:CL25"/>
    <mergeCell ref="CM25:CN25"/>
    <mergeCell ref="BQ25:BR25"/>
    <mergeCell ref="BS25:BT25"/>
    <mergeCell ref="BU25:BV25"/>
    <mergeCell ref="BW25:BX25"/>
    <mergeCell ref="BY25:BZ25"/>
    <mergeCell ref="CA25:CB25"/>
    <mergeCell ref="W26:X26"/>
    <mergeCell ref="Y26:Z26"/>
    <mergeCell ref="AC26:AD26"/>
    <mergeCell ref="AE26:AF26"/>
    <mergeCell ref="CO25:CP25"/>
    <mergeCell ref="CQ25:CR25"/>
    <mergeCell ref="CS25:CT25"/>
    <mergeCell ref="CU25:CV25"/>
    <mergeCell ref="CW25:CX25"/>
    <mergeCell ref="BE25:BF25"/>
    <mergeCell ref="BG25:BH25"/>
    <mergeCell ref="BI25:BJ25"/>
    <mergeCell ref="BK25:BL25"/>
    <mergeCell ref="BM25:BN25"/>
    <mergeCell ref="BO25:BP25"/>
    <mergeCell ref="AS25:AT25"/>
    <mergeCell ref="AU25:AV25"/>
    <mergeCell ref="AW25:AX25"/>
    <mergeCell ref="AY25:AZ25"/>
    <mergeCell ref="BA25:BB25"/>
    <mergeCell ref="BC25:BD25"/>
    <mergeCell ref="AG25:AH25"/>
    <mergeCell ref="AI25:AJ25"/>
    <mergeCell ref="AK25:AL25"/>
    <mergeCell ref="CS26:CT26"/>
    <mergeCell ref="CW26:CX26"/>
    <mergeCell ref="CY26:CZ26"/>
    <mergeCell ref="Q27:R27"/>
    <mergeCell ref="U27:V27"/>
    <mergeCell ref="W27:X27"/>
    <mergeCell ref="Y27:Z27"/>
    <mergeCell ref="AC27:AD27"/>
    <mergeCell ref="AE27:AF27"/>
    <mergeCell ref="AG27:AH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CW27:CX27"/>
    <mergeCell ref="CY27:CZ27"/>
    <mergeCell ref="Q28:R28"/>
    <mergeCell ref="U28:V28"/>
    <mergeCell ref="W28:X28"/>
    <mergeCell ref="Y28:Z28"/>
    <mergeCell ref="AC28:AD28"/>
    <mergeCell ref="AE28:AF28"/>
    <mergeCell ref="AG28:AH28"/>
    <mergeCell ref="AK28:AL28"/>
    <mergeCell ref="CG27:CH27"/>
    <mergeCell ref="CI27:CJ27"/>
    <mergeCell ref="CK27:CL27"/>
    <mergeCell ref="CO27:CP27"/>
    <mergeCell ref="CQ27:CR27"/>
    <mergeCell ref="CS27:CT27"/>
    <mergeCell ref="AK27:AL27"/>
    <mergeCell ref="AM27:AN27"/>
    <mergeCell ref="BU27:BV27"/>
    <mergeCell ref="BY27:BZ27"/>
    <mergeCell ref="CA27:CB27"/>
    <mergeCell ref="CC27:CD27"/>
    <mergeCell ref="CY28:CZ28"/>
    <mergeCell ref="B29:DC29"/>
    <mergeCell ref="CI28:CJ28"/>
    <mergeCell ref="CK28:CL28"/>
    <mergeCell ref="CO28:CP28"/>
    <mergeCell ref="CQ28:CR28"/>
    <mergeCell ref="CS28:CT28"/>
    <mergeCell ref="CW28:CX28"/>
    <mergeCell ref="AM28:AN28"/>
    <mergeCell ref="BU28:BV28"/>
    <mergeCell ref="BY28:BZ28"/>
    <mergeCell ref="CA28:CB28"/>
    <mergeCell ref="CC28:CD28"/>
    <mergeCell ref="CG28:CH28"/>
  </mergeCells>
  <conditionalFormatting sqref="U11:U12 Q11:Q12 AM11:AM12 DA11:DA12 AK11:AK12 AG11:AG12 AE11:AE12 AC11:AC12 Y11:Y12 W11:W12 CA11:CA12 BY11:BY12 BU11:BU12 CI11:CI12 CG11:CG12 CC11:CC12 CQ11:CQ12 CO11:CO12 CK11:CK12 CY11:CY12 CW11:CW12 CS11:CS12 AU11:AU12 BC11:BC12 BK11:BK12 BS11:BS12 AS11:AS12 BA11:BA12 BI11:BI12 BQ11:BQ12 AO11:AO12 AW11:AW12 BE11:BE12 BM11:BM12 DB12">
    <cfRule type="cellIs" dxfId="19" priority="69" stopIfTrue="1" operator="equal">
      <formula>"""P"""</formula>
    </cfRule>
  </conditionalFormatting>
  <conditionalFormatting sqref="Q20:CZ20 I13:CZ16 J18:P19">
    <cfRule type="cellIs" dxfId="18" priority="67" stopIfTrue="1" operator="equal">
      <formula>"P"</formula>
    </cfRule>
    <cfRule type="cellIs" dxfId="17" priority="68" stopIfTrue="1" operator="equal">
      <formula>"E"</formula>
    </cfRule>
  </conditionalFormatting>
  <conditionalFormatting sqref="Q18:Q19 Y18:Y19 AG18:AG19 AO18:AO19 AW18:AW19 BE18:BE19 BM18:BM19 BU18:BU19 CC18:CC19 CK18:CK19 CS18:CS19">
    <cfRule type="cellIs" dxfId="16" priority="1" stopIfTrue="1" operator="equal">
      <formula>"P"</formula>
    </cfRule>
    <cfRule type="cellIs" dxfId="15" priority="2" stopIfTrue="1" operator="equal">
      <formula>"E"</formula>
    </cfRule>
  </conditionalFormatting>
  <conditionalFormatting sqref="I18:I19">
    <cfRule type="cellIs" dxfId="12" priority="9" stopIfTrue="1" operator="equal">
      <formula>"P"</formula>
    </cfRule>
    <cfRule type="cellIs" dxfId="11" priority="10" stopIfTrue="1" operator="equal">
      <formula>"E"</formula>
    </cfRule>
  </conditionalFormatting>
  <conditionalFormatting sqref="R18:X19 Z18:AF19 AH18:AN19 AP18:AV19 AX18:BD19 BF18:BL19 BN18:BT19 BV18:CB19 CD18:CJ19 CL18:CR19 CT18:CZ19">
    <cfRule type="cellIs" dxfId="10" priority="3" stopIfTrue="1" operator="equal">
      <formula>"P"</formula>
    </cfRule>
    <cfRule type="cellIs" dxfId="9" priority="4" stopIfTrue="1" operator="equal">
      <formula>"E"</formula>
    </cfRule>
  </conditionalFormatting>
  <dataValidations count="1">
    <dataValidation allowBlank="1" showInputMessage="1" showErrorMessage="1" prompt="Ingresar el Nombre de la categoría de las actividades" sqref="C13:E13"/>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E31"/>
  <sheetViews>
    <sheetView showGridLines="0" topLeftCell="A7" zoomScale="80" zoomScaleNormal="80" zoomScaleSheetLayoutView="100" zoomScalePageLayoutView="85" workbookViewId="0">
      <selection activeCell="I21" sqref="I21:P23"/>
    </sheetView>
  </sheetViews>
  <sheetFormatPr baseColWidth="10" defaultColWidth="11.42578125" defaultRowHeight="12.75" x14ac:dyDescent="0.2"/>
  <cols>
    <col min="1" max="1" width="2.28515625" style="2" customWidth="1"/>
    <col min="2" max="2" width="24.85546875" style="2" customWidth="1"/>
    <col min="3" max="6" width="10.7109375" style="2" customWidth="1"/>
    <col min="7" max="7" width="11" style="2" customWidth="1"/>
    <col min="8" max="8" width="25.28515625" style="2" customWidth="1"/>
    <col min="9" max="104" width="4.7109375" style="2" customWidth="1"/>
    <col min="105" max="105" width="6.7109375" style="2" customWidth="1"/>
    <col min="106" max="106" width="4.7109375" style="2" customWidth="1"/>
    <col min="107" max="107" width="18.7109375" style="48" customWidth="1"/>
    <col min="108" max="110" width="2.7109375" style="2" customWidth="1"/>
    <col min="111" max="16384" width="11.42578125" style="2"/>
  </cols>
  <sheetData>
    <row r="1" spans="2:109" ht="117.75" customHeight="1" x14ac:dyDescent="0.2">
      <c r="B1" s="229" t="s">
        <v>64</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1"/>
      <c r="DC1" s="83" t="s">
        <v>0</v>
      </c>
      <c r="DD1" s="1"/>
      <c r="DE1" s="1"/>
    </row>
    <row r="2" spans="2:109" s="7" customFormat="1" ht="5.0999999999999996" customHeight="1" x14ac:dyDescent="0.2">
      <c r="B2" s="3" t="s">
        <v>59</v>
      </c>
      <c r="C2" s="3"/>
      <c r="D2" s="3"/>
      <c r="E2" s="3"/>
      <c r="F2" s="3"/>
      <c r="G2" s="3"/>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6"/>
      <c r="DE2" s="6"/>
    </row>
    <row r="3" spans="2:109" s="1" customFormat="1" ht="42.75" customHeight="1" x14ac:dyDescent="0.2">
      <c r="B3" s="268" t="s">
        <v>1</v>
      </c>
      <c r="C3" s="268"/>
      <c r="D3" s="268"/>
      <c r="E3" s="268"/>
      <c r="F3" s="268"/>
      <c r="G3" s="268"/>
      <c r="H3" s="268"/>
      <c r="I3" s="268"/>
      <c r="J3" s="268"/>
      <c r="K3" s="268"/>
      <c r="L3" s="268"/>
      <c r="M3" s="268"/>
      <c r="N3" s="268"/>
      <c r="O3" s="268"/>
      <c r="P3" s="268"/>
      <c r="Q3" s="268"/>
      <c r="R3" s="268"/>
      <c r="S3" s="268"/>
      <c r="T3" s="268"/>
      <c r="U3" s="268"/>
      <c r="V3" s="268"/>
      <c r="W3" s="268"/>
      <c r="X3" s="268"/>
      <c r="Y3" s="268"/>
      <c r="Z3" s="268" t="s">
        <v>2</v>
      </c>
      <c r="AA3" s="268"/>
      <c r="AB3" s="268"/>
      <c r="AC3" s="268"/>
      <c r="AD3" s="268"/>
      <c r="AE3" s="268"/>
      <c r="AF3" s="268"/>
      <c r="AG3" s="286" t="s">
        <v>3</v>
      </c>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8"/>
      <c r="BY3" s="280" t="s">
        <v>4</v>
      </c>
      <c r="BZ3" s="281"/>
      <c r="CA3" s="281"/>
      <c r="CB3" s="281"/>
      <c r="CC3" s="281"/>
      <c r="CD3" s="281"/>
      <c r="CE3" s="281"/>
      <c r="CF3" s="281"/>
      <c r="CG3" s="281"/>
      <c r="CH3" s="282"/>
      <c r="CI3" s="268" t="s">
        <v>5</v>
      </c>
      <c r="CJ3" s="268"/>
      <c r="CK3" s="268"/>
      <c r="CL3" s="268"/>
      <c r="CM3" s="268"/>
      <c r="CN3" s="268"/>
      <c r="CO3" s="268"/>
      <c r="CP3" s="268"/>
      <c r="CQ3" s="268" t="s">
        <v>6</v>
      </c>
      <c r="CR3" s="268"/>
      <c r="CS3" s="268"/>
      <c r="CT3" s="268"/>
      <c r="CU3" s="268"/>
      <c r="CV3" s="268"/>
      <c r="CW3" s="268"/>
      <c r="CX3" s="268"/>
      <c r="CY3" s="268"/>
      <c r="CZ3" s="268"/>
      <c r="DA3" s="268"/>
      <c r="DB3" s="268"/>
      <c r="DC3" s="268"/>
    </row>
    <row r="4" spans="2:109" s="8" customFormat="1" ht="56.25" customHeight="1" x14ac:dyDescent="0.2">
      <c r="B4" s="267" t="s">
        <v>47</v>
      </c>
      <c r="C4" s="267"/>
      <c r="D4" s="267"/>
      <c r="E4" s="267"/>
      <c r="F4" s="267"/>
      <c r="G4" s="267"/>
      <c r="H4" s="267"/>
      <c r="I4" s="267"/>
      <c r="J4" s="267"/>
      <c r="K4" s="267"/>
      <c r="L4" s="267"/>
      <c r="M4" s="267"/>
      <c r="N4" s="267"/>
      <c r="O4" s="267"/>
      <c r="P4" s="267"/>
      <c r="Q4" s="267"/>
      <c r="R4" s="267"/>
      <c r="S4" s="267"/>
      <c r="T4" s="267"/>
      <c r="U4" s="267"/>
      <c r="V4" s="267"/>
      <c r="W4" s="267"/>
      <c r="X4" s="267"/>
      <c r="Y4" s="267"/>
      <c r="Z4" s="267" t="s">
        <v>7</v>
      </c>
      <c r="AA4" s="267"/>
      <c r="AB4" s="267"/>
      <c r="AC4" s="267"/>
      <c r="AD4" s="267"/>
      <c r="AE4" s="267"/>
      <c r="AF4" s="267"/>
      <c r="AG4" s="267" t="s">
        <v>90</v>
      </c>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83" t="s">
        <v>29</v>
      </c>
      <c r="BZ4" s="284"/>
      <c r="CA4" s="284"/>
      <c r="CB4" s="284"/>
      <c r="CC4" s="284"/>
      <c r="CD4" s="284"/>
      <c r="CE4" s="284"/>
      <c r="CF4" s="284"/>
      <c r="CG4" s="284"/>
      <c r="CH4" s="285"/>
      <c r="CI4" s="266" t="s">
        <v>48</v>
      </c>
      <c r="CJ4" s="266"/>
      <c r="CK4" s="266"/>
      <c r="CL4" s="266"/>
      <c r="CM4" s="266"/>
      <c r="CN4" s="266"/>
      <c r="CO4" s="266"/>
      <c r="CP4" s="266"/>
      <c r="CQ4" s="266" t="s">
        <v>8</v>
      </c>
      <c r="CR4" s="266"/>
      <c r="CS4" s="266"/>
      <c r="CT4" s="266"/>
      <c r="CU4" s="266"/>
      <c r="CV4" s="266"/>
      <c r="CW4" s="266"/>
      <c r="CX4" s="266"/>
      <c r="CY4" s="266"/>
      <c r="CZ4" s="266"/>
      <c r="DA4" s="266"/>
      <c r="DB4" s="266"/>
      <c r="DC4" s="266"/>
    </row>
    <row r="5" spans="2:109" s="10" customFormat="1" ht="5.0999999999999996" customHeight="1"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x14ac:dyDescent="0.2">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291"/>
      <c r="BS6" s="291"/>
      <c r="BT6" s="291"/>
      <c r="BU6" s="291"/>
      <c r="BV6" s="291"/>
      <c r="BW6" s="291"/>
      <c r="BX6" s="291"/>
      <c r="BY6" s="291"/>
      <c r="BZ6" s="291"/>
      <c r="CA6" s="291"/>
      <c r="CB6" s="291"/>
      <c r="CC6" s="291"/>
      <c r="CD6" s="291"/>
      <c r="CE6" s="291"/>
      <c r="CF6" s="291"/>
      <c r="CG6" s="291"/>
      <c r="CH6" s="291"/>
      <c r="CI6" s="291"/>
      <c r="CJ6" s="291"/>
      <c r="CK6" s="291"/>
      <c r="CL6" s="291"/>
      <c r="CM6" s="291"/>
      <c r="CN6" s="291"/>
      <c r="CO6" s="291"/>
      <c r="CP6" s="291"/>
      <c r="CQ6" s="291"/>
      <c r="CR6" s="291"/>
      <c r="CS6" s="291"/>
      <c r="CT6" s="291"/>
      <c r="CU6" s="291"/>
      <c r="CV6" s="291"/>
      <c r="CW6" s="291"/>
      <c r="CX6" s="291"/>
      <c r="CY6" s="291"/>
      <c r="CZ6" s="291"/>
      <c r="DA6" s="291"/>
      <c r="DB6" s="291"/>
      <c r="DC6" s="292"/>
      <c r="DD6" s="1"/>
      <c r="DE6" s="1"/>
    </row>
    <row r="7" spans="2:109" ht="5.0999999999999996" customHeight="1" x14ac:dyDescent="0.2">
      <c r="B7" s="290"/>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291"/>
      <c r="BS7" s="291"/>
      <c r="BT7" s="291"/>
      <c r="BU7" s="291"/>
      <c r="BV7" s="291"/>
      <c r="BW7" s="291"/>
      <c r="BX7" s="291"/>
      <c r="BY7" s="291"/>
      <c r="BZ7" s="291"/>
      <c r="CA7" s="291"/>
      <c r="CB7" s="291"/>
      <c r="CC7" s="291"/>
      <c r="CD7" s="291"/>
      <c r="CE7" s="291"/>
      <c r="CF7" s="291"/>
      <c r="CG7" s="291"/>
      <c r="CH7" s="291"/>
      <c r="CI7" s="291"/>
      <c r="CJ7" s="291"/>
      <c r="CK7" s="291"/>
      <c r="CL7" s="291"/>
      <c r="CM7" s="291"/>
      <c r="CN7" s="291"/>
      <c r="CO7" s="291"/>
      <c r="CP7" s="291"/>
      <c r="CQ7" s="291"/>
      <c r="CR7" s="291"/>
      <c r="CS7" s="291"/>
      <c r="CT7" s="291"/>
      <c r="CU7" s="291"/>
      <c r="CV7" s="291"/>
      <c r="CW7" s="291"/>
      <c r="CX7" s="291"/>
      <c r="CY7" s="291"/>
      <c r="CZ7" s="291"/>
      <c r="DA7" s="291"/>
      <c r="DB7" s="291"/>
      <c r="DC7" s="292"/>
      <c r="DD7" s="1"/>
      <c r="DE7" s="1"/>
    </row>
    <row r="8" spans="2:109" s="1" customFormat="1" ht="36" customHeight="1" x14ac:dyDescent="0.2">
      <c r="B8" s="272" t="s">
        <v>9</v>
      </c>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4"/>
    </row>
    <row r="9" spans="2:109" s="1" customFormat="1" ht="18.75" customHeight="1" x14ac:dyDescent="0.2">
      <c r="B9" s="123"/>
      <c r="C9" s="124"/>
      <c r="D9" s="124"/>
      <c r="E9" s="124"/>
      <c r="F9" s="124"/>
      <c r="G9" s="125"/>
      <c r="H9" s="126"/>
      <c r="I9" s="230">
        <v>2018</v>
      </c>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90"/>
      <c r="CT9" s="90"/>
      <c r="CU9" s="90"/>
      <c r="CV9" s="90"/>
      <c r="CW9" s="90"/>
      <c r="CX9" s="90"/>
      <c r="CY9" s="90"/>
      <c r="CZ9" s="90"/>
      <c r="DA9" s="127"/>
      <c r="DB9" s="128"/>
      <c r="DC9" s="129"/>
    </row>
    <row r="10" spans="2:109" s="1" customFormat="1" x14ac:dyDescent="0.2">
      <c r="B10" s="234" t="s">
        <v>10</v>
      </c>
      <c r="C10" s="235"/>
      <c r="D10" s="235"/>
      <c r="E10" s="235"/>
      <c r="F10" s="235"/>
      <c r="G10" s="236"/>
      <c r="H10" s="278" t="s">
        <v>11</v>
      </c>
      <c r="I10" s="234" t="s">
        <v>35</v>
      </c>
      <c r="J10" s="235"/>
      <c r="K10" s="235"/>
      <c r="L10" s="235"/>
      <c r="M10" s="235"/>
      <c r="N10" s="235"/>
      <c r="O10" s="235"/>
      <c r="P10" s="339"/>
      <c r="Q10" s="229" t="s">
        <v>24</v>
      </c>
      <c r="R10" s="230"/>
      <c r="S10" s="230"/>
      <c r="T10" s="230"/>
      <c r="U10" s="230"/>
      <c r="V10" s="230"/>
      <c r="W10" s="230"/>
      <c r="X10" s="231"/>
      <c r="Y10" s="229" t="s">
        <v>25</v>
      </c>
      <c r="Z10" s="230"/>
      <c r="AA10" s="230"/>
      <c r="AB10" s="230"/>
      <c r="AC10" s="230"/>
      <c r="AD10" s="230"/>
      <c r="AE10" s="230"/>
      <c r="AF10" s="231"/>
      <c r="AG10" s="229" t="s">
        <v>26</v>
      </c>
      <c r="AH10" s="230"/>
      <c r="AI10" s="230"/>
      <c r="AJ10" s="230"/>
      <c r="AK10" s="230"/>
      <c r="AL10" s="230"/>
      <c r="AM10" s="230"/>
      <c r="AN10" s="231"/>
      <c r="AO10" s="229" t="s">
        <v>27</v>
      </c>
      <c r="AP10" s="230"/>
      <c r="AQ10" s="230"/>
      <c r="AR10" s="230"/>
      <c r="AS10" s="230"/>
      <c r="AT10" s="230"/>
      <c r="AU10" s="230"/>
      <c r="AV10" s="231"/>
      <c r="AW10" s="229" t="s">
        <v>28</v>
      </c>
      <c r="AX10" s="230"/>
      <c r="AY10" s="230"/>
      <c r="AZ10" s="230"/>
      <c r="BA10" s="230"/>
      <c r="BB10" s="230"/>
      <c r="BC10" s="230"/>
      <c r="BD10" s="231"/>
      <c r="BE10" s="229" t="s">
        <v>30</v>
      </c>
      <c r="BF10" s="230"/>
      <c r="BG10" s="230"/>
      <c r="BH10" s="230"/>
      <c r="BI10" s="230"/>
      <c r="BJ10" s="230"/>
      <c r="BK10" s="230"/>
      <c r="BL10" s="231"/>
      <c r="BM10" s="229" t="s">
        <v>31</v>
      </c>
      <c r="BN10" s="230"/>
      <c r="BO10" s="230"/>
      <c r="BP10" s="230"/>
      <c r="BQ10" s="230"/>
      <c r="BR10" s="230"/>
      <c r="BS10" s="230"/>
      <c r="BT10" s="231"/>
      <c r="BU10" s="229" t="s">
        <v>32</v>
      </c>
      <c r="BV10" s="230"/>
      <c r="BW10" s="230"/>
      <c r="BX10" s="230"/>
      <c r="BY10" s="230"/>
      <c r="BZ10" s="230"/>
      <c r="CA10" s="230"/>
      <c r="CB10" s="231"/>
      <c r="CC10" s="229" t="s">
        <v>33</v>
      </c>
      <c r="CD10" s="230"/>
      <c r="CE10" s="230"/>
      <c r="CF10" s="230"/>
      <c r="CG10" s="230"/>
      <c r="CH10" s="230"/>
      <c r="CI10" s="230"/>
      <c r="CJ10" s="231"/>
      <c r="CK10" s="229" t="s">
        <v>34</v>
      </c>
      <c r="CL10" s="230"/>
      <c r="CM10" s="230"/>
      <c r="CN10" s="230"/>
      <c r="CO10" s="230"/>
      <c r="CP10" s="230"/>
      <c r="CQ10" s="230"/>
      <c r="CR10" s="231"/>
      <c r="CS10" s="229" t="s">
        <v>12</v>
      </c>
      <c r="CT10" s="230"/>
      <c r="CU10" s="230"/>
      <c r="CV10" s="230"/>
      <c r="CW10" s="230"/>
      <c r="CX10" s="230"/>
      <c r="CY10" s="230"/>
      <c r="CZ10" s="231"/>
      <c r="DA10" s="303" t="s">
        <v>13</v>
      </c>
      <c r="DB10" s="303"/>
      <c r="DC10" s="303"/>
    </row>
    <row r="11" spans="2:109" s="1" customFormat="1" x14ac:dyDescent="0.2">
      <c r="B11" s="373"/>
      <c r="C11" s="374"/>
      <c r="D11" s="374"/>
      <c r="E11" s="374"/>
      <c r="F11" s="374"/>
      <c r="G11" s="394"/>
      <c r="H11" s="395"/>
      <c r="I11" s="219" t="s">
        <v>14</v>
      </c>
      <c r="J11" s="408" t="s">
        <v>15</v>
      </c>
      <c r="K11" s="408" t="s">
        <v>14</v>
      </c>
      <c r="L11" s="408" t="s">
        <v>15</v>
      </c>
      <c r="M11" s="408" t="s">
        <v>14</v>
      </c>
      <c r="N11" s="408" t="s">
        <v>15</v>
      </c>
      <c r="O11" s="408" t="s">
        <v>14</v>
      </c>
      <c r="P11" s="196" t="s">
        <v>15</v>
      </c>
      <c r="Q11" s="195" t="s">
        <v>14</v>
      </c>
      <c r="R11" s="128" t="s">
        <v>15</v>
      </c>
      <c r="S11" s="128" t="s">
        <v>14</v>
      </c>
      <c r="T11" s="128" t="s">
        <v>15</v>
      </c>
      <c r="U11" s="128" t="s">
        <v>14</v>
      </c>
      <c r="V11" s="128" t="s">
        <v>15</v>
      </c>
      <c r="W11" s="128" t="s">
        <v>14</v>
      </c>
      <c r="X11" s="129" t="s">
        <v>15</v>
      </c>
      <c r="Y11" s="195" t="s">
        <v>14</v>
      </c>
      <c r="Z11" s="128" t="s">
        <v>15</v>
      </c>
      <c r="AA11" s="128" t="s">
        <v>14</v>
      </c>
      <c r="AB11" s="128" t="s">
        <v>15</v>
      </c>
      <c r="AC11" s="128" t="s">
        <v>14</v>
      </c>
      <c r="AD11" s="128" t="s">
        <v>15</v>
      </c>
      <c r="AE11" s="128" t="s">
        <v>14</v>
      </c>
      <c r="AF11" s="129" t="s">
        <v>15</v>
      </c>
      <c r="AG11" s="195" t="s">
        <v>14</v>
      </c>
      <c r="AH11" s="128" t="s">
        <v>15</v>
      </c>
      <c r="AI11" s="128" t="s">
        <v>14</v>
      </c>
      <c r="AJ11" s="128" t="s">
        <v>15</v>
      </c>
      <c r="AK11" s="128" t="s">
        <v>14</v>
      </c>
      <c r="AL11" s="128" t="s">
        <v>15</v>
      </c>
      <c r="AM11" s="128" t="s">
        <v>14</v>
      </c>
      <c r="AN11" s="129" t="s">
        <v>15</v>
      </c>
      <c r="AO11" s="195" t="s">
        <v>14</v>
      </c>
      <c r="AP11" s="128" t="s">
        <v>15</v>
      </c>
      <c r="AQ11" s="128" t="s">
        <v>14</v>
      </c>
      <c r="AR11" s="128" t="s">
        <v>15</v>
      </c>
      <c r="AS11" s="128" t="s">
        <v>14</v>
      </c>
      <c r="AT11" s="128" t="s">
        <v>15</v>
      </c>
      <c r="AU11" s="128" t="s">
        <v>14</v>
      </c>
      <c r="AV11" s="129" t="s">
        <v>15</v>
      </c>
      <c r="AW11" s="195" t="s">
        <v>14</v>
      </c>
      <c r="AX11" s="128" t="s">
        <v>15</v>
      </c>
      <c r="AY11" s="128" t="s">
        <v>14</v>
      </c>
      <c r="AZ11" s="128" t="s">
        <v>15</v>
      </c>
      <c r="BA11" s="128" t="s">
        <v>14</v>
      </c>
      <c r="BB11" s="128" t="s">
        <v>15</v>
      </c>
      <c r="BC11" s="128" t="s">
        <v>14</v>
      </c>
      <c r="BD11" s="129" t="s">
        <v>15</v>
      </c>
      <c r="BE11" s="195" t="s">
        <v>14</v>
      </c>
      <c r="BF11" s="128" t="s">
        <v>15</v>
      </c>
      <c r="BG11" s="128" t="s">
        <v>14</v>
      </c>
      <c r="BH11" s="128" t="s">
        <v>15</v>
      </c>
      <c r="BI11" s="128" t="s">
        <v>14</v>
      </c>
      <c r="BJ11" s="128" t="s">
        <v>15</v>
      </c>
      <c r="BK11" s="128" t="s">
        <v>14</v>
      </c>
      <c r="BL11" s="129" t="s">
        <v>15</v>
      </c>
      <c r="BM11" s="195" t="s">
        <v>14</v>
      </c>
      <c r="BN11" s="128" t="s">
        <v>15</v>
      </c>
      <c r="BO11" s="128" t="s">
        <v>14</v>
      </c>
      <c r="BP11" s="128" t="s">
        <v>15</v>
      </c>
      <c r="BQ11" s="128" t="s">
        <v>14</v>
      </c>
      <c r="BR11" s="128" t="s">
        <v>15</v>
      </c>
      <c r="BS11" s="128" t="s">
        <v>14</v>
      </c>
      <c r="BT11" s="129" t="s">
        <v>15</v>
      </c>
      <c r="BU11" s="195" t="s">
        <v>14</v>
      </c>
      <c r="BV11" s="128" t="s">
        <v>15</v>
      </c>
      <c r="BW11" s="128" t="s">
        <v>14</v>
      </c>
      <c r="BX11" s="128" t="s">
        <v>15</v>
      </c>
      <c r="BY11" s="128" t="s">
        <v>14</v>
      </c>
      <c r="BZ11" s="128" t="s">
        <v>15</v>
      </c>
      <c r="CA11" s="128" t="s">
        <v>14</v>
      </c>
      <c r="CB11" s="129" t="s">
        <v>15</v>
      </c>
      <c r="CC11" s="195" t="s">
        <v>14</v>
      </c>
      <c r="CD11" s="128" t="s">
        <v>15</v>
      </c>
      <c r="CE11" s="128" t="s">
        <v>14</v>
      </c>
      <c r="CF11" s="128" t="s">
        <v>15</v>
      </c>
      <c r="CG11" s="128" t="s">
        <v>14</v>
      </c>
      <c r="CH11" s="128" t="s">
        <v>15</v>
      </c>
      <c r="CI11" s="128" t="s">
        <v>14</v>
      </c>
      <c r="CJ11" s="129" t="s">
        <v>15</v>
      </c>
      <c r="CK11" s="195" t="s">
        <v>14</v>
      </c>
      <c r="CL11" s="128" t="s">
        <v>15</v>
      </c>
      <c r="CM11" s="128" t="s">
        <v>14</v>
      </c>
      <c r="CN11" s="128" t="s">
        <v>15</v>
      </c>
      <c r="CO11" s="128" t="s">
        <v>14</v>
      </c>
      <c r="CP11" s="128" t="s">
        <v>15</v>
      </c>
      <c r="CQ11" s="128" t="s">
        <v>14</v>
      </c>
      <c r="CR11" s="129" t="s">
        <v>15</v>
      </c>
      <c r="CS11" s="195" t="s">
        <v>14</v>
      </c>
      <c r="CT11" s="128" t="s">
        <v>15</v>
      </c>
      <c r="CU11" s="128" t="s">
        <v>14</v>
      </c>
      <c r="CV11" s="128" t="s">
        <v>15</v>
      </c>
      <c r="CW11" s="128" t="s">
        <v>14</v>
      </c>
      <c r="CX11" s="128" t="s">
        <v>15</v>
      </c>
      <c r="CY11" s="128" t="s">
        <v>14</v>
      </c>
      <c r="CZ11" s="129" t="s">
        <v>15</v>
      </c>
      <c r="DA11" s="127" t="s">
        <v>14</v>
      </c>
      <c r="DB11" s="128" t="s">
        <v>15</v>
      </c>
      <c r="DC11" s="129" t="s">
        <v>16</v>
      </c>
    </row>
    <row r="12" spans="2:109" s="1" customFormat="1" x14ac:dyDescent="0.2">
      <c r="B12" s="358"/>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B12" s="359"/>
      <c r="CC12" s="359"/>
      <c r="CD12" s="359"/>
      <c r="CE12" s="359"/>
      <c r="CF12" s="359"/>
      <c r="CG12" s="359"/>
      <c r="CH12" s="359"/>
      <c r="CI12" s="359"/>
      <c r="CJ12" s="359"/>
      <c r="CK12" s="359"/>
      <c r="CL12" s="359"/>
      <c r="CM12" s="359"/>
      <c r="CN12" s="359"/>
      <c r="CO12" s="359"/>
      <c r="CP12" s="359"/>
      <c r="CQ12" s="359"/>
      <c r="CR12" s="359"/>
      <c r="CS12" s="359"/>
      <c r="CT12" s="359"/>
      <c r="CU12" s="359"/>
      <c r="CV12" s="359"/>
      <c r="CW12" s="359"/>
      <c r="CX12" s="359"/>
      <c r="CY12" s="359"/>
      <c r="CZ12" s="359"/>
      <c r="DA12" s="367">
        <f>DA16+DA18</f>
        <v>12</v>
      </c>
      <c r="DB12" s="367">
        <f>DB16+DB18</f>
        <v>0</v>
      </c>
      <c r="DC12" s="368">
        <f>DB12/DA12</f>
        <v>0</v>
      </c>
    </row>
    <row r="13" spans="2:109" ht="49.5" customHeight="1" x14ac:dyDescent="0.2">
      <c r="B13" s="341" t="s">
        <v>50</v>
      </c>
      <c r="C13" s="409" t="s">
        <v>52</v>
      </c>
      <c r="D13" s="410"/>
      <c r="E13" s="410"/>
      <c r="F13" s="410"/>
      <c r="G13" s="411"/>
      <c r="H13" s="412" t="s">
        <v>133</v>
      </c>
      <c r="I13" s="103"/>
      <c r="J13" s="357"/>
      <c r="K13" s="357"/>
      <c r="L13" s="357"/>
      <c r="M13" s="357"/>
      <c r="N13" s="357"/>
      <c r="O13" s="357"/>
      <c r="P13" s="356"/>
      <c r="Q13" s="357"/>
      <c r="R13" s="152"/>
      <c r="S13" s="152"/>
      <c r="T13" s="152"/>
      <c r="U13" s="152"/>
      <c r="V13" s="152"/>
      <c r="W13" s="152"/>
      <c r="X13" s="356"/>
      <c r="Y13" s="103"/>
      <c r="Z13" s="152"/>
      <c r="AA13" s="152"/>
      <c r="AB13" s="152"/>
      <c r="AC13" s="152" t="s">
        <v>14</v>
      </c>
      <c r="AD13" s="152"/>
      <c r="AE13" s="152"/>
      <c r="AF13" s="152"/>
      <c r="AG13" s="103"/>
      <c r="AH13" s="152"/>
      <c r="AI13" s="152"/>
      <c r="AJ13" s="152"/>
      <c r="AK13" s="152"/>
      <c r="AL13" s="152"/>
      <c r="AM13" s="152"/>
      <c r="AN13" s="356"/>
      <c r="AO13" s="103"/>
      <c r="AP13" s="152"/>
      <c r="AQ13" s="152"/>
      <c r="AR13" s="152"/>
      <c r="AS13" s="152"/>
      <c r="AT13" s="152"/>
      <c r="AU13" s="152"/>
      <c r="AV13" s="356"/>
      <c r="AW13" s="103"/>
      <c r="AX13" s="152"/>
      <c r="AY13" s="152"/>
      <c r="AZ13" s="152"/>
      <c r="BA13" s="152" t="s">
        <v>14</v>
      </c>
      <c r="BB13" s="152"/>
      <c r="BC13" s="152"/>
      <c r="BD13" s="356"/>
      <c r="BE13" s="103"/>
      <c r="BF13" s="152"/>
      <c r="BG13" s="152"/>
      <c r="BH13" s="152"/>
      <c r="BI13" s="152"/>
      <c r="BJ13" s="152"/>
      <c r="BK13" s="152"/>
      <c r="BL13" s="356"/>
      <c r="BM13" s="103"/>
      <c r="BN13" s="152"/>
      <c r="BO13" s="152"/>
      <c r="BP13" s="152"/>
      <c r="BQ13" s="152"/>
      <c r="BR13" s="152"/>
      <c r="BS13" s="152"/>
      <c r="BT13" s="356"/>
      <c r="BU13" s="103"/>
      <c r="BV13" s="152"/>
      <c r="BW13" s="152"/>
      <c r="BX13" s="152"/>
      <c r="BY13" s="152" t="s">
        <v>14</v>
      </c>
      <c r="BZ13" s="152"/>
      <c r="CA13" s="152"/>
      <c r="CB13" s="356"/>
      <c r="CC13" s="103"/>
      <c r="CD13" s="152"/>
      <c r="CE13" s="152"/>
      <c r="CF13" s="152"/>
      <c r="CG13" s="152"/>
      <c r="CH13" s="152"/>
      <c r="CI13" s="152"/>
      <c r="CJ13" s="356"/>
      <c r="CK13" s="103"/>
      <c r="CL13" s="152"/>
      <c r="CM13" s="152"/>
      <c r="CN13" s="152"/>
      <c r="CO13" s="152"/>
      <c r="CP13" s="152"/>
      <c r="CQ13" s="152"/>
      <c r="CR13" s="356"/>
      <c r="CS13" s="103"/>
      <c r="CT13" s="152"/>
      <c r="CU13" s="152"/>
      <c r="CV13" s="152"/>
      <c r="CW13" s="152" t="s">
        <v>14</v>
      </c>
      <c r="CX13" s="152"/>
      <c r="CY13" s="152"/>
      <c r="CZ13" s="356"/>
      <c r="DA13" s="213">
        <f>COUNTIF(I13:CZ13,"P")</f>
        <v>4</v>
      </c>
      <c r="DB13" s="29">
        <f>COUNTIF(I13:CZ13,"E")</f>
        <v>0</v>
      </c>
      <c r="DC13" s="135">
        <f t="shared" ref="DC13:DC18" si="0">DB13/DA13</f>
        <v>0</v>
      </c>
      <c r="DD13" s="1"/>
      <c r="DE13" s="1"/>
    </row>
    <row r="14" spans="2:109" ht="49.5" customHeight="1" x14ac:dyDescent="0.2">
      <c r="B14" s="341"/>
      <c r="C14" s="297" t="s">
        <v>53</v>
      </c>
      <c r="D14" s="298"/>
      <c r="E14" s="298"/>
      <c r="F14" s="298"/>
      <c r="G14" s="320"/>
      <c r="H14" s="78" t="s">
        <v>133</v>
      </c>
      <c r="I14" s="13"/>
      <c r="J14" s="26"/>
      <c r="K14" s="26"/>
      <c r="L14" s="26"/>
      <c r="M14" s="26"/>
      <c r="N14" s="26"/>
      <c r="O14" s="26"/>
      <c r="P14" s="12"/>
      <c r="Q14" s="26"/>
      <c r="R14" s="14"/>
      <c r="S14" s="14"/>
      <c r="T14" s="14"/>
      <c r="U14" s="14"/>
      <c r="V14" s="14"/>
      <c r="W14" s="14"/>
      <c r="X14" s="12"/>
      <c r="Y14" s="13"/>
      <c r="Z14" s="14"/>
      <c r="AA14" s="14"/>
      <c r="AB14" s="14"/>
      <c r="AC14" s="14" t="s">
        <v>14</v>
      </c>
      <c r="AD14" s="14"/>
      <c r="AE14" s="14"/>
      <c r="AF14" s="14"/>
      <c r="AG14" s="13"/>
      <c r="AH14" s="14"/>
      <c r="AI14" s="14"/>
      <c r="AJ14" s="14"/>
      <c r="AK14" s="14"/>
      <c r="AL14" s="14"/>
      <c r="AM14" s="14"/>
      <c r="AN14" s="12"/>
      <c r="AO14" s="13"/>
      <c r="AP14" s="14"/>
      <c r="AQ14" s="14"/>
      <c r="AR14" s="14"/>
      <c r="AS14" s="14"/>
      <c r="AT14" s="14"/>
      <c r="AU14" s="14"/>
      <c r="AV14" s="12"/>
      <c r="AW14" s="13"/>
      <c r="AX14" s="14"/>
      <c r="AY14" s="14"/>
      <c r="AZ14" s="14"/>
      <c r="BA14" s="14" t="s">
        <v>14</v>
      </c>
      <c r="BB14" s="14"/>
      <c r="BC14" s="14"/>
      <c r="BD14" s="12"/>
      <c r="BE14" s="13"/>
      <c r="BF14" s="14"/>
      <c r="BG14" s="14"/>
      <c r="BH14" s="14"/>
      <c r="BI14" s="14"/>
      <c r="BJ14" s="14"/>
      <c r="BK14" s="14"/>
      <c r="BL14" s="12"/>
      <c r="BM14" s="13"/>
      <c r="BN14" s="14"/>
      <c r="BO14" s="14"/>
      <c r="BP14" s="14"/>
      <c r="BQ14" s="14"/>
      <c r="BR14" s="14"/>
      <c r="BS14" s="14"/>
      <c r="BT14" s="12"/>
      <c r="BU14" s="13"/>
      <c r="BV14" s="14"/>
      <c r="BW14" s="14"/>
      <c r="BX14" s="14"/>
      <c r="BY14" s="14" t="s">
        <v>14</v>
      </c>
      <c r="BZ14" s="14"/>
      <c r="CA14" s="14"/>
      <c r="CB14" s="12"/>
      <c r="CC14" s="13"/>
      <c r="CD14" s="14"/>
      <c r="CE14" s="14"/>
      <c r="CF14" s="14"/>
      <c r="CG14" s="14"/>
      <c r="CH14" s="14"/>
      <c r="CI14" s="14"/>
      <c r="CJ14" s="12"/>
      <c r="CK14" s="13"/>
      <c r="CL14" s="14"/>
      <c r="CM14" s="14"/>
      <c r="CN14" s="14"/>
      <c r="CO14" s="14"/>
      <c r="CP14" s="14"/>
      <c r="CQ14" s="14"/>
      <c r="CR14" s="12"/>
      <c r="CS14" s="13"/>
      <c r="CT14" s="14"/>
      <c r="CU14" s="14"/>
      <c r="CV14" s="14"/>
      <c r="CW14" s="14" t="s">
        <v>14</v>
      </c>
      <c r="CX14" s="14"/>
      <c r="CY14" s="14"/>
      <c r="CZ14" s="19"/>
      <c r="DA14" s="21">
        <f>COUNTIF(I14:CZ14,"P")</f>
        <v>4</v>
      </c>
      <c r="DB14" s="16">
        <f t="shared" ref="DB14:DB15" si="1">COUNTIF(Q14:CZ14,"E")</f>
        <v>0</v>
      </c>
      <c r="DC14" s="17">
        <f t="shared" si="0"/>
        <v>0</v>
      </c>
      <c r="DD14" s="1"/>
      <c r="DE14" s="1"/>
    </row>
    <row r="15" spans="2:109" ht="33.75" customHeight="1" x14ac:dyDescent="0.2">
      <c r="B15" s="341"/>
      <c r="C15" s="297" t="s">
        <v>56</v>
      </c>
      <c r="D15" s="298"/>
      <c r="E15" s="298"/>
      <c r="F15" s="298"/>
      <c r="G15" s="320"/>
      <c r="H15" s="78" t="s">
        <v>133</v>
      </c>
      <c r="I15" s="167"/>
      <c r="J15" s="168"/>
      <c r="K15" s="168"/>
      <c r="L15" s="168"/>
      <c r="M15" s="168"/>
      <c r="N15" s="168"/>
      <c r="O15" s="168"/>
      <c r="P15" s="164"/>
      <c r="Q15" s="64"/>
      <c r="R15" s="18"/>
      <c r="S15" s="18"/>
      <c r="T15" s="18"/>
      <c r="U15" s="18"/>
      <c r="V15" s="18"/>
      <c r="W15" s="18"/>
      <c r="X15" s="19"/>
      <c r="Y15" s="20"/>
      <c r="Z15" s="18"/>
      <c r="AA15" s="18"/>
      <c r="AB15" s="18"/>
      <c r="AC15" s="18"/>
      <c r="AD15" s="18"/>
      <c r="AE15" s="18"/>
      <c r="AF15" s="19"/>
      <c r="AG15" s="20"/>
      <c r="AH15" s="18"/>
      <c r="AI15" s="18"/>
      <c r="AJ15" s="18"/>
      <c r="AK15" s="18" t="s">
        <v>14</v>
      </c>
      <c r="AL15" s="18"/>
      <c r="AM15" s="14"/>
      <c r="AN15" s="12"/>
      <c r="AO15" s="13"/>
      <c r="AP15" s="14"/>
      <c r="AQ15" s="14"/>
      <c r="AR15" s="14"/>
      <c r="AS15" s="14"/>
      <c r="AT15" s="14"/>
      <c r="AU15" s="14"/>
      <c r="AV15" s="12"/>
      <c r="AW15" s="13"/>
      <c r="AX15" s="14"/>
      <c r="AY15" s="14"/>
      <c r="AZ15" s="14"/>
      <c r="BA15" s="14"/>
      <c r="BB15" s="14"/>
      <c r="BC15" s="14"/>
      <c r="BD15" s="12"/>
      <c r="BE15" s="13"/>
      <c r="BF15" s="14"/>
      <c r="BG15" s="14"/>
      <c r="BH15" s="14"/>
      <c r="BI15" s="14"/>
      <c r="BJ15" s="14"/>
      <c r="BK15" s="14"/>
      <c r="BL15" s="12"/>
      <c r="BM15" s="13"/>
      <c r="BN15" s="14"/>
      <c r="BO15" s="14"/>
      <c r="BP15" s="14"/>
      <c r="BQ15" s="14" t="s">
        <v>14</v>
      </c>
      <c r="BR15" s="14"/>
      <c r="BS15" s="14"/>
      <c r="BT15" s="12"/>
      <c r="BU15" s="13"/>
      <c r="BV15" s="14"/>
      <c r="BW15" s="14"/>
      <c r="BX15" s="14"/>
      <c r="BY15" s="14"/>
      <c r="BZ15" s="14"/>
      <c r="CA15" s="14"/>
      <c r="CB15" s="12"/>
      <c r="CC15" s="13"/>
      <c r="CD15" s="14"/>
      <c r="CE15" s="14"/>
      <c r="CF15" s="14"/>
      <c r="CG15" s="14"/>
      <c r="CH15" s="14"/>
      <c r="CI15" s="14"/>
      <c r="CJ15" s="12"/>
      <c r="CK15" s="13"/>
      <c r="CL15" s="14"/>
      <c r="CM15" s="14"/>
      <c r="CN15" s="14"/>
      <c r="CO15" s="14"/>
      <c r="CP15" s="14"/>
      <c r="CQ15" s="14"/>
      <c r="CR15" s="12"/>
      <c r="CS15" s="13"/>
      <c r="CT15" s="14"/>
      <c r="CU15" s="14"/>
      <c r="CV15" s="14"/>
      <c r="CW15" s="14" t="s">
        <v>14</v>
      </c>
      <c r="CX15" s="14"/>
      <c r="CY15" s="14"/>
      <c r="CZ15" s="19"/>
      <c r="DA15" s="21">
        <f>COUNTIF(I15:CZ15,"P")</f>
        <v>3</v>
      </c>
      <c r="DB15" s="16">
        <f t="shared" si="1"/>
        <v>0</v>
      </c>
      <c r="DC15" s="17">
        <f t="shared" si="0"/>
        <v>0</v>
      </c>
      <c r="DD15" s="1"/>
      <c r="DE15" s="1"/>
    </row>
    <row r="16" spans="2:109" ht="24" customHeight="1" x14ac:dyDescent="0.2">
      <c r="B16" s="142"/>
      <c r="C16" s="204"/>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6"/>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23">
        <f>SUM(DA13:DA15)</f>
        <v>11</v>
      </c>
      <c r="DB16" s="24">
        <f>SUM(DB13:DB15)</f>
        <v>0</v>
      </c>
      <c r="DC16" s="25">
        <f>DB16/DA16</f>
        <v>0</v>
      </c>
      <c r="DD16" s="1"/>
      <c r="DE16" s="1"/>
    </row>
    <row r="17" spans="2:109" ht="45" customHeight="1" x14ac:dyDescent="0.2">
      <c r="B17" s="143" t="s">
        <v>51</v>
      </c>
      <c r="C17" s="269" t="s">
        <v>142</v>
      </c>
      <c r="D17" s="270"/>
      <c r="E17" s="270"/>
      <c r="F17" s="270"/>
      <c r="G17" s="271"/>
      <c r="H17" s="78" t="s">
        <v>143</v>
      </c>
      <c r="I17" s="403"/>
      <c r="J17" s="404"/>
      <c r="K17" s="404"/>
      <c r="L17" s="404"/>
      <c r="M17" s="404"/>
      <c r="N17" s="404"/>
      <c r="O17" s="404"/>
      <c r="P17" s="404"/>
      <c r="Q17" s="76"/>
      <c r="R17" s="405"/>
      <c r="S17" s="405"/>
      <c r="T17" s="405"/>
      <c r="U17" s="405" t="s">
        <v>14</v>
      </c>
      <c r="V17" s="405"/>
      <c r="W17" s="405"/>
      <c r="X17" s="405"/>
      <c r="Y17" s="76"/>
      <c r="Z17" s="405"/>
      <c r="AA17" s="405"/>
      <c r="AB17" s="405"/>
      <c r="AC17" s="405"/>
      <c r="AD17" s="405"/>
      <c r="AE17" s="405"/>
      <c r="AF17" s="406"/>
      <c r="AG17" s="407"/>
      <c r="AH17" s="405"/>
      <c r="AI17" s="405"/>
      <c r="AJ17" s="405"/>
      <c r="AK17" s="405"/>
      <c r="AL17" s="405"/>
      <c r="AM17" s="405"/>
      <c r="AN17" s="406"/>
      <c r="AO17" s="407"/>
      <c r="AP17" s="405"/>
      <c r="AQ17" s="405"/>
      <c r="AR17" s="405"/>
      <c r="AS17" s="405"/>
      <c r="AT17" s="405"/>
      <c r="AU17" s="405"/>
      <c r="AV17" s="406"/>
      <c r="AW17" s="407"/>
      <c r="AX17" s="405"/>
      <c r="AY17" s="405"/>
      <c r="AZ17" s="405"/>
      <c r="BA17" s="405"/>
      <c r="BB17" s="405"/>
      <c r="BC17" s="405"/>
      <c r="BD17" s="406"/>
      <c r="BE17" s="407"/>
      <c r="BF17" s="405"/>
      <c r="BG17" s="405"/>
      <c r="BH17" s="405"/>
      <c r="BI17" s="405"/>
      <c r="BJ17" s="405"/>
      <c r="BK17" s="405"/>
      <c r="BL17" s="406"/>
      <c r="BM17" s="407"/>
      <c r="BN17" s="405"/>
      <c r="BO17" s="405"/>
      <c r="BP17" s="405"/>
      <c r="BQ17" s="405"/>
      <c r="BR17" s="405"/>
      <c r="BS17" s="405"/>
      <c r="BT17" s="406"/>
      <c r="BU17" s="407"/>
      <c r="BV17" s="405"/>
      <c r="BW17" s="405"/>
      <c r="BX17" s="405"/>
      <c r="BY17" s="405"/>
      <c r="BZ17" s="405"/>
      <c r="CA17" s="405"/>
      <c r="CB17" s="406"/>
      <c r="CC17" s="407"/>
      <c r="CD17" s="405"/>
      <c r="CE17" s="405"/>
      <c r="CF17" s="405"/>
      <c r="CG17" s="405"/>
      <c r="CH17" s="405"/>
      <c r="CI17" s="405"/>
      <c r="CJ17" s="406"/>
      <c r="CK17" s="407"/>
      <c r="CL17" s="405"/>
      <c r="CM17" s="405"/>
      <c r="CN17" s="405"/>
      <c r="CO17" s="405"/>
      <c r="CP17" s="405"/>
      <c r="CQ17" s="405"/>
      <c r="CR17" s="406"/>
      <c r="CS17" s="407"/>
      <c r="CT17" s="405"/>
      <c r="CU17" s="405"/>
      <c r="CV17" s="405"/>
      <c r="CW17" s="405"/>
      <c r="CX17" s="405"/>
      <c r="CY17" s="405"/>
      <c r="CZ17" s="406"/>
      <c r="DA17" s="21">
        <f>COUNTIF(I17:CZ17,"P")</f>
        <v>1</v>
      </c>
      <c r="DB17" s="29">
        <f>COUNTIF(I17:CZ17,"E")</f>
        <v>0</v>
      </c>
      <c r="DC17" s="22">
        <f t="shared" si="0"/>
        <v>0</v>
      </c>
      <c r="DD17" s="1"/>
      <c r="DE17" s="1"/>
    </row>
    <row r="18" spans="2:109" ht="22.5" customHeight="1" x14ac:dyDescent="0.2">
      <c r="B18" s="158"/>
      <c r="C18" s="317"/>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c r="CA18" s="318"/>
      <c r="CB18" s="318"/>
      <c r="CC18" s="318"/>
      <c r="CD18" s="318"/>
      <c r="CE18" s="318"/>
      <c r="CF18" s="318"/>
      <c r="CG18" s="318"/>
      <c r="CH18" s="318"/>
      <c r="CI18" s="318"/>
      <c r="CJ18" s="318"/>
      <c r="CK18" s="318"/>
      <c r="CL18" s="318"/>
      <c r="CM18" s="318"/>
      <c r="CN18" s="318"/>
      <c r="CO18" s="318"/>
      <c r="CP18" s="318"/>
      <c r="CQ18" s="318"/>
      <c r="CR18" s="318"/>
      <c r="CS18" s="318"/>
      <c r="CT18" s="318"/>
      <c r="CU18" s="318"/>
      <c r="CV18" s="318"/>
      <c r="CW18" s="318"/>
      <c r="CX18" s="318"/>
      <c r="CY18" s="318"/>
      <c r="CZ18" s="319"/>
      <c r="DA18" s="23">
        <f>SUM(DA17:DA17)</f>
        <v>1</v>
      </c>
      <c r="DB18" s="24">
        <f>SUM(DB17:DB17)</f>
        <v>0</v>
      </c>
      <c r="DC18" s="58">
        <f t="shared" si="0"/>
        <v>0</v>
      </c>
      <c r="DD18" s="1"/>
      <c r="DE18" s="1"/>
    </row>
    <row r="19" spans="2:109" s="33" customFormat="1" ht="23.25" customHeight="1" x14ac:dyDescent="0.2">
      <c r="B19" s="30"/>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2"/>
    </row>
    <row r="20" spans="2:109" ht="24.75" customHeight="1" x14ac:dyDescent="0.2">
      <c r="B20" s="89"/>
      <c r="C20" s="90"/>
      <c r="D20" s="90"/>
      <c r="E20" s="90"/>
      <c r="F20" s="90"/>
      <c r="G20" s="90"/>
      <c r="H20" s="53" t="s">
        <v>17</v>
      </c>
      <c r="I20" s="229" t="s">
        <v>35</v>
      </c>
      <c r="J20" s="230"/>
      <c r="K20" s="230"/>
      <c r="L20" s="230"/>
      <c r="M20" s="230"/>
      <c r="N20" s="230"/>
      <c r="O20" s="230"/>
      <c r="P20" s="231"/>
      <c r="Q20" s="229" t="str">
        <f>Q10</f>
        <v>FEBRERO</v>
      </c>
      <c r="R20" s="230"/>
      <c r="S20" s="230"/>
      <c r="T20" s="230"/>
      <c r="U20" s="230"/>
      <c r="V20" s="230"/>
      <c r="W20" s="230"/>
      <c r="X20" s="231"/>
      <c r="Y20" s="229" t="str">
        <f>Y10</f>
        <v>MARZO</v>
      </c>
      <c r="Z20" s="230"/>
      <c r="AA20" s="230"/>
      <c r="AB20" s="230"/>
      <c r="AC20" s="230"/>
      <c r="AD20" s="230"/>
      <c r="AE20" s="230"/>
      <c r="AF20" s="231"/>
      <c r="AG20" s="229" t="str">
        <f>AG10</f>
        <v>ABRIL</v>
      </c>
      <c r="AH20" s="230"/>
      <c r="AI20" s="230"/>
      <c r="AJ20" s="230"/>
      <c r="AK20" s="230"/>
      <c r="AL20" s="230"/>
      <c r="AM20" s="230"/>
      <c r="AN20" s="231"/>
      <c r="AO20" s="229" t="str">
        <f>AO10</f>
        <v>MAYO</v>
      </c>
      <c r="AP20" s="230"/>
      <c r="AQ20" s="230"/>
      <c r="AR20" s="230"/>
      <c r="AS20" s="230"/>
      <c r="AT20" s="230"/>
      <c r="AU20" s="230"/>
      <c r="AV20" s="231"/>
      <c r="AW20" s="229" t="str">
        <f>AW10</f>
        <v>JUNIO</v>
      </c>
      <c r="AX20" s="230"/>
      <c r="AY20" s="230"/>
      <c r="AZ20" s="230"/>
      <c r="BA20" s="230"/>
      <c r="BB20" s="230"/>
      <c r="BC20" s="230"/>
      <c r="BD20" s="231"/>
      <c r="BE20" s="229" t="str">
        <f>BE10</f>
        <v>JULIO</v>
      </c>
      <c r="BF20" s="230"/>
      <c r="BG20" s="230"/>
      <c r="BH20" s="230"/>
      <c r="BI20" s="230"/>
      <c r="BJ20" s="230"/>
      <c r="BK20" s="230"/>
      <c r="BL20" s="231"/>
      <c r="BM20" s="229" t="str">
        <f>BM10</f>
        <v>AGOSTO</v>
      </c>
      <c r="BN20" s="230"/>
      <c r="BO20" s="230"/>
      <c r="BP20" s="230"/>
      <c r="BQ20" s="230"/>
      <c r="BR20" s="230"/>
      <c r="BS20" s="230"/>
      <c r="BT20" s="231"/>
      <c r="BU20" s="229" t="str">
        <f>BU10</f>
        <v>SEPTIEMBRE</v>
      </c>
      <c r="BV20" s="230"/>
      <c r="BW20" s="230"/>
      <c r="BX20" s="230"/>
      <c r="BY20" s="230"/>
      <c r="BZ20" s="230"/>
      <c r="CA20" s="230"/>
      <c r="CB20" s="231"/>
      <c r="CC20" s="229" t="str">
        <f>CC10</f>
        <v>OCTUBRE</v>
      </c>
      <c r="CD20" s="230"/>
      <c r="CE20" s="230"/>
      <c r="CF20" s="230"/>
      <c r="CG20" s="230"/>
      <c r="CH20" s="230"/>
      <c r="CI20" s="230"/>
      <c r="CJ20" s="231"/>
      <c r="CK20" s="229" t="str">
        <f>CK10</f>
        <v>NOVIEMBRE</v>
      </c>
      <c r="CL20" s="230"/>
      <c r="CM20" s="230"/>
      <c r="CN20" s="230"/>
      <c r="CO20" s="230"/>
      <c r="CP20" s="230"/>
      <c r="CQ20" s="230"/>
      <c r="CR20" s="231"/>
      <c r="CS20" s="229" t="str">
        <f>CS10</f>
        <v>DICIEMBRE</v>
      </c>
      <c r="CT20" s="230"/>
      <c r="CU20" s="230"/>
      <c r="CV20" s="230"/>
      <c r="CW20" s="230"/>
      <c r="CX20" s="230"/>
      <c r="CY20" s="230"/>
      <c r="CZ20" s="231"/>
      <c r="DA20" s="91"/>
      <c r="DB20" s="92"/>
      <c r="DC20" s="93"/>
      <c r="DD20" s="1"/>
      <c r="DE20" s="1"/>
    </row>
    <row r="21" spans="2:109" ht="12.75" customHeight="1" x14ac:dyDescent="0.2">
      <c r="B21" s="40"/>
      <c r="C21" s="6"/>
      <c r="D21" s="6"/>
      <c r="E21" s="6"/>
      <c r="F21" s="6"/>
      <c r="G21" s="6"/>
      <c r="H21" s="83" t="s">
        <v>18</v>
      </c>
      <c r="I21" s="386"/>
      <c r="J21" s="386"/>
      <c r="K21" s="386"/>
      <c r="L21" s="386"/>
      <c r="M21" s="386"/>
      <c r="N21" s="386"/>
      <c r="O21" s="386"/>
      <c r="P21" s="386"/>
      <c r="Q21" s="296">
        <f>COUNTIF(Q13:Q17,"P")</f>
        <v>0</v>
      </c>
      <c r="R21" s="296"/>
      <c r="S21" s="296">
        <f t="shared" ref="S21" si="2">COUNTIF(S13:S17,"P")</f>
        <v>0</v>
      </c>
      <c r="T21" s="296"/>
      <c r="U21" s="296">
        <f t="shared" ref="U21" si="3">COUNTIF(U13:U17,"P")</f>
        <v>1</v>
      </c>
      <c r="V21" s="296"/>
      <c r="W21" s="296">
        <f t="shared" ref="W21" si="4">COUNTIF(W13:W17,"P")</f>
        <v>0</v>
      </c>
      <c r="X21" s="296"/>
      <c r="Y21" s="296">
        <f>COUNTIF(Y13:Y17,"P")</f>
        <v>0</v>
      </c>
      <c r="Z21" s="296"/>
      <c r="AA21" s="296">
        <f t="shared" ref="AA21" si="5">COUNTIF(AA13:AA17,"P")</f>
        <v>0</v>
      </c>
      <c r="AB21" s="296"/>
      <c r="AC21" s="296">
        <f t="shared" ref="AC21" si="6">COUNTIF(AC13:AC17,"P")</f>
        <v>2</v>
      </c>
      <c r="AD21" s="296"/>
      <c r="AE21" s="296">
        <f t="shared" ref="AE21" si="7">COUNTIF(AE13:AE17,"P")</f>
        <v>0</v>
      </c>
      <c r="AF21" s="296"/>
      <c r="AG21" s="296">
        <f>COUNTIF(AG13:AG17,"P")</f>
        <v>0</v>
      </c>
      <c r="AH21" s="296"/>
      <c r="AI21" s="296">
        <f t="shared" ref="AI21" si="8">COUNTIF(AI13:AI17,"P")</f>
        <v>0</v>
      </c>
      <c r="AJ21" s="296"/>
      <c r="AK21" s="296">
        <f t="shared" ref="AK21" si="9">COUNTIF(AK13:AK17,"P")</f>
        <v>1</v>
      </c>
      <c r="AL21" s="296"/>
      <c r="AM21" s="296">
        <f t="shared" ref="AM21" si="10">COUNTIF(AM13:AM17,"P")</f>
        <v>0</v>
      </c>
      <c r="AN21" s="296"/>
      <c r="AO21" s="296">
        <f>COUNTIF(AO13:AO17,"P")</f>
        <v>0</v>
      </c>
      <c r="AP21" s="296"/>
      <c r="AQ21" s="296">
        <f t="shared" ref="AQ21" si="11">COUNTIF(AQ13:AQ17,"P")</f>
        <v>0</v>
      </c>
      <c r="AR21" s="296"/>
      <c r="AS21" s="296">
        <f t="shared" ref="AS21" si="12">COUNTIF(AS13:AS17,"P")</f>
        <v>0</v>
      </c>
      <c r="AT21" s="296"/>
      <c r="AU21" s="296">
        <f t="shared" ref="AU21" si="13">COUNTIF(AU13:AU17,"P")</f>
        <v>0</v>
      </c>
      <c r="AV21" s="296"/>
      <c r="AW21" s="296">
        <f>COUNTIF(AW13:AW17,"P")</f>
        <v>0</v>
      </c>
      <c r="AX21" s="296"/>
      <c r="AY21" s="296">
        <f t="shared" ref="AY21" si="14">COUNTIF(AY13:AY17,"P")</f>
        <v>0</v>
      </c>
      <c r="AZ21" s="296"/>
      <c r="BA21" s="296">
        <f t="shared" ref="BA21" si="15">COUNTIF(BA13:BA17,"P")</f>
        <v>2</v>
      </c>
      <c r="BB21" s="296"/>
      <c r="BC21" s="296">
        <f t="shared" ref="BC21" si="16">COUNTIF(BC13:BC17,"P")</f>
        <v>0</v>
      </c>
      <c r="BD21" s="296"/>
      <c r="BE21" s="296">
        <f>COUNTIF(BE13:BE17,"P")</f>
        <v>0</v>
      </c>
      <c r="BF21" s="296"/>
      <c r="BG21" s="296">
        <f t="shared" ref="BG21" si="17">COUNTIF(BG13:BG17,"P")</f>
        <v>0</v>
      </c>
      <c r="BH21" s="296"/>
      <c r="BI21" s="296">
        <f t="shared" ref="BI21" si="18">COUNTIF(BI13:BI17,"P")</f>
        <v>0</v>
      </c>
      <c r="BJ21" s="296"/>
      <c r="BK21" s="296">
        <f t="shared" ref="BK21" si="19">COUNTIF(BK13:BK17,"P")</f>
        <v>0</v>
      </c>
      <c r="BL21" s="296"/>
      <c r="BM21" s="296">
        <f>COUNTIF(BM13:BM17,"P")</f>
        <v>0</v>
      </c>
      <c r="BN21" s="296"/>
      <c r="BO21" s="296">
        <f t="shared" ref="BO21" si="20">COUNTIF(BO13:BO17,"P")</f>
        <v>0</v>
      </c>
      <c r="BP21" s="296"/>
      <c r="BQ21" s="296">
        <f t="shared" ref="BQ21" si="21">COUNTIF(BQ13:BQ17,"P")</f>
        <v>1</v>
      </c>
      <c r="BR21" s="296"/>
      <c r="BS21" s="296">
        <f t="shared" ref="BS21" si="22">COUNTIF(BS13:BS17,"P")</f>
        <v>0</v>
      </c>
      <c r="BT21" s="296"/>
      <c r="BU21" s="296">
        <f>COUNTIF(BU13:BU17,"P")</f>
        <v>0</v>
      </c>
      <c r="BV21" s="296"/>
      <c r="BW21" s="296">
        <f t="shared" ref="BW21" si="23">COUNTIF(BW13:BW17,"P")</f>
        <v>0</v>
      </c>
      <c r="BX21" s="296"/>
      <c r="BY21" s="296">
        <f t="shared" ref="BY21" si="24">COUNTIF(BY13:BY17,"P")</f>
        <v>2</v>
      </c>
      <c r="BZ21" s="296"/>
      <c r="CA21" s="296">
        <f t="shared" ref="CA21" si="25">COUNTIF(CA13:CA17,"P")</f>
        <v>0</v>
      </c>
      <c r="CB21" s="296"/>
      <c r="CC21" s="296">
        <f>COUNTIF(CC13:CC17,"P")</f>
        <v>0</v>
      </c>
      <c r="CD21" s="296"/>
      <c r="CE21" s="296">
        <f t="shared" ref="CE21" si="26">COUNTIF(CE13:CE17,"P")</f>
        <v>0</v>
      </c>
      <c r="CF21" s="296"/>
      <c r="CG21" s="296">
        <f t="shared" ref="CG21" si="27">COUNTIF(CG13:CG17,"P")</f>
        <v>0</v>
      </c>
      <c r="CH21" s="296"/>
      <c r="CI21" s="296">
        <f t="shared" ref="CI21" si="28">COUNTIF(CI13:CI17,"P")</f>
        <v>0</v>
      </c>
      <c r="CJ21" s="296"/>
      <c r="CK21" s="296">
        <f>COUNTIF(CK13:CK17,"P")</f>
        <v>0</v>
      </c>
      <c r="CL21" s="296"/>
      <c r="CM21" s="296">
        <f t="shared" ref="CM21" si="29">COUNTIF(CM13:CM17,"P")</f>
        <v>0</v>
      </c>
      <c r="CN21" s="296"/>
      <c r="CO21" s="296">
        <f t="shared" ref="CO21" si="30">COUNTIF(CO13:CO17,"P")</f>
        <v>0</v>
      </c>
      <c r="CP21" s="296"/>
      <c r="CQ21" s="296">
        <f t="shared" ref="CQ21" si="31">COUNTIF(CQ13:CQ17,"P")</f>
        <v>0</v>
      </c>
      <c r="CR21" s="296"/>
      <c r="CS21" s="296">
        <f>COUNTIF(CS13:CS17,"P")</f>
        <v>0</v>
      </c>
      <c r="CT21" s="296"/>
      <c r="CU21" s="296">
        <f t="shared" ref="CU21" si="32">COUNTIF(CU13:CU17,"P")</f>
        <v>0</v>
      </c>
      <c r="CV21" s="296"/>
      <c r="CW21" s="296">
        <f t="shared" ref="CW21" si="33">COUNTIF(CW13:CW17,"P")</f>
        <v>3</v>
      </c>
      <c r="CX21" s="296"/>
      <c r="CY21" s="296">
        <f t="shared" ref="CY21" si="34">COUNTIF(CY13:CY17,"P")</f>
        <v>0</v>
      </c>
      <c r="CZ21" s="296"/>
      <c r="DA21" s="97"/>
      <c r="DB21" s="92"/>
      <c r="DC21" s="93"/>
      <c r="DD21" s="1"/>
      <c r="DE21" s="1"/>
    </row>
    <row r="22" spans="2:109" ht="12.75" customHeight="1" x14ac:dyDescent="0.2">
      <c r="B22" s="40"/>
      <c r="C22" s="6"/>
      <c r="D22" s="6"/>
      <c r="E22" s="6"/>
      <c r="F22" s="6"/>
      <c r="G22" s="6"/>
      <c r="H22" s="83" t="s">
        <v>19</v>
      </c>
      <c r="I22" s="386"/>
      <c r="J22" s="386"/>
      <c r="K22" s="386"/>
      <c r="L22" s="386"/>
      <c r="M22" s="386"/>
      <c r="N22" s="386"/>
      <c r="O22" s="346"/>
      <c r="P22" s="347"/>
      <c r="Q22" s="296">
        <f t="shared" ref="Q22" si="35">COUNTIF(R13:R17,"E")</f>
        <v>0</v>
      </c>
      <c r="R22" s="296"/>
      <c r="S22" s="296">
        <f t="shared" ref="S22" si="36">COUNTIF(T13:T17,"E")</f>
        <v>0</v>
      </c>
      <c r="T22" s="296"/>
      <c r="U22" s="296">
        <f t="shared" ref="U22" si="37">COUNTIF(V13:V17,"E")</f>
        <v>0</v>
      </c>
      <c r="V22" s="296"/>
      <c r="W22" s="296">
        <f t="shared" ref="W22" si="38">COUNTIF(X13:X17,"E")</f>
        <v>0</v>
      </c>
      <c r="X22" s="296"/>
      <c r="Y22" s="296">
        <f t="shared" ref="Y22" si="39">COUNTIF(Z13:Z17,"E")</f>
        <v>0</v>
      </c>
      <c r="Z22" s="296"/>
      <c r="AA22" s="296">
        <f t="shared" ref="AA22" si="40">COUNTIF(AB13:AB17,"E")</f>
        <v>0</v>
      </c>
      <c r="AB22" s="296"/>
      <c r="AC22" s="296">
        <f t="shared" ref="AC22" si="41">COUNTIF(AD13:AD17,"E")</f>
        <v>0</v>
      </c>
      <c r="AD22" s="296"/>
      <c r="AE22" s="296">
        <f t="shared" ref="AE22" si="42">COUNTIF(AF13:AF17,"E")</f>
        <v>0</v>
      </c>
      <c r="AF22" s="296"/>
      <c r="AG22" s="296">
        <f t="shared" ref="AG22" si="43">COUNTIF(AH13:AH17,"E")</f>
        <v>0</v>
      </c>
      <c r="AH22" s="296"/>
      <c r="AI22" s="296">
        <f t="shared" ref="AI22" si="44">COUNTIF(AJ13:AJ17,"E")</f>
        <v>0</v>
      </c>
      <c r="AJ22" s="296"/>
      <c r="AK22" s="296">
        <f t="shared" ref="AK22" si="45">COUNTIF(AL13:AL17,"E")</f>
        <v>0</v>
      </c>
      <c r="AL22" s="296"/>
      <c r="AM22" s="296">
        <f t="shared" ref="AM22" si="46">COUNTIF(AN13:AN17,"E")</f>
        <v>0</v>
      </c>
      <c r="AN22" s="296"/>
      <c r="AO22" s="296">
        <f t="shared" ref="AO22" si="47">COUNTIF(AP13:AP17,"E")</f>
        <v>0</v>
      </c>
      <c r="AP22" s="296"/>
      <c r="AQ22" s="296">
        <f t="shared" ref="AQ22" si="48">COUNTIF(AR13:AR17,"E")</f>
        <v>0</v>
      </c>
      <c r="AR22" s="296"/>
      <c r="AS22" s="296">
        <f t="shared" ref="AS22" si="49">COUNTIF(AT13:AT17,"E")</f>
        <v>0</v>
      </c>
      <c r="AT22" s="296"/>
      <c r="AU22" s="296">
        <f t="shared" ref="AU22" si="50">COUNTIF(AV13:AV17,"E")</f>
        <v>0</v>
      </c>
      <c r="AV22" s="296"/>
      <c r="AW22" s="296">
        <f t="shared" ref="AW22" si="51">COUNTIF(AX13:AX17,"E")</f>
        <v>0</v>
      </c>
      <c r="AX22" s="296"/>
      <c r="AY22" s="296">
        <f t="shared" ref="AY22" si="52">COUNTIF(AZ13:AZ17,"E")</f>
        <v>0</v>
      </c>
      <c r="AZ22" s="296"/>
      <c r="BA22" s="296">
        <f t="shared" ref="BA22" si="53">COUNTIF(BB13:BB17,"E")</f>
        <v>0</v>
      </c>
      <c r="BB22" s="296"/>
      <c r="BC22" s="296">
        <f t="shared" ref="BC22" si="54">COUNTIF(BD13:BD17,"E")</f>
        <v>0</v>
      </c>
      <c r="BD22" s="296"/>
      <c r="BE22" s="296">
        <f t="shared" ref="BE22" si="55">COUNTIF(BF13:BF17,"E")</f>
        <v>0</v>
      </c>
      <c r="BF22" s="296"/>
      <c r="BG22" s="296">
        <f t="shared" ref="BG22" si="56">COUNTIF(BH13:BH17,"E")</f>
        <v>0</v>
      </c>
      <c r="BH22" s="296"/>
      <c r="BI22" s="296">
        <f t="shared" ref="BI22" si="57">COUNTIF(BJ13:BJ17,"E")</f>
        <v>0</v>
      </c>
      <c r="BJ22" s="296"/>
      <c r="BK22" s="296">
        <f t="shared" ref="BK22" si="58">COUNTIF(BL13:BL17,"E")</f>
        <v>0</v>
      </c>
      <c r="BL22" s="296"/>
      <c r="BM22" s="296">
        <f t="shared" ref="BM22" si="59">COUNTIF(BN13:BN17,"E")</f>
        <v>0</v>
      </c>
      <c r="BN22" s="296"/>
      <c r="BO22" s="296">
        <f t="shared" ref="BO22" si="60">COUNTIF(BP13:BP17,"E")</f>
        <v>0</v>
      </c>
      <c r="BP22" s="296"/>
      <c r="BQ22" s="296">
        <f t="shared" ref="BQ22" si="61">COUNTIF(BR13:BR17,"E")</f>
        <v>0</v>
      </c>
      <c r="BR22" s="296"/>
      <c r="BS22" s="296">
        <f t="shared" ref="BS22" si="62">COUNTIF(BT13:BT17,"E")</f>
        <v>0</v>
      </c>
      <c r="BT22" s="296"/>
      <c r="BU22" s="296">
        <f t="shared" ref="BU22" si="63">COUNTIF(BV13:BV17,"E")</f>
        <v>0</v>
      </c>
      <c r="BV22" s="296"/>
      <c r="BW22" s="296">
        <f t="shared" ref="BW22" si="64">COUNTIF(BX13:BX17,"E")</f>
        <v>0</v>
      </c>
      <c r="BX22" s="296"/>
      <c r="BY22" s="296">
        <f t="shared" ref="BY22" si="65">COUNTIF(BZ13:BZ17,"E")</f>
        <v>0</v>
      </c>
      <c r="BZ22" s="296"/>
      <c r="CA22" s="296">
        <f t="shared" ref="CA22" si="66">COUNTIF(CB13:CB17,"E")</f>
        <v>0</v>
      </c>
      <c r="CB22" s="296"/>
      <c r="CC22" s="296">
        <f t="shared" ref="CC22" si="67">COUNTIF(CD13:CD17,"E")</f>
        <v>0</v>
      </c>
      <c r="CD22" s="296"/>
      <c r="CE22" s="296">
        <f t="shared" ref="CE22" si="68">COUNTIF(CF13:CF17,"E")</f>
        <v>0</v>
      </c>
      <c r="CF22" s="296"/>
      <c r="CG22" s="296">
        <f t="shared" ref="CG22" si="69">COUNTIF(CH13:CH17,"E")</f>
        <v>0</v>
      </c>
      <c r="CH22" s="296"/>
      <c r="CI22" s="296">
        <f t="shared" ref="CI22" si="70">COUNTIF(CJ13:CJ17,"E")</f>
        <v>0</v>
      </c>
      <c r="CJ22" s="296"/>
      <c r="CK22" s="296">
        <f t="shared" ref="CK22" si="71">COUNTIF(CL13:CL17,"E")</f>
        <v>0</v>
      </c>
      <c r="CL22" s="296"/>
      <c r="CM22" s="296">
        <f t="shared" ref="CM22" si="72">COUNTIF(CN13:CN17,"E")</f>
        <v>0</v>
      </c>
      <c r="CN22" s="296"/>
      <c r="CO22" s="296">
        <f t="shared" ref="CO22" si="73">COUNTIF(CP13:CP17,"E")</f>
        <v>0</v>
      </c>
      <c r="CP22" s="296"/>
      <c r="CQ22" s="296">
        <f t="shared" ref="CQ22" si="74">COUNTIF(CR13:CR17,"E")</f>
        <v>0</v>
      </c>
      <c r="CR22" s="296"/>
      <c r="CS22" s="296">
        <f t="shared" ref="CS22" si="75">COUNTIF(CT13:CT17,"E")</f>
        <v>0</v>
      </c>
      <c r="CT22" s="296"/>
      <c r="CU22" s="296">
        <f t="shared" ref="CU22" si="76">COUNTIF(CV13:CV17,"E")</f>
        <v>0</v>
      </c>
      <c r="CV22" s="296"/>
      <c r="CW22" s="296">
        <f t="shared" ref="CW22" si="77">COUNTIF(CX13:CX17,"E")</f>
        <v>0</v>
      </c>
      <c r="CX22" s="296"/>
      <c r="CY22" s="296">
        <f t="shared" ref="CY22" si="78">COUNTIF(CZ13:CZ17,"E")</f>
        <v>0</v>
      </c>
      <c r="CZ22" s="296"/>
      <c r="DA22" s="97"/>
      <c r="DB22" s="92"/>
      <c r="DC22" s="93"/>
      <c r="DD22" s="1"/>
      <c r="DE22" s="1"/>
    </row>
    <row r="23" spans="2:109" ht="12.75" customHeight="1" x14ac:dyDescent="0.2">
      <c r="B23" s="40"/>
      <c r="C23" s="6"/>
      <c r="D23" s="6"/>
      <c r="E23" s="6"/>
      <c r="F23" s="6"/>
      <c r="G23" s="6"/>
      <c r="H23" s="83" t="s">
        <v>20</v>
      </c>
      <c r="I23" s="387"/>
      <c r="J23" s="387"/>
      <c r="K23" s="387"/>
      <c r="L23" s="387"/>
      <c r="M23" s="387"/>
      <c r="N23" s="387"/>
      <c r="O23" s="387"/>
      <c r="P23" s="387"/>
      <c r="Q23" s="251">
        <v>0</v>
      </c>
      <c r="R23" s="251"/>
      <c r="S23" s="251">
        <v>0</v>
      </c>
      <c r="T23" s="251"/>
      <c r="U23" s="251">
        <v>0</v>
      </c>
      <c r="V23" s="251"/>
      <c r="W23" s="251">
        <v>0</v>
      </c>
      <c r="X23" s="251"/>
      <c r="Y23" s="251">
        <v>0</v>
      </c>
      <c r="Z23" s="251"/>
      <c r="AA23" s="251">
        <v>0</v>
      </c>
      <c r="AB23" s="251"/>
      <c r="AC23" s="251">
        <v>0</v>
      </c>
      <c r="AD23" s="251"/>
      <c r="AE23" s="251" t="e">
        <f t="shared" ref="AE23" si="79">+AE22/AE21</f>
        <v>#DIV/0!</v>
      </c>
      <c r="AF23" s="251"/>
      <c r="AG23" s="251">
        <v>0</v>
      </c>
      <c r="AH23" s="251"/>
      <c r="AI23" s="251">
        <v>0</v>
      </c>
      <c r="AJ23" s="251"/>
      <c r="AK23" s="251">
        <v>0</v>
      </c>
      <c r="AL23" s="251"/>
      <c r="AM23" s="251" t="e">
        <f t="shared" ref="AM23" si="80">+AM22/AM21</f>
        <v>#DIV/0!</v>
      </c>
      <c r="AN23" s="251"/>
      <c r="AO23" s="251">
        <v>0</v>
      </c>
      <c r="AP23" s="251"/>
      <c r="AQ23" s="251">
        <v>0</v>
      </c>
      <c r="AR23" s="251"/>
      <c r="AS23" s="251">
        <v>0</v>
      </c>
      <c r="AT23" s="251"/>
      <c r="AU23" s="251" t="e">
        <f t="shared" ref="AU23" si="81">+AU22/AU21</f>
        <v>#DIV/0!</v>
      </c>
      <c r="AV23" s="251"/>
      <c r="AW23" s="251">
        <v>0</v>
      </c>
      <c r="AX23" s="251"/>
      <c r="AY23" s="251">
        <v>0</v>
      </c>
      <c r="AZ23" s="251"/>
      <c r="BA23" s="251">
        <v>0</v>
      </c>
      <c r="BB23" s="251"/>
      <c r="BC23" s="251" t="e">
        <f t="shared" ref="BC23" si="82">+BC22/BC21</f>
        <v>#DIV/0!</v>
      </c>
      <c r="BD23" s="251"/>
      <c r="BE23" s="251">
        <v>0</v>
      </c>
      <c r="BF23" s="251"/>
      <c r="BG23" s="251">
        <v>0</v>
      </c>
      <c r="BH23" s="251"/>
      <c r="BI23" s="251">
        <v>0</v>
      </c>
      <c r="BJ23" s="251"/>
      <c r="BK23" s="251" t="e">
        <f t="shared" ref="BK23" si="83">+BK22/BK21</f>
        <v>#DIV/0!</v>
      </c>
      <c r="BL23" s="251"/>
      <c r="BM23" s="251">
        <v>0</v>
      </c>
      <c r="BN23" s="251"/>
      <c r="BO23" s="251">
        <v>0</v>
      </c>
      <c r="BP23" s="251"/>
      <c r="BQ23" s="251">
        <v>0</v>
      </c>
      <c r="BR23" s="251"/>
      <c r="BS23" s="251" t="e">
        <f t="shared" ref="BS23" si="84">+BS22/BS21</f>
        <v>#DIV/0!</v>
      </c>
      <c r="BT23" s="251"/>
      <c r="BU23" s="251">
        <v>0</v>
      </c>
      <c r="BV23" s="251"/>
      <c r="BW23" s="251">
        <v>0</v>
      </c>
      <c r="BX23" s="251"/>
      <c r="BY23" s="251">
        <v>0</v>
      </c>
      <c r="BZ23" s="251"/>
      <c r="CA23" s="251" t="e">
        <f t="shared" ref="CA23" si="85">+CA22/CA21</f>
        <v>#DIV/0!</v>
      </c>
      <c r="CB23" s="251"/>
      <c r="CC23" s="251">
        <v>0</v>
      </c>
      <c r="CD23" s="251"/>
      <c r="CE23" s="251">
        <v>0</v>
      </c>
      <c r="CF23" s="251"/>
      <c r="CG23" s="251">
        <v>0</v>
      </c>
      <c r="CH23" s="251"/>
      <c r="CI23" s="251" t="e">
        <f t="shared" ref="CI23" si="86">+CI22/CI21</f>
        <v>#DIV/0!</v>
      </c>
      <c r="CJ23" s="251"/>
      <c r="CK23" s="251">
        <v>0</v>
      </c>
      <c r="CL23" s="251"/>
      <c r="CM23" s="251">
        <v>0</v>
      </c>
      <c r="CN23" s="251"/>
      <c r="CO23" s="251">
        <v>0</v>
      </c>
      <c r="CP23" s="251"/>
      <c r="CQ23" s="251" t="e">
        <f t="shared" ref="CQ23" si="87">+CQ22/CQ21</f>
        <v>#DIV/0!</v>
      </c>
      <c r="CR23" s="251"/>
      <c r="CS23" s="251">
        <v>0</v>
      </c>
      <c r="CT23" s="251"/>
      <c r="CU23" s="251">
        <v>0</v>
      </c>
      <c r="CV23" s="251"/>
      <c r="CW23" s="251">
        <v>0</v>
      </c>
      <c r="CX23" s="251"/>
      <c r="CY23" s="251" t="e">
        <f t="shared" ref="CY23" si="88">+CY22/CY21</f>
        <v>#DIV/0!</v>
      </c>
      <c r="CZ23" s="251"/>
      <c r="DA23" s="98"/>
      <c r="DB23" s="92"/>
      <c r="DC23" s="93"/>
      <c r="DD23" s="1"/>
      <c r="DE23" s="1"/>
    </row>
    <row r="24" spans="2:109" ht="12.75" hidden="1" customHeight="1" x14ac:dyDescent="0.2">
      <c r="B24" s="40"/>
      <c r="C24" s="6"/>
      <c r="D24" s="6"/>
      <c r="E24" s="6"/>
      <c r="F24" s="6"/>
      <c r="G24" s="6"/>
      <c r="H24" s="83" t="s">
        <v>21</v>
      </c>
      <c r="I24" s="83"/>
      <c r="J24" s="83"/>
      <c r="K24" s="83"/>
      <c r="L24" s="83"/>
      <c r="M24" s="83"/>
      <c r="N24" s="83"/>
      <c r="O24" s="83"/>
      <c r="P24" s="83"/>
      <c r="Q24" s="253" t="e">
        <f>#REF!+Q21</f>
        <v>#REF!</v>
      </c>
      <c r="R24" s="253"/>
      <c r="S24" s="85"/>
      <c r="T24" s="85"/>
      <c r="U24" s="253" t="e">
        <f>Q24+U21</f>
        <v>#REF!</v>
      </c>
      <c r="V24" s="253"/>
      <c r="W24" s="254" t="e">
        <f>U24+W21</f>
        <v>#REF!</v>
      </c>
      <c r="X24" s="254"/>
      <c r="Y24" s="253" t="e">
        <f>W24+Y21</f>
        <v>#REF!</v>
      </c>
      <c r="Z24" s="253"/>
      <c r="AA24" s="85"/>
      <c r="AB24" s="85"/>
      <c r="AC24" s="253" t="e">
        <f>Y24+AC21</f>
        <v>#REF!</v>
      </c>
      <c r="AD24" s="253"/>
      <c r="AE24" s="254" t="e">
        <f>AC24+AE21</f>
        <v>#REF!</v>
      </c>
      <c r="AF24" s="254"/>
      <c r="AG24" s="253" t="e">
        <f>AE24+AG21</f>
        <v>#REF!</v>
      </c>
      <c r="AH24" s="253"/>
      <c r="AI24" s="85"/>
      <c r="AJ24" s="85"/>
      <c r="AK24" s="253" t="e">
        <f>AG24+AK21</f>
        <v>#REF!</v>
      </c>
      <c r="AL24" s="253"/>
      <c r="AM24" s="254" t="e">
        <f>AK24+AM21</f>
        <v>#REF!</v>
      </c>
      <c r="AN24" s="254"/>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253" t="e">
        <f>AM24+BU21</f>
        <v>#REF!</v>
      </c>
      <c r="BV24" s="253"/>
      <c r="BW24" s="85"/>
      <c r="BX24" s="85"/>
      <c r="BY24" s="253" t="e">
        <f>BU24+BY21</f>
        <v>#REF!</v>
      </c>
      <c r="BZ24" s="253"/>
      <c r="CA24" s="254" t="e">
        <f>BY24+CA21</f>
        <v>#REF!</v>
      </c>
      <c r="CB24" s="254"/>
      <c r="CC24" s="253" t="e">
        <f>CA24+CC21</f>
        <v>#REF!</v>
      </c>
      <c r="CD24" s="253"/>
      <c r="CE24" s="85"/>
      <c r="CF24" s="85"/>
      <c r="CG24" s="253" t="e">
        <f>CC24+CG21</f>
        <v>#REF!</v>
      </c>
      <c r="CH24" s="253"/>
      <c r="CI24" s="254" t="e">
        <f>CG24+CI21</f>
        <v>#REF!</v>
      </c>
      <c r="CJ24" s="254"/>
      <c r="CK24" s="253" t="e">
        <f>CI24+CK21</f>
        <v>#REF!</v>
      </c>
      <c r="CL24" s="253"/>
      <c r="CM24" s="85"/>
      <c r="CN24" s="85"/>
      <c r="CO24" s="253" t="e">
        <f>CK24+CO21</f>
        <v>#REF!</v>
      </c>
      <c r="CP24" s="253"/>
      <c r="CQ24" s="254" t="e">
        <f>CO24+CQ21</f>
        <v>#REF!</v>
      </c>
      <c r="CR24" s="254"/>
      <c r="CS24" s="253" t="e">
        <f>CQ24+CS21</f>
        <v>#REF!</v>
      </c>
      <c r="CT24" s="253"/>
      <c r="CU24" s="85"/>
      <c r="CV24" s="85"/>
      <c r="CW24" s="253" t="e">
        <f>CS24+CW21</f>
        <v>#REF!</v>
      </c>
      <c r="CX24" s="253"/>
      <c r="CY24" s="254" t="e">
        <f>CW24+CY21</f>
        <v>#REF!</v>
      </c>
      <c r="CZ24" s="254"/>
      <c r="DA24" s="91"/>
      <c r="DB24" s="92"/>
      <c r="DC24" s="93"/>
      <c r="DD24" s="1"/>
      <c r="DE24" s="1"/>
    </row>
    <row r="25" spans="2:109" ht="12.75" hidden="1" customHeight="1" x14ac:dyDescent="0.2">
      <c r="B25" s="40"/>
      <c r="C25" s="6"/>
      <c r="D25" s="6"/>
      <c r="E25" s="6"/>
      <c r="F25" s="6"/>
      <c r="G25" s="6"/>
      <c r="H25" s="83" t="s">
        <v>22</v>
      </c>
      <c r="I25" s="83"/>
      <c r="J25" s="83"/>
      <c r="K25" s="83"/>
      <c r="L25" s="83"/>
      <c r="M25" s="83"/>
      <c r="N25" s="83"/>
      <c r="O25" s="83"/>
      <c r="P25" s="83"/>
      <c r="Q25" s="253" t="e">
        <f>#REF!+Q22</f>
        <v>#REF!</v>
      </c>
      <c r="R25" s="253"/>
      <c r="S25" s="85"/>
      <c r="T25" s="85"/>
      <c r="U25" s="253" t="e">
        <f>Q25+U22</f>
        <v>#REF!</v>
      </c>
      <c r="V25" s="253"/>
      <c r="W25" s="254" t="e">
        <f>U25+W22</f>
        <v>#REF!</v>
      </c>
      <c r="X25" s="254"/>
      <c r="Y25" s="253" t="e">
        <f>W25+Y22</f>
        <v>#REF!</v>
      </c>
      <c r="Z25" s="253"/>
      <c r="AA25" s="85"/>
      <c r="AB25" s="85"/>
      <c r="AC25" s="253" t="e">
        <f>Y25+AC22</f>
        <v>#REF!</v>
      </c>
      <c r="AD25" s="253"/>
      <c r="AE25" s="254" t="e">
        <f>AC25+AE22</f>
        <v>#REF!</v>
      </c>
      <c r="AF25" s="254"/>
      <c r="AG25" s="253" t="e">
        <f>AE25+AG22</f>
        <v>#REF!</v>
      </c>
      <c r="AH25" s="253"/>
      <c r="AI25" s="85"/>
      <c r="AJ25" s="85"/>
      <c r="AK25" s="253" t="e">
        <f>AG25+AK22</f>
        <v>#REF!</v>
      </c>
      <c r="AL25" s="253"/>
      <c r="AM25" s="254" t="e">
        <f>AK25+AM22</f>
        <v>#REF!</v>
      </c>
      <c r="AN25" s="254"/>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253" t="e">
        <f>AM25+BU22</f>
        <v>#REF!</v>
      </c>
      <c r="BV25" s="253"/>
      <c r="BW25" s="85"/>
      <c r="BX25" s="85"/>
      <c r="BY25" s="253" t="e">
        <f>BU25+BY22</f>
        <v>#REF!</v>
      </c>
      <c r="BZ25" s="253"/>
      <c r="CA25" s="254" t="e">
        <f>BY25+CA22</f>
        <v>#REF!</v>
      </c>
      <c r="CB25" s="254"/>
      <c r="CC25" s="253" t="e">
        <f>CA25+CC22</f>
        <v>#REF!</v>
      </c>
      <c r="CD25" s="253"/>
      <c r="CE25" s="85"/>
      <c r="CF25" s="85"/>
      <c r="CG25" s="253" t="e">
        <f>CC25+CG22</f>
        <v>#REF!</v>
      </c>
      <c r="CH25" s="253"/>
      <c r="CI25" s="254" t="e">
        <f>CG25+CI22</f>
        <v>#REF!</v>
      </c>
      <c r="CJ25" s="254"/>
      <c r="CK25" s="253" t="e">
        <f>CI25+CK22</f>
        <v>#REF!</v>
      </c>
      <c r="CL25" s="253"/>
      <c r="CM25" s="85"/>
      <c r="CN25" s="85"/>
      <c r="CO25" s="253" t="e">
        <f>CK25+CO22</f>
        <v>#REF!</v>
      </c>
      <c r="CP25" s="253"/>
      <c r="CQ25" s="254" t="e">
        <f>CO25+CQ22</f>
        <v>#REF!</v>
      </c>
      <c r="CR25" s="254"/>
      <c r="CS25" s="253" t="e">
        <f>CQ25+CS22</f>
        <v>#REF!</v>
      </c>
      <c r="CT25" s="253"/>
      <c r="CU25" s="85"/>
      <c r="CV25" s="85"/>
      <c r="CW25" s="253" t="e">
        <f>CS25+CW22</f>
        <v>#REF!</v>
      </c>
      <c r="CX25" s="253"/>
      <c r="CY25" s="254" t="e">
        <f>CW25+CY22</f>
        <v>#REF!</v>
      </c>
      <c r="CZ25" s="254"/>
      <c r="DA25" s="91"/>
      <c r="DB25" s="92"/>
      <c r="DC25" s="93"/>
      <c r="DD25" s="1"/>
      <c r="DE25" s="1"/>
    </row>
    <row r="26" spans="2:109" ht="12.75" hidden="1" customHeight="1" x14ac:dyDescent="0.2">
      <c r="B26" s="40"/>
      <c r="C26" s="6"/>
      <c r="D26" s="6"/>
      <c r="E26" s="6"/>
      <c r="F26" s="6"/>
      <c r="G26" s="6"/>
      <c r="H26" s="83" t="s">
        <v>23</v>
      </c>
      <c r="I26" s="83"/>
      <c r="J26" s="83"/>
      <c r="K26" s="83"/>
      <c r="L26" s="83"/>
      <c r="M26" s="83"/>
      <c r="N26" s="83"/>
      <c r="O26" s="83"/>
      <c r="P26" s="83"/>
      <c r="Q26" s="251" t="e">
        <f>+Q25/Q24</f>
        <v>#REF!</v>
      </c>
      <c r="R26" s="252"/>
      <c r="S26" s="84"/>
      <c r="T26" s="84"/>
      <c r="U26" s="251" t="e">
        <f>+U25/U24</f>
        <v>#REF!</v>
      </c>
      <c r="V26" s="252"/>
      <c r="W26" s="251" t="e">
        <f>+W25/W24</f>
        <v>#REF!</v>
      </c>
      <c r="X26" s="252"/>
      <c r="Y26" s="251" t="e">
        <f>+Y25/Y24</f>
        <v>#REF!</v>
      </c>
      <c r="Z26" s="252"/>
      <c r="AA26" s="84"/>
      <c r="AB26" s="84"/>
      <c r="AC26" s="251" t="e">
        <f>+AC25/AC24</f>
        <v>#REF!</v>
      </c>
      <c r="AD26" s="252"/>
      <c r="AE26" s="251" t="e">
        <f>+AE25/AE24</f>
        <v>#REF!</v>
      </c>
      <c r="AF26" s="252"/>
      <c r="AG26" s="251" t="e">
        <f>+AG25/AG24</f>
        <v>#REF!</v>
      </c>
      <c r="AH26" s="252"/>
      <c r="AI26" s="84"/>
      <c r="AJ26" s="84"/>
      <c r="AK26" s="251" t="e">
        <f>+AK25/AK24</f>
        <v>#REF!</v>
      </c>
      <c r="AL26" s="252"/>
      <c r="AM26" s="251" t="e">
        <f>+AM25/AM24</f>
        <v>#REF!</v>
      </c>
      <c r="AN26" s="252"/>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251" t="e">
        <f>+BU25/BU24</f>
        <v>#REF!</v>
      </c>
      <c r="BV26" s="252"/>
      <c r="BW26" s="84"/>
      <c r="BX26" s="84"/>
      <c r="BY26" s="251" t="e">
        <f>+BY25/BY24</f>
        <v>#REF!</v>
      </c>
      <c r="BZ26" s="252"/>
      <c r="CA26" s="251" t="e">
        <f>+CA25/CA24</f>
        <v>#REF!</v>
      </c>
      <c r="CB26" s="252"/>
      <c r="CC26" s="251" t="e">
        <f>+CC25/CC24</f>
        <v>#REF!</v>
      </c>
      <c r="CD26" s="252"/>
      <c r="CE26" s="84"/>
      <c r="CF26" s="84"/>
      <c r="CG26" s="251" t="e">
        <f>+CG25/CG24</f>
        <v>#REF!</v>
      </c>
      <c r="CH26" s="252"/>
      <c r="CI26" s="251" t="e">
        <f>+CI25/CI24</f>
        <v>#REF!</v>
      </c>
      <c r="CJ26" s="252"/>
      <c r="CK26" s="251" t="e">
        <f>+CK25/CK24</f>
        <v>#REF!</v>
      </c>
      <c r="CL26" s="252"/>
      <c r="CM26" s="84"/>
      <c r="CN26" s="84"/>
      <c r="CO26" s="251" t="e">
        <f>+CO25/CO24</f>
        <v>#REF!</v>
      </c>
      <c r="CP26" s="252"/>
      <c r="CQ26" s="251" t="e">
        <f>+CQ25/CQ24</f>
        <v>#REF!</v>
      </c>
      <c r="CR26" s="252"/>
      <c r="CS26" s="251" t="e">
        <f>+CS25/CS24</f>
        <v>#REF!</v>
      </c>
      <c r="CT26" s="252"/>
      <c r="CU26" s="84"/>
      <c r="CV26" s="84"/>
      <c r="CW26" s="251" t="e">
        <f>+CW25/CW24</f>
        <v>#REF!</v>
      </c>
      <c r="CX26" s="252"/>
      <c r="CY26" s="251" t="e">
        <f>+CY25/CY24</f>
        <v>#REF!</v>
      </c>
      <c r="CZ26" s="252"/>
      <c r="DA26" s="94"/>
      <c r="DB26" s="95"/>
      <c r="DC26" s="96"/>
      <c r="DD26" s="1"/>
      <c r="DE26" s="1"/>
    </row>
    <row r="27" spans="2:109" ht="10.5" customHeight="1" x14ac:dyDescent="0.2">
      <c r="B27" s="255" t="s">
        <v>59</v>
      </c>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6"/>
      <c r="BZ27" s="256"/>
      <c r="CA27" s="256"/>
      <c r="CB27" s="256"/>
      <c r="CC27" s="256"/>
      <c r="CD27" s="256"/>
      <c r="CE27" s="256"/>
      <c r="CF27" s="256"/>
      <c r="CG27" s="256"/>
      <c r="CH27" s="256"/>
      <c r="CI27" s="256"/>
      <c r="CJ27" s="256"/>
      <c r="CK27" s="256"/>
      <c r="CL27" s="256"/>
      <c r="CM27" s="256"/>
      <c r="CN27" s="256"/>
      <c r="CO27" s="256"/>
      <c r="CP27" s="256"/>
      <c r="CQ27" s="256"/>
      <c r="CR27" s="256"/>
      <c r="CS27" s="256"/>
      <c r="CT27" s="256"/>
      <c r="CU27" s="256"/>
      <c r="CV27" s="256"/>
      <c r="CW27" s="256"/>
      <c r="CX27" s="256"/>
      <c r="CY27" s="256"/>
      <c r="CZ27" s="256"/>
      <c r="DA27" s="256"/>
      <c r="DB27" s="256"/>
      <c r="DC27" s="257"/>
      <c r="DD27" s="1"/>
      <c r="DE27" s="1"/>
    </row>
    <row r="29" spans="2:109" x14ac:dyDescent="0.2">
      <c r="H29" s="2" t="s">
        <v>59</v>
      </c>
      <c r="BM29" s="2" t="s">
        <v>70</v>
      </c>
      <c r="BN29" s="2">
        <f>+BM21+BO21+BQ21+BS21</f>
        <v>1</v>
      </c>
    </row>
    <row r="31" spans="2:109" x14ac:dyDescent="0.2">
      <c r="BM31" s="2" t="s">
        <v>119</v>
      </c>
      <c r="BN31" s="2">
        <f>+BM22+BO22+BQ22+BS22</f>
        <v>0</v>
      </c>
    </row>
  </sheetData>
  <sheetProtection formatCells="0" formatColumns="0"/>
  <mergeCells count="257">
    <mergeCell ref="CS26:CT26"/>
    <mergeCell ref="CW26:CX26"/>
    <mergeCell ref="CY26:CZ26"/>
    <mergeCell ref="B27:DC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W26:X26"/>
    <mergeCell ref="Y26:Z26"/>
    <mergeCell ref="AC26:AD26"/>
    <mergeCell ref="AE26:AF26"/>
    <mergeCell ref="CQ25:CR25"/>
    <mergeCell ref="CS25:CT25"/>
    <mergeCell ref="CW25:CX25"/>
    <mergeCell ref="CY25:CZ25"/>
    <mergeCell ref="BU25:BV25"/>
    <mergeCell ref="BY25:BZ25"/>
    <mergeCell ref="CA25:CB25"/>
    <mergeCell ref="CC25:CD25"/>
    <mergeCell ref="CG25:CH25"/>
    <mergeCell ref="CI25:CJ25"/>
    <mergeCell ref="CY24:CZ24"/>
    <mergeCell ref="Q25:R25"/>
    <mergeCell ref="U25:V25"/>
    <mergeCell ref="W25:X25"/>
    <mergeCell ref="Y25:Z25"/>
    <mergeCell ref="AC25:AD25"/>
    <mergeCell ref="AE25:AF25"/>
    <mergeCell ref="AG25:AH25"/>
    <mergeCell ref="AK25:AL25"/>
    <mergeCell ref="AM25:AN25"/>
    <mergeCell ref="CI24:CJ24"/>
    <mergeCell ref="CK24:CL24"/>
    <mergeCell ref="CO24:CP24"/>
    <mergeCell ref="CQ24:CR24"/>
    <mergeCell ref="CS24:CT24"/>
    <mergeCell ref="CW24:CX24"/>
    <mergeCell ref="AM24:AN24"/>
    <mergeCell ref="BU24:BV24"/>
    <mergeCell ref="BY24:BZ24"/>
    <mergeCell ref="CA24:CB24"/>
    <mergeCell ref="CC24:CD24"/>
    <mergeCell ref="CG24:CH24"/>
    <mergeCell ref="CK25:CL25"/>
    <mergeCell ref="CO25:CP25"/>
    <mergeCell ref="CO23:CP23"/>
    <mergeCell ref="CQ23:CR23"/>
    <mergeCell ref="CS23:CT23"/>
    <mergeCell ref="CU23:CV23"/>
    <mergeCell ref="BY23:BZ23"/>
    <mergeCell ref="CA23:CB23"/>
    <mergeCell ref="CC23:CD23"/>
    <mergeCell ref="CE23:CF23"/>
    <mergeCell ref="CG23:CH23"/>
    <mergeCell ref="CI23:CJ23"/>
    <mergeCell ref="Q24:R24"/>
    <mergeCell ref="U24:V24"/>
    <mergeCell ref="W24:X24"/>
    <mergeCell ref="Y24:Z24"/>
    <mergeCell ref="AC24:AD24"/>
    <mergeCell ref="AE24:AF24"/>
    <mergeCell ref="AG24:AH24"/>
    <mergeCell ref="AK24:AL24"/>
    <mergeCell ref="CK23:CL23"/>
    <mergeCell ref="AG23:AH23"/>
    <mergeCell ref="AI23:AJ23"/>
    <mergeCell ref="BU23:BV23"/>
    <mergeCell ref="BW23:BX23"/>
    <mergeCell ref="CY22:CZ22"/>
    <mergeCell ref="Q23:R23"/>
    <mergeCell ref="S23:T23"/>
    <mergeCell ref="U23:V23"/>
    <mergeCell ref="W23:X23"/>
    <mergeCell ref="Y23:Z23"/>
    <mergeCell ref="AA23:AB23"/>
    <mergeCell ref="AC23:AD23"/>
    <mergeCell ref="AE23:AF23"/>
    <mergeCell ref="CK22:CL22"/>
    <mergeCell ref="CM22:CN22"/>
    <mergeCell ref="CO22:CP22"/>
    <mergeCell ref="CQ22:CR22"/>
    <mergeCell ref="CS22:CT22"/>
    <mergeCell ref="CU22:CV22"/>
    <mergeCell ref="BY22:BZ22"/>
    <mergeCell ref="CA22:CB22"/>
    <mergeCell ref="CC22:CD22"/>
    <mergeCell ref="CE22:CF22"/>
    <mergeCell ref="CW23:CX23"/>
    <mergeCell ref="CY23:CZ23"/>
    <mergeCell ref="CG22:CH22"/>
    <mergeCell ref="CI22:CJ22"/>
    <mergeCell ref="CM23:CN23"/>
    <mergeCell ref="BU22:BV22"/>
    <mergeCell ref="BW22:BX22"/>
    <mergeCell ref="CW21:CX21"/>
    <mergeCell ref="AM21:AN21"/>
    <mergeCell ref="BU21:BV21"/>
    <mergeCell ref="BW21:BX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CA21:CB21"/>
    <mergeCell ref="CC21:CD21"/>
    <mergeCell ref="CW22:CX22"/>
    <mergeCell ref="CE21:CF21"/>
    <mergeCell ref="CG21:CH21"/>
    <mergeCell ref="CI21:CJ21"/>
    <mergeCell ref="B13:B15"/>
    <mergeCell ref="Q22:R22"/>
    <mergeCell ref="S22:T22"/>
    <mergeCell ref="U22:V22"/>
    <mergeCell ref="W22:X22"/>
    <mergeCell ref="Y22:Z22"/>
    <mergeCell ref="AA22:AB22"/>
    <mergeCell ref="AC22:AD22"/>
    <mergeCell ref="AE22:AF22"/>
    <mergeCell ref="Q21:R21"/>
    <mergeCell ref="S21:T21"/>
    <mergeCell ref="U21:V21"/>
    <mergeCell ref="W21:X21"/>
    <mergeCell ref="Y21:Z21"/>
    <mergeCell ref="AA21:AB21"/>
    <mergeCell ref="AC21:AD21"/>
    <mergeCell ref="AE21:AF21"/>
    <mergeCell ref="C13:G13"/>
    <mergeCell ref="C14:G14"/>
    <mergeCell ref="C15:G15"/>
    <mergeCell ref="Q20:X20"/>
    <mergeCell ref="Y20:AF20"/>
    <mergeCell ref="C18:CZ18"/>
    <mergeCell ref="AO20:AV20"/>
    <mergeCell ref="I20:P20"/>
    <mergeCell ref="C17:G17"/>
    <mergeCell ref="I21:J21"/>
    <mergeCell ref="K21:L21"/>
    <mergeCell ref="M21:N21"/>
    <mergeCell ref="O21:P21"/>
    <mergeCell ref="CY21:CZ21"/>
    <mergeCell ref="CM21:CN21"/>
    <mergeCell ref="CO21:CP21"/>
    <mergeCell ref="CQ21:CR21"/>
    <mergeCell ref="CS21:CT21"/>
    <mergeCell ref="CU21:CV21"/>
    <mergeCell ref="AO21:AP21"/>
    <mergeCell ref="BY21:BZ21"/>
    <mergeCell ref="AG21:AH21"/>
    <mergeCell ref="AI21:AJ21"/>
    <mergeCell ref="AK21:AL21"/>
    <mergeCell ref="BI21:BJ21"/>
    <mergeCell ref="BK21:BL21"/>
    <mergeCell ref="BM21:BN21"/>
    <mergeCell ref="BO21:BP21"/>
    <mergeCell ref="BQ21:BR21"/>
    <mergeCell ref="BS21:BT21"/>
    <mergeCell ref="BG21:BH21"/>
    <mergeCell ref="AW20:BD20"/>
    <mergeCell ref="BE20:BL20"/>
    <mergeCell ref="BM20:BT20"/>
    <mergeCell ref="AG20:AN20"/>
    <mergeCell ref="BU20:CB20"/>
    <mergeCell ref="CC20:CJ20"/>
    <mergeCell ref="CS20:CZ20"/>
    <mergeCell ref="CK21:CL21"/>
    <mergeCell ref="CK20:CR20"/>
    <mergeCell ref="AQ21:AR21"/>
    <mergeCell ref="AS21:AT21"/>
    <mergeCell ref="AU21:AV21"/>
    <mergeCell ref="AW21:AX21"/>
    <mergeCell ref="AY21:AZ21"/>
    <mergeCell ref="BA21:BB21"/>
    <mergeCell ref="BC21:BD21"/>
    <mergeCell ref="BE21:BF21"/>
    <mergeCell ref="B6:DC7"/>
    <mergeCell ref="B8:DC8"/>
    <mergeCell ref="B10:G11"/>
    <mergeCell ref="H10:H11"/>
    <mergeCell ref="Q10:X10"/>
    <mergeCell ref="Y10:AF10"/>
    <mergeCell ref="AG10:AN10"/>
    <mergeCell ref="BU10:CB10"/>
    <mergeCell ref="AO10:AV10"/>
    <mergeCell ref="AW10:BD10"/>
    <mergeCell ref="BE10:BL10"/>
    <mergeCell ref="BM10:BT10"/>
    <mergeCell ref="CK10:CR10"/>
    <mergeCell ref="CS10:CZ10"/>
    <mergeCell ref="DA10:DC10"/>
    <mergeCell ref="CC10:CJ10"/>
    <mergeCell ref="I10:P10"/>
    <mergeCell ref="I9:CR9"/>
    <mergeCell ref="B4:Y4"/>
    <mergeCell ref="Z4:AF4"/>
    <mergeCell ref="AG4:BX4"/>
    <mergeCell ref="BY4:CH4"/>
    <mergeCell ref="CI4:CP4"/>
    <mergeCell ref="CQ4:DC4"/>
    <mergeCell ref="B1:DB1"/>
    <mergeCell ref="B3:Y3"/>
    <mergeCell ref="Z3:AF3"/>
    <mergeCell ref="AG3:BX3"/>
    <mergeCell ref="BY3:CH3"/>
    <mergeCell ref="CI3:CP3"/>
    <mergeCell ref="CQ3:DC3"/>
    <mergeCell ref="BO22:BP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BI23:BJ23"/>
    <mergeCell ref="BK23:BL23"/>
    <mergeCell ref="BM23:BN23"/>
    <mergeCell ref="BO23:BP23"/>
    <mergeCell ref="BQ23:BR23"/>
    <mergeCell ref="BS23:BT23"/>
    <mergeCell ref="I22:J22"/>
    <mergeCell ref="K22:L22"/>
    <mergeCell ref="M22:N22"/>
    <mergeCell ref="O22:P22"/>
    <mergeCell ref="I23:J23"/>
    <mergeCell ref="K23:L23"/>
    <mergeCell ref="M23:N23"/>
    <mergeCell ref="O23:P23"/>
    <mergeCell ref="BM22:BN22"/>
    <mergeCell ref="AK23:AL23"/>
    <mergeCell ref="AM23:AN23"/>
    <mergeCell ref="AG22:AH22"/>
    <mergeCell ref="AI22:AJ22"/>
    <mergeCell ref="AK22:AL22"/>
    <mergeCell ref="AM22:AN22"/>
  </mergeCells>
  <conditionalFormatting sqref="U11:U12 Q11:Q12 AM11:AM12 DA11 AK11:AK12 AG11:AG12 AE11:AE12 AC11:AC12 Y11:Y12 W11:W12 CA11:CA12 BY11:BY12 BU11:BU12 CI11:CI12 CG11:CG12 CC11:CC12 CQ11:CQ12 CO11:CO12 CK11:CK12 CY11:CY12 CW11:CW12 CS11:CS12 AU11:AU12 BC11:BC12 BK11:BK12 BS11:BS12 AS11:AS12 BA11:BA12 BI11:BI12 BQ11:BQ12 AO11:AO12 AW11:AW12 BE11:BE12 BM11:BM12">
    <cfRule type="cellIs" dxfId="2" priority="32" stopIfTrue="1" operator="equal">
      <formula>"""P"""</formula>
    </cfRule>
  </conditionalFormatting>
  <conditionalFormatting sqref="Q18:CZ18 I17:CZ17 I13:CZ15">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M47"/>
  <sheetViews>
    <sheetView tabSelected="1" zoomScale="90" zoomScaleNormal="90" workbookViewId="0">
      <selection activeCell="K26" sqref="K26"/>
    </sheetView>
  </sheetViews>
  <sheetFormatPr baseColWidth="10" defaultRowHeight="12.75" x14ac:dyDescent="0.2"/>
  <cols>
    <col min="2" max="2" width="22.140625" customWidth="1"/>
    <col min="3" max="3" width="13.7109375" customWidth="1"/>
    <col min="4" max="4" width="12.5703125" customWidth="1"/>
    <col min="5" max="5" width="17" customWidth="1"/>
    <col min="9" max="9" width="13.85546875" style="191" bestFit="1" customWidth="1"/>
    <col min="10" max="10" width="19.140625" style="191" customWidth="1"/>
  </cols>
  <sheetData>
    <row r="2" spans="2:13" ht="54.75" customHeight="1" x14ac:dyDescent="0.2"/>
    <row r="3" spans="2:13" x14ac:dyDescent="0.2">
      <c r="B3" s="342" t="s">
        <v>98</v>
      </c>
      <c r="C3" s="342"/>
      <c r="D3" s="342"/>
      <c r="E3" s="342"/>
    </row>
    <row r="5" spans="2:13" x14ac:dyDescent="0.2">
      <c r="B5" s="207" t="s">
        <v>99</v>
      </c>
      <c r="C5" s="207" t="s">
        <v>100</v>
      </c>
      <c r="D5" s="207" t="s">
        <v>101</v>
      </c>
      <c r="E5" s="207" t="s">
        <v>102</v>
      </c>
      <c r="F5" s="171"/>
      <c r="H5" s="172"/>
    </row>
    <row r="6" spans="2:13" x14ac:dyDescent="0.2">
      <c r="B6" s="208" t="s">
        <v>103</v>
      </c>
      <c r="C6" s="209">
        <f>Agua!DA12</f>
        <v>27</v>
      </c>
      <c r="D6" s="209">
        <f>Agua!DB12</f>
        <v>0</v>
      </c>
      <c r="E6" s="210">
        <f>D6/C6</f>
        <v>0</v>
      </c>
      <c r="F6" s="171"/>
    </row>
    <row r="7" spans="2:13" x14ac:dyDescent="0.2">
      <c r="B7" s="208" t="s">
        <v>104</v>
      </c>
      <c r="C7" s="209">
        <f>Energía!DA12</f>
        <v>42</v>
      </c>
      <c r="D7" s="209">
        <f>Energía!DB12</f>
        <v>0</v>
      </c>
      <c r="E7" s="210">
        <f>D7/C7</f>
        <v>0</v>
      </c>
      <c r="F7" s="171" t="s">
        <v>59</v>
      </c>
    </row>
    <row r="8" spans="2:13" x14ac:dyDescent="0.2">
      <c r="B8" s="208" t="s">
        <v>105</v>
      </c>
      <c r="C8" s="209">
        <f>Residuos!DB12</f>
        <v>57</v>
      </c>
      <c r="D8" s="209">
        <f>Residuos!DC12</f>
        <v>0</v>
      </c>
      <c r="E8" s="210">
        <f>D8/C8</f>
        <v>0</v>
      </c>
      <c r="F8" s="171"/>
    </row>
    <row r="9" spans="2:13" x14ac:dyDescent="0.2">
      <c r="B9" s="208" t="s">
        <v>106</v>
      </c>
      <c r="C9" s="209">
        <f>'Cero Papel'!DA12</f>
        <v>14</v>
      </c>
      <c r="D9" s="209">
        <f>'Cero Papel'!DB12</f>
        <v>0</v>
      </c>
      <c r="E9" s="210">
        <f t="shared" ref="E9:E10" si="0">D9/C9</f>
        <v>0</v>
      </c>
      <c r="F9" s="171"/>
    </row>
    <row r="10" spans="2:13" x14ac:dyDescent="0.2">
      <c r="B10" s="208" t="s">
        <v>107</v>
      </c>
      <c r="C10" s="209">
        <f>'Buenas Practicas'!DA12</f>
        <v>12</v>
      </c>
      <c r="D10" s="209">
        <f>'Buenas Practicas'!DB12</f>
        <v>0</v>
      </c>
      <c r="E10" s="210">
        <f t="shared" si="0"/>
        <v>0</v>
      </c>
      <c r="F10" s="171"/>
    </row>
    <row r="11" spans="2:13" x14ac:dyDescent="0.2">
      <c r="B11" s="211" t="s">
        <v>108</v>
      </c>
      <c r="C11" s="209">
        <f>SUM(C6:C10)</f>
        <v>152</v>
      </c>
      <c r="D11" s="209">
        <f>SUM(D6:D10)</f>
        <v>0</v>
      </c>
      <c r="E11" s="210">
        <f>AVERAGE(E6:E10)</f>
        <v>0</v>
      </c>
      <c r="F11" s="171"/>
    </row>
    <row r="12" spans="2:13" x14ac:dyDescent="0.2">
      <c r="G12" s="212"/>
    </row>
    <row r="13" spans="2:13" x14ac:dyDescent="0.2">
      <c r="C13" t="s">
        <v>59</v>
      </c>
      <c r="E13" s="179" t="s">
        <v>59</v>
      </c>
      <c r="F13" t="s">
        <v>59</v>
      </c>
      <c r="G13" s="179" t="s">
        <v>59</v>
      </c>
    </row>
    <row r="14" spans="2:13" x14ac:dyDescent="0.2">
      <c r="C14" s="170" t="s">
        <v>59</v>
      </c>
      <c r="D14" s="171"/>
      <c r="E14" s="182"/>
      <c r="F14" s="171" t="s">
        <v>59</v>
      </c>
      <c r="G14" s="182"/>
      <c r="H14" s="182"/>
      <c r="K14" s="182"/>
      <c r="L14" s="182"/>
      <c r="M14" s="182"/>
    </row>
    <row r="15" spans="2:13" x14ac:dyDescent="0.2">
      <c r="B15" s="174" t="s">
        <v>109</v>
      </c>
      <c r="C15" s="175">
        <f>+C11</f>
        <v>152</v>
      </c>
      <c r="D15" s="178" t="s">
        <v>125</v>
      </c>
      <c r="E15" s="175" t="s">
        <v>124</v>
      </c>
      <c r="F15" s="182"/>
      <c r="G15" s="182"/>
      <c r="H15" s="182"/>
      <c r="K15" s="182"/>
      <c r="L15" s="182"/>
      <c r="M15" s="182"/>
    </row>
    <row r="16" spans="2:13" x14ac:dyDescent="0.2">
      <c r="B16" s="176" t="s">
        <v>110</v>
      </c>
      <c r="C16" s="177"/>
      <c r="D16" s="185"/>
      <c r="E16" s="183"/>
      <c r="F16" s="171"/>
      <c r="G16" s="182"/>
      <c r="H16" s="182"/>
      <c r="K16" s="182"/>
      <c r="L16" s="182"/>
      <c r="M16" s="182"/>
    </row>
    <row r="17" spans="2:13" x14ac:dyDescent="0.2">
      <c r="B17" s="176" t="s">
        <v>111</v>
      </c>
      <c r="C17" s="175"/>
      <c r="D17" s="185"/>
      <c r="E17" s="183"/>
      <c r="F17" s="171"/>
      <c r="G17" s="182"/>
      <c r="H17" s="182"/>
      <c r="K17" s="182"/>
      <c r="L17" s="182"/>
      <c r="M17" s="182"/>
    </row>
    <row r="18" spans="2:13" x14ac:dyDescent="0.2">
      <c r="B18" s="176" t="s">
        <v>112</v>
      </c>
      <c r="C18" s="175"/>
      <c r="D18" s="185"/>
      <c r="E18" s="183"/>
      <c r="F18" s="171"/>
      <c r="G18" s="182"/>
      <c r="H18" s="182"/>
      <c r="K18" s="182"/>
      <c r="L18" s="182"/>
      <c r="M18" s="182"/>
    </row>
    <row r="19" spans="2:13" x14ac:dyDescent="0.2">
      <c r="B19" s="176" t="s">
        <v>113</v>
      </c>
      <c r="C19" s="175"/>
      <c r="D19" s="185"/>
      <c r="E19" s="183"/>
      <c r="F19" s="171"/>
      <c r="G19" s="182"/>
      <c r="H19" s="182"/>
      <c r="K19" s="182"/>
      <c r="L19" s="182"/>
      <c r="M19" s="182"/>
    </row>
    <row r="20" spans="2:13" x14ac:dyDescent="0.2">
      <c r="B20" s="176" t="s">
        <v>114</v>
      </c>
      <c r="C20" s="175"/>
      <c r="D20" s="185"/>
      <c r="E20" s="183"/>
      <c r="F20" s="171"/>
      <c r="G20" s="182"/>
      <c r="H20" s="182"/>
      <c r="K20" s="182"/>
      <c r="L20" s="182"/>
      <c r="M20" s="182"/>
    </row>
    <row r="21" spans="2:13" x14ac:dyDescent="0.2">
      <c r="B21" s="176" t="s">
        <v>115</v>
      </c>
      <c r="C21" s="175"/>
      <c r="D21" s="185"/>
      <c r="E21" s="183"/>
      <c r="F21" s="171"/>
      <c r="G21" s="182"/>
      <c r="H21" s="182"/>
      <c r="K21" s="182"/>
      <c r="L21" s="182"/>
      <c r="M21" s="182"/>
    </row>
    <row r="22" spans="2:13" x14ac:dyDescent="0.2">
      <c r="B22" s="176" t="s">
        <v>116</v>
      </c>
      <c r="C22" s="175"/>
      <c r="D22" s="185"/>
      <c r="E22" s="183"/>
      <c r="F22" s="171"/>
      <c r="G22" s="182"/>
      <c r="H22" s="182"/>
      <c r="K22" s="182"/>
      <c r="L22" s="182"/>
      <c r="M22" s="182"/>
    </row>
    <row r="23" spans="2:13" x14ac:dyDescent="0.2">
      <c r="B23" s="176" t="s">
        <v>118</v>
      </c>
      <c r="C23" s="181"/>
      <c r="D23" s="185"/>
      <c r="E23" s="184"/>
      <c r="F23" s="171"/>
      <c r="G23" s="182"/>
      <c r="H23" s="182"/>
      <c r="K23" s="182"/>
      <c r="L23" s="182"/>
      <c r="M23" s="182"/>
    </row>
    <row r="24" spans="2:13" x14ac:dyDescent="0.2">
      <c r="B24" s="176" t="s">
        <v>120</v>
      </c>
      <c r="C24" s="181"/>
      <c r="D24" s="185"/>
      <c r="E24" s="184"/>
      <c r="F24" s="179" t="s">
        <v>59</v>
      </c>
      <c r="G24" s="182"/>
      <c r="H24" s="182"/>
      <c r="K24" s="182"/>
      <c r="L24" s="182"/>
      <c r="M24" s="182"/>
    </row>
    <row r="25" spans="2:13" x14ac:dyDescent="0.2">
      <c r="B25" s="176" t="s">
        <v>121</v>
      </c>
      <c r="C25" s="181"/>
      <c r="D25" s="185"/>
      <c r="E25" s="184"/>
      <c r="F25" s="179" t="s">
        <v>59</v>
      </c>
      <c r="G25" s="182"/>
      <c r="H25" s="182"/>
      <c r="K25" s="182"/>
      <c r="L25" s="182"/>
      <c r="M25" s="182"/>
    </row>
    <row r="26" spans="2:13" x14ac:dyDescent="0.2">
      <c r="B26" s="176" t="s">
        <v>122</v>
      </c>
      <c r="C26" s="175"/>
      <c r="D26" s="185"/>
      <c r="E26" s="192"/>
      <c r="F26" s="182"/>
      <c r="G26" s="182"/>
      <c r="H26" s="182"/>
      <c r="K26" s="182"/>
      <c r="L26" s="182"/>
      <c r="M26" s="182"/>
    </row>
    <row r="27" spans="2:13" x14ac:dyDescent="0.2">
      <c r="B27" s="176" t="s">
        <v>123</v>
      </c>
      <c r="C27" s="175"/>
      <c r="D27" s="185"/>
      <c r="E27" s="192"/>
      <c r="F27" s="182"/>
      <c r="G27" s="182"/>
      <c r="H27" s="182"/>
      <c r="K27" s="182"/>
      <c r="L27" s="182"/>
      <c r="M27" s="182"/>
    </row>
    <row r="28" spans="2:13" x14ac:dyDescent="0.2">
      <c r="C28" t="s">
        <v>59</v>
      </c>
      <c r="E28" s="182"/>
      <c r="F28" s="182"/>
      <c r="G28" s="182"/>
      <c r="H28" s="182"/>
      <c r="K28" s="182"/>
      <c r="L28" s="182"/>
      <c r="M28" s="182"/>
    </row>
    <row r="29" spans="2:13" x14ac:dyDescent="0.2">
      <c r="E29" s="182"/>
      <c r="F29" s="182"/>
      <c r="G29" s="182"/>
      <c r="H29" s="182"/>
      <c r="K29" s="182"/>
      <c r="L29" s="182"/>
      <c r="M29" s="182"/>
    </row>
    <row r="30" spans="2:13" x14ac:dyDescent="0.2">
      <c r="E30" s="182"/>
      <c r="F30" s="182"/>
      <c r="G30" s="182"/>
      <c r="H30" s="182"/>
      <c r="K30" s="182"/>
      <c r="L30" s="182"/>
      <c r="M30" s="182"/>
    </row>
    <row r="31" spans="2:13" x14ac:dyDescent="0.2">
      <c r="B31" s="182"/>
      <c r="C31" s="182"/>
      <c r="D31" s="182"/>
      <c r="E31" s="182"/>
      <c r="F31" s="182"/>
      <c r="G31" s="182"/>
      <c r="H31" s="182"/>
      <c r="K31" s="182"/>
      <c r="L31" s="182"/>
      <c r="M31" s="182"/>
    </row>
    <row r="32" spans="2:13" x14ac:dyDescent="0.2">
      <c r="B32" s="182"/>
      <c r="C32" s="182"/>
      <c r="D32" s="182"/>
      <c r="E32" s="182"/>
      <c r="F32" s="182"/>
      <c r="G32" s="182"/>
      <c r="H32" s="182"/>
      <c r="K32" s="182"/>
      <c r="L32" s="182"/>
      <c r="M32" s="182"/>
    </row>
    <row r="33" spans="2:13" x14ac:dyDescent="0.2">
      <c r="B33" s="182"/>
      <c r="C33" s="182"/>
      <c r="D33" s="182"/>
      <c r="E33" s="182"/>
      <c r="F33" s="182"/>
      <c r="G33" s="182"/>
      <c r="H33" s="182"/>
      <c r="K33" s="182"/>
      <c r="L33" s="182"/>
      <c r="M33" s="182"/>
    </row>
    <row r="34" spans="2:13" x14ac:dyDescent="0.2">
      <c r="B34" s="182"/>
      <c r="C34" s="182"/>
      <c r="D34" s="182"/>
      <c r="E34" s="182"/>
      <c r="F34" s="182"/>
      <c r="G34" s="182"/>
      <c r="H34" s="182"/>
      <c r="K34" s="182"/>
      <c r="L34" s="182"/>
      <c r="M34" s="182"/>
    </row>
    <row r="35" spans="2:13" x14ac:dyDescent="0.2">
      <c r="B35" s="182"/>
      <c r="C35" s="182"/>
      <c r="D35" s="182"/>
      <c r="E35" s="182"/>
      <c r="F35" s="182"/>
      <c r="G35" s="182"/>
      <c r="H35" s="182"/>
      <c r="K35" s="182"/>
      <c r="L35" s="182"/>
      <c r="M35" s="182"/>
    </row>
    <row r="36" spans="2:13" x14ac:dyDescent="0.2">
      <c r="B36" s="182"/>
      <c r="C36" s="182"/>
      <c r="D36" s="182"/>
      <c r="E36" s="182"/>
      <c r="F36" s="182"/>
      <c r="G36" s="182"/>
      <c r="H36" s="182"/>
      <c r="K36" s="182"/>
      <c r="L36" s="182"/>
      <c r="M36" s="182"/>
    </row>
    <row r="37" spans="2:13" x14ac:dyDescent="0.2">
      <c r="B37" s="182"/>
      <c r="C37" s="182"/>
      <c r="D37" s="182"/>
      <c r="E37" s="182"/>
      <c r="F37" s="182"/>
      <c r="G37" s="182"/>
      <c r="H37" s="182"/>
      <c r="K37" s="182"/>
      <c r="L37" s="182"/>
    </row>
    <row r="38" spans="2:13" x14ac:dyDescent="0.2">
      <c r="B38" s="182"/>
      <c r="C38" s="182"/>
      <c r="D38" s="182"/>
      <c r="E38" s="182"/>
      <c r="F38" s="182"/>
      <c r="G38" s="182"/>
      <c r="H38" s="182"/>
      <c r="K38" s="182"/>
      <c r="L38" s="182"/>
    </row>
    <row r="39" spans="2:13" x14ac:dyDescent="0.2">
      <c r="B39" s="182"/>
      <c r="C39" s="182"/>
      <c r="D39" s="182"/>
      <c r="E39" s="182"/>
      <c r="F39" s="182"/>
      <c r="G39" s="182"/>
      <c r="H39" s="182"/>
      <c r="K39" s="182"/>
      <c r="L39" s="182"/>
    </row>
    <row r="40" spans="2:13" x14ac:dyDescent="0.2">
      <c r="B40" s="182"/>
      <c r="C40" s="182"/>
      <c r="D40" s="182"/>
      <c r="E40" s="182"/>
      <c r="F40" s="182"/>
      <c r="G40" s="182"/>
      <c r="H40" s="182"/>
      <c r="K40" s="182"/>
      <c r="L40" s="182"/>
    </row>
    <row r="41" spans="2:13" x14ac:dyDescent="0.2">
      <c r="B41" s="182"/>
      <c r="C41" s="182"/>
      <c r="D41" s="182"/>
      <c r="E41" s="182"/>
      <c r="F41" s="182"/>
      <c r="G41" s="182"/>
      <c r="H41" s="182"/>
      <c r="K41" s="182"/>
      <c r="L41" s="182"/>
    </row>
    <row r="42" spans="2:13" x14ac:dyDescent="0.2">
      <c r="B42" s="182"/>
      <c r="C42" s="182"/>
      <c r="D42" s="182"/>
      <c r="E42" s="182"/>
      <c r="F42" s="182"/>
      <c r="G42" s="182"/>
      <c r="H42" s="182"/>
      <c r="K42" s="182"/>
      <c r="L42" s="182"/>
    </row>
    <row r="43" spans="2:13" x14ac:dyDescent="0.2">
      <c r="B43" s="182"/>
      <c r="C43" s="182"/>
      <c r="D43" s="182"/>
      <c r="E43" s="182"/>
      <c r="F43" s="182"/>
      <c r="G43" s="182"/>
      <c r="H43" s="182"/>
      <c r="K43" s="182"/>
      <c r="L43" s="182"/>
    </row>
    <row r="44" spans="2:13" x14ac:dyDescent="0.2">
      <c r="B44" s="182"/>
      <c r="C44" s="182"/>
      <c r="D44" s="182"/>
      <c r="E44" s="182"/>
      <c r="F44" s="182"/>
      <c r="G44" s="182"/>
      <c r="H44" s="182"/>
      <c r="K44" s="182"/>
      <c r="L44" s="182"/>
    </row>
    <row r="45" spans="2:13" x14ac:dyDescent="0.2">
      <c r="B45" s="182"/>
      <c r="C45" s="182"/>
      <c r="D45" s="182"/>
      <c r="E45" s="182"/>
      <c r="F45" s="182"/>
      <c r="G45" s="182"/>
      <c r="H45" s="182"/>
      <c r="K45" s="182"/>
      <c r="L45" s="182"/>
    </row>
    <row r="46" spans="2:13" x14ac:dyDescent="0.2">
      <c r="B46" s="182"/>
      <c r="C46" s="182"/>
      <c r="D46" s="182"/>
      <c r="E46" s="182"/>
      <c r="F46" s="182"/>
      <c r="G46" s="182"/>
      <c r="H46" s="182"/>
      <c r="K46" s="182"/>
      <c r="L46" s="182"/>
    </row>
    <row r="47" spans="2:13" x14ac:dyDescent="0.2">
      <c r="B47" s="182"/>
      <c r="C47" s="182"/>
      <c r="D47" s="182"/>
      <c r="E47" s="182"/>
      <c r="F47" s="182"/>
      <c r="G47" s="182"/>
      <c r="H47" s="182"/>
      <c r="K47" s="182"/>
      <c r="L47" s="182"/>
    </row>
  </sheetData>
  <mergeCells count="1">
    <mergeCell ref="B3:E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Agua</vt:lpstr>
      <vt:lpstr>Energía</vt:lpstr>
      <vt:lpstr>Residuos</vt:lpstr>
      <vt:lpstr>Cero Papel</vt:lpstr>
      <vt:lpstr>Buenas Practicas</vt:lpstr>
      <vt:lpstr>Consolidado</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nidiatorres</cp:lastModifiedBy>
  <cp:lastPrinted>2019-01-02T19:31:26Z</cp:lastPrinted>
  <dcterms:created xsi:type="dcterms:W3CDTF">2015-11-20T13:47:27Z</dcterms:created>
  <dcterms:modified xsi:type="dcterms:W3CDTF">2020-01-31T15:26:16Z</dcterms:modified>
</cp:coreProperties>
</file>