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ÁRBOL ELECTRÓNICO OCI 200_2018\200-29 EVALUAC Y SEGUIM\200-29_03 SEGUIMIENTO\Plan Anticorrupción y Atención Ciudadano\II Cuatrimestre 2018\"/>
    </mc:Choice>
  </mc:AlternateContent>
  <bookViews>
    <workbookView xWindow="0" yWindow="0" windowWidth="19200" windowHeight="12495" tabRatio="760" activeTab="5"/>
  </bookViews>
  <sheets>
    <sheet name="1.Mapa de Riesgos de Corrupción" sheetId="18" r:id="rId1"/>
    <sheet name="2. Racionalización de Trámites" sheetId="26" r:id="rId2"/>
    <sheet name="3. Rendición de Cuentas" sheetId="24" r:id="rId3"/>
    <sheet name="4. Servicio al ciudadano" sheetId="23" r:id="rId4"/>
    <sheet name="5. Transparencia " sheetId="20" r:id="rId5"/>
    <sheet name="Consolidado AGOSTO2018" sheetId="28" r:id="rId6"/>
  </sheets>
  <definedNames>
    <definedName name="A_Obj1" localSheetId="1">OFFSET(#REF!,0,0,COUNTA(#REF!)-1,1)</definedName>
    <definedName name="A_Obj1" localSheetId="2">OFFSET(#REF!,0,0,COUNTA(#REF!)-1,1)</definedName>
    <definedName name="A_Obj1">OFFSET(#REF!,0,0,COUNTA(#REF!)-1,1)</definedName>
    <definedName name="A_Obj2" localSheetId="1">OFFSET(#REF!,0,0,COUNTA(#REF!)-1,1)</definedName>
    <definedName name="A_Obj2">OFFSET(#REF!,0,0,COUNTA(#REF!)-1,1)</definedName>
    <definedName name="A_Obj3" localSheetId="1">OFFSET(#REF!,0,0,COUNTA(#REF!)-1,1)</definedName>
    <definedName name="A_Obj3">OFFSET(#REF!,0,0,COUNTA(#REF!)-1,1)</definedName>
    <definedName name="A_Obj3458" localSheetId="1">OFFSET(#REF!,0,0,COUNTA(#REF!)-1,1)</definedName>
    <definedName name="A_Obj3458">OFFSET(#REF!,0,0,COUNTA(#REF!)-1,1)</definedName>
    <definedName name="A_Obj4" localSheetId="1">OFFSET(#REF!,0,0,COUNTA(#REF!)-1,1)</definedName>
    <definedName name="A_Obj4">OFFSET(#REF!,0,0,COUNTA(#REF!)-1,1)</definedName>
    <definedName name="Acc_1" localSheetId="1">#REF!</definedName>
    <definedName name="Acc_1" localSheetId="2">#REF!</definedName>
    <definedName name="Acc_1">#REF!</definedName>
    <definedName name="Acc_11">#REF!</definedName>
    <definedName name="Acc_2" localSheetId="1">#REF!</definedName>
    <definedName name="Acc_2" localSheetId="2">#REF!</definedName>
    <definedName name="Acc_2">#REF!</definedName>
    <definedName name="Acc_3" localSheetId="1">#REF!</definedName>
    <definedName name="Acc_3" localSheetId="2">#REF!</definedName>
    <definedName name="Acc_3">#REF!</definedName>
    <definedName name="Acc_4" localSheetId="1">#REF!</definedName>
    <definedName name="Acc_4">#REF!</definedName>
    <definedName name="Acc_5" localSheetId="1">#REF!</definedName>
    <definedName name="Acc_5">#REF!</definedName>
    <definedName name="Acc_6" localSheetId="1">#REF!</definedName>
    <definedName name="Acc_6">#REF!</definedName>
    <definedName name="Acc_7" localSheetId="1">#REF!</definedName>
    <definedName name="Acc_7">#REF!</definedName>
    <definedName name="Acc_8" localSheetId="1">#REF!</definedName>
    <definedName name="Acc_8">#REF!</definedName>
    <definedName name="Acc_9" localSheetId="1">#REF!</definedName>
    <definedName name="Acc_9">#REF!</definedName>
    <definedName name="_xlnm.Print_Area" localSheetId="0">'1.Mapa de Riesgos de Corrupción'!$A$1:$K$19</definedName>
    <definedName name="_xlnm.Print_Area" localSheetId="1">'2. Racionalización de Trámites'!$A$1:$T$19</definedName>
    <definedName name="_xlnm.Print_Area" localSheetId="2">'3. Rendición de Cuentas'!$A$1:$K$42</definedName>
    <definedName name="_xlnm.Print_Area" localSheetId="3">'4. Servicio al ciudadano'!$B$4:$K$21</definedName>
    <definedName name="_xlnm.Print_Area" localSheetId="4">'5. Transparencia '!$A$1:$L$20</definedName>
    <definedName name="_xlnm.Print_Area" localSheetId="5">'Consolidado AGOSTO2018'!$A$1:$B$16</definedName>
    <definedName name="CI_123">#REF!</definedName>
    <definedName name="Comp">#REF!</definedName>
    <definedName name="Comp2">OFFSET(#REF!,0,0,COUNTA(#REF!)-1,1)</definedName>
    <definedName name="Comp2_riesgo">#REF!</definedName>
    <definedName name="Departamentos" localSheetId="1">#REF!</definedName>
    <definedName name="Departamentos" localSheetId="2">#REF!</definedName>
    <definedName name="Departamentos">#REF!</definedName>
    <definedName name="Fuentes" localSheetId="1">#REF!</definedName>
    <definedName name="Fuentes" localSheetId="2">#REF!</definedName>
    <definedName name="Fuentes">#REF!</definedName>
    <definedName name="Indicadores" localSheetId="1">#REF!</definedName>
    <definedName name="Indicadores" localSheetId="2">#REF!</definedName>
    <definedName name="Indicadores">#REF!</definedName>
    <definedName name="martha">#REF!</definedName>
    <definedName name="Objetivos" localSheetId="1">OFFSET(#REF!,0,0,COUNTA(#REF!)-1,1)</definedName>
    <definedName name="Objetivos" localSheetId="2">OFFSET(#REF!,0,0,COUNTA(#REF!)-1,1)</definedName>
    <definedName name="Objetivos">OFFSET(#REF!,0,0,COUNTA(#REF!)-1,1)</definedName>
    <definedName name="ooll">OFFSET(#REF!,0,0,COUNTA(#REF!)-1,1)</definedName>
    <definedName name="_xlnm.Print_Titles" localSheetId="0">'1.Mapa de Riesgos de Corrupción'!$1:$5</definedName>
    <definedName name="_xlnm.Print_Titles" localSheetId="1">'2. Racionalización de Trámites'!$1:$16</definedName>
    <definedName name="_xlnm.Print_Titles" localSheetId="2">'3. Rendición de Cuentas'!$1:$5</definedName>
    <definedName name="_xlnm.Print_Titles" localSheetId="3">'4. Servicio al ciudadano'!$1:$5</definedName>
    <definedName name="_xlnm.Print_Titles" localSheetId="4">'5. Transparencia '!$1:$5</definedName>
  </definedNames>
  <calcPr calcId="152511"/>
</workbook>
</file>

<file path=xl/calcChain.xml><?xml version="1.0" encoding="utf-8"?>
<calcChain xmlns="http://schemas.openxmlformats.org/spreadsheetml/2006/main">
  <c r="B7" i="28" l="1"/>
  <c r="S19" i="26"/>
  <c r="J39" i="24"/>
  <c r="B8" i="28" s="1"/>
  <c r="J17" i="20"/>
  <c r="J18" i="23"/>
  <c r="K14" i="18" l="1"/>
  <c r="B6" i="28" s="1"/>
  <c r="B10" i="28" l="1"/>
  <c r="B9" i="28"/>
  <c r="B11" i="28" l="1"/>
</calcChain>
</file>

<file path=xl/sharedStrings.xml><?xml version="1.0" encoding="utf-8"?>
<sst xmlns="http://schemas.openxmlformats.org/spreadsheetml/2006/main" count="488" uniqueCount="381">
  <si>
    <r>
      <t xml:space="preserve">Entidad: </t>
    </r>
    <r>
      <rPr>
        <sz val="11"/>
        <color indexed="8"/>
        <rFont val="Arial Narrow"/>
        <family val="2"/>
      </rPr>
      <t>Superintendencia de Puertos y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</si>
  <si>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</si>
  <si>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</si>
  <si>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Departamento:</t>
    </r>
    <r>
      <rPr>
        <sz val="11"/>
        <color indexed="8"/>
        <rFont val="Arial Narrow"/>
        <family val="2"/>
      </rPr>
      <t xml:space="preserve"> Bogotá D.C</t>
    </r>
  </si>
  <si>
    <r>
      <rPr>
        <b/>
        <sz val="11"/>
        <color indexed="8"/>
        <rFont val="Arial Narrow"/>
        <family val="2"/>
      </rPr>
      <t>Ciudad:</t>
    </r>
    <r>
      <rPr>
        <sz val="11"/>
        <color indexed="8"/>
        <rFont val="Arial Narrow"/>
        <family val="2"/>
      </rPr>
      <t xml:space="preserve"> Bogotá D.C</t>
    </r>
  </si>
  <si>
    <t>Componente 1: Gestión del Riesgo de Corrupción  - Mapa de Riesgos de Corrupción</t>
  </si>
  <si>
    <t>Actividades realizadas</t>
  </si>
  <si>
    <t>Subcomponente</t>
  </si>
  <si>
    <t xml:space="preserve"> Actividades</t>
  </si>
  <si>
    <t>Meta o producto</t>
  </si>
  <si>
    <t xml:space="preserve">Responsable </t>
  </si>
  <si>
    <t>Fecha programada</t>
  </si>
  <si>
    <t>Agosto 31</t>
  </si>
  <si>
    <t>Diciembre 31</t>
  </si>
  <si>
    <t>1.1</t>
  </si>
  <si>
    <t>2.1</t>
  </si>
  <si>
    <t>3.1</t>
  </si>
  <si>
    <t>4.1</t>
  </si>
  <si>
    <t>5.1.</t>
  </si>
  <si>
    <t>Nombre de la entidad:</t>
  </si>
  <si>
    <t>SUPERINTENDENCIA DE PUERTOS Y TRANSPORTE</t>
  </si>
  <si>
    <t>Orden:</t>
  </si>
  <si>
    <t>Nacional</t>
  </si>
  <si>
    <t>Sector administrativo:</t>
  </si>
  <si>
    <t>Transporte</t>
  </si>
  <si>
    <t>Año vigencia:</t>
  </si>
  <si>
    <t>Departamento:</t>
  </si>
  <si>
    <t>Bogotá D.C</t>
  </si>
  <si>
    <t/>
  </si>
  <si>
    <t>Municipio:</t>
  </si>
  <si>
    <t>BOGOTÁ</t>
  </si>
  <si>
    <t>Componente 2: Racionalización de trámites</t>
  </si>
  <si>
    <t>DATOS TRÁMITES A RACIONALIZAR</t>
  </si>
  <si>
    <t>TIPO DE RACIONALIZACIÓN</t>
  </si>
  <si>
    <t>PLAN DE EJECUCIÓN</t>
  </si>
  <si>
    <t>Tipo</t>
  </si>
  <si>
    <t>Número</t>
  </si>
  <si>
    <t>Nombre</t>
  </si>
  <si>
    <t>Estado</t>
  </si>
  <si>
    <t>Situación actual</t>
  </si>
  <si>
    <t>Mejora a implementar</t>
  </si>
  <si>
    <t>Beneficio al ciudadano y/o entidad</t>
  </si>
  <si>
    <t>Tipo racionalización</t>
  </si>
  <si>
    <t>Acciones racionalización</t>
  </si>
  <si>
    <t>Fecha inicio</t>
  </si>
  <si>
    <t>Fecha final</t>
  </si>
  <si>
    <t>Responsable</t>
  </si>
  <si>
    <t>SUBCOMPONENTE</t>
  </si>
  <si>
    <t>10. ACTIVIDADES A DESARROLLAR</t>
  </si>
  <si>
    <t>12. RESPONSABLE</t>
  </si>
  <si>
    <t>Componente 4:  Mecanismos para Mejorar la Atención al Ciudadano</t>
  </si>
  <si>
    <t>Actividades</t>
  </si>
  <si>
    <t>Desarrollar reuniones de seguimiento con el Grupo de Atención al Ciudadano para conocer el desarrollo de las actividades</t>
  </si>
  <si>
    <t>5.1</t>
  </si>
  <si>
    <r>
      <t xml:space="preserve">Entidad: </t>
    </r>
    <r>
      <rPr>
        <sz val="12"/>
        <color indexed="8"/>
        <rFont val="Arial Narrow"/>
        <family val="2"/>
      </rPr>
      <t>Superintendencia de Puertos y Transporte</t>
    </r>
  </si>
  <si>
    <r>
      <rPr>
        <b/>
        <sz val="12"/>
        <color indexed="8"/>
        <rFont val="Arial Narrow"/>
        <family val="2"/>
      </rPr>
      <t>Sector Administrativo:</t>
    </r>
    <r>
      <rPr>
        <sz val="12"/>
        <color indexed="8"/>
        <rFont val="Arial Narrow"/>
        <family val="2"/>
      </rPr>
      <t xml:space="preserve"> Transporte</t>
    </r>
  </si>
  <si>
    <r>
      <rPr>
        <b/>
        <sz val="12"/>
        <color indexed="8"/>
        <rFont val="Arial Narrow"/>
        <family val="2"/>
      </rPr>
      <t>Orden:</t>
    </r>
    <r>
      <rPr>
        <sz val="12"/>
        <color indexed="8"/>
        <rFont val="Arial Narrow"/>
        <family val="2"/>
      </rPr>
      <t xml:space="preserve"> Nacional</t>
    </r>
  </si>
  <si>
    <r>
      <rPr>
        <b/>
        <sz val="12"/>
        <color indexed="8"/>
        <rFont val="Arial Narrow"/>
        <family val="2"/>
      </rPr>
      <t>Ciudad:</t>
    </r>
    <r>
      <rPr>
        <sz val="12"/>
        <color indexed="8"/>
        <rFont val="Arial Narrow"/>
        <family val="2"/>
      </rPr>
      <t xml:space="preserve"> Bogotá D.C</t>
    </r>
  </si>
  <si>
    <t>Componente 5:  Mecanismos para la Transparencia y Acceso a la Información</t>
  </si>
  <si>
    <t>Indicadores</t>
  </si>
  <si>
    <t>Componente 3 Rendición de Cuentas</t>
  </si>
  <si>
    <t>Actualizar y asegurar el nuevo proceso de atención al ciudadano</t>
  </si>
  <si>
    <t xml:space="preserve">Socializar la Política de Gestión del Riesgo y la metodología integrada para la administración del riesgo en la SPT </t>
  </si>
  <si>
    <t>Todas las Áreas de la SPT</t>
  </si>
  <si>
    <t>Oficina de Control interno</t>
  </si>
  <si>
    <t>Informe consolidado de seguimiento a mapa de riesgos</t>
  </si>
  <si>
    <t xml:space="preserve">Socializar el Mapa de Riesgos en la SPT </t>
  </si>
  <si>
    <t>Monitorear y efectuar seguimiento a los riesgos de corrupción</t>
  </si>
  <si>
    <t>Consolidación del mapa de riesgos</t>
  </si>
  <si>
    <t>Pubicación del mapa de riesgos consolidado en el botón de transparencia e intranet</t>
  </si>
  <si>
    <t>Política de Gestión del Riesgo y la metodología integrada para la administración del riesgo socializadas</t>
  </si>
  <si>
    <t>Mapa de riesgos consolidado</t>
  </si>
  <si>
    <t>Mapa de riesgos consolidado publicado en botón de transparencia e intranet</t>
  </si>
  <si>
    <t xml:space="preserve">Mapa de Riesgos socializado en la SPT </t>
  </si>
  <si>
    <t>Mapa de Riesgos monitoreado mensualmente</t>
  </si>
  <si>
    <t>Revisión y actualización de mapa de riesgos</t>
  </si>
  <si>
    <t>Mapa de riesgos actualizado</t>
  </si>
  <si>
    <t>Actualizar el espacio de preguntas frecuentes en la página web, Resoluciones, Circulares, entre otros.</t>
  </si>
  <si>
    <t>Analizar las PQRS mas frecuentes de la entidad para dar respuesta a través del portal web</t>
  </si>
  <si>
    <t>Continuar con el fortalecimiento del modelo de atención al ciudadano de la SPT, a través de las actividades definidas en el Plan Operativo</t>
  </si>
  <si>
    <t>Gestionar la publicación del 100% de la hojas de vida de los funcionarios y contratistas de la SPT, en el aplicativo SIGEP</t>
  </si>
  <si>
    <t>Otros</t>
  </si>
  <si>
    <t>No aplica</t>
  </si>
  <si>
    <t>Atención de IUITS
Atención de PQRS
Gestión de Cobro
Inmovilizaciones</t>
  </si>
  <si>
    <t>Proceso Interno</t>
  </si>
  <si>
    <t>Con el desarrollo del Proyecto Sistema Inteligente de la Supertransporte - SIS, se han mejorado tiempos de atención y los controles de los procesos, es necesario continuar mejorando estos procesos.</t>
  </si>
  <si>
    <t>Se ha venido trabajando en la actualización del aplicativo VIGA, es necesario contar con todos los módulos en producción</t>
  </si>
  <si>
    <t>Administrativa</t>
  </si>
  <si>
    <t>Optimización de los procesos misionales</t>
  </si>
  <si>
    <t>Oficina Asesora de Planeación</t>
  </si>
  <si>
    <t>Tecnológica</t>
  </si>
  <si>
    <t>Desarrollo de los procesos misionales a través de un sistema de información</t>
  </si>
  <si>
    <t>Grupo de Informatica y Estadistica</t>
  </si>
  <si>
    <t>Trámites en línea utilizados por el ciudadano</t>
  </si>
  <si>
    <t>Mejora en la Atención de los trámites</t>
  </si>
  <si>
    <t>Actualizar el portal web</t>
  </si>
  <si>
    <t>Portal web actualizado</t>
  </si>
  <si>
    <t>Coordinación de informática y estadística</t>
  </si>
  <si>
    <t>Información publicada</t>
  </si>
  <si>
    <t>Equipo de Comunicaciones</t>
  </si>
  <si>
    <t>Difundir la actividad misional de la entidad, a través de correos directos y/o push mails a los vigilados</t>
  </si>
  <si>
    <t>Publicar información en portal web: actualización de información institucional, de acuerdo a los estándares Gobierno Digital, Ley de Transparencia, planes y proyectos institucionales, normativa, Atención al Ciudadano, entre otros.</t>
  </si>
  <si>
    <t>Diseñar y envíar información mediante comunicaciones Internas (push mails, pantallas o carteleras virtuales), informando las principales actividades desarrolladas por la entidad a nivel misional, normativo y administrativo.</t>
  </si>
  <si>
    <t>Implementar free press con medios de comunicación a nivel nacional</t>
  </si>
  <si>
    <t>12 boletines de prensa anuales</t>
  </si>
  <si>
    <t>Oficina Asesora de Planeación
Equipo de Comunicaciones</t>
  </si>
  <si>
    <t xml:space="preserve">Socializar a los vigilados las principales decisiones normativas de la entidad. </t>
  </si>
  <si>
    <t>Envío de mínimo 4 correos masivos anuales a los vigilados de la entidad informando y explicando circulares y/o resoluciones de la SPT.</t>
  </si>
  <si>
    <t>Superintendencias Delegadas
Equipo de Comunicaciones</t>
  </si>
  <si>
    <t>Elaborar el informe de Rendición de Cuentas 2018</t>
  </si>
  <si>
    <t>Informe de Rendición de Cuentas 2018</t>
  </si>
  <si>
    <t>Espacio de preguntas frecuentes actualizado</t>
  </si>
  <si>
    <t>Superintendencias Delegadas
Atención Al Ciudadano
Grupo de Informatica y Estadística</t>
  </si>
  <si>
    <t xml:space="preserve">Informes de gestión mensuales de Atención al Ciudadano </t>
  </si>
  <si>
    <t>Atención telefónica al ciudadano y vigilados</t>
  </si>
  <si>
    <t>Informe de PQR frecuentes</t>
  </si>
  <si>
    <t>Superintendencias Delegadas
Atención Al Ciudadano
SIS</t>
  </si>
  <si>
    <t>Brindar atención al Ciudadano  de manera presencial</t>
  </si>
  <si>
    <t>Desarrollar dos foros virtuales de temas misionales de interés general</t>
  </si>
  <si>
    <t>Desarrollar dos chats temáticos de temas misionales de interés general</t>
  </si>
  <si>
    <t>Superintendencias Delegadas 
Oficina Asesora de Planeación</t>
  </si>
  <si>
    <t>Publicar los proyectos de actos administrativos y demás documentos de interes general que requieran ser sometidos para recibir comentarios de la ciudadanía.</t>
  </si>
  <si>
    <t>Participar en reuniones a nivel nacional, congresos nacionales o simposios del sector transporte para escuchar requerimientos, necesidades e interrogantes acerca del transporte público nacional.</t>
  </si>
  <si>
    <t>Llevar a cabo reuniones con la ciudadanía, vigilados y organizaciones cívicas para escuchar sus requerimientos y expectativas frente a las actividades misionales de la entidad y su proceso de rendición de cuentas (mesas de trabajo)</t>
  </si>
  <si>
    <t>Publicar encuestas web en el portal de la entidad preguntando a la ciudadanía acerca de las principales temáticas que desea se aborden en la rendición de cuentas</t>
  </si>
  <si>
    <t>Clasificar todas las consultas, sugerencias y recomendaciones realizadas a través de las diferentes herramientas de diálogo para establecer las respuestas que se deben generar para incluir en la Audiencia Pública de Rendición de Cuentas</t>
  </si>
  <si>
    <t xml:space="preserve">Realizar audiencia virtual de rendición de cuentas </t>
  </si>
  <si>
    <t>Realizar audiencia pública de rendición de cuentas  presencial (depende de los recursos financieros de la entidad y de una posible convocatoria a una audiencia sectorial por parte del Mintransporte)</t>
  </si>
  <si>
    <t>Realizar campaña de sensibilización, para los Funcionarios y Contratistas, acerca de la importancia del ejercicio de rendición de cuentas</t>
  </si>
  <si>
    <t>Desarrollar campaña de Sensibilización sobre rendición de cuentas dirigido a vigilados.</t>
  </si>
  <si>
    <t>Evaluar actividades de sensibilización</t>
  </si>
  <si>
    <t>Proyectos normativos y demás documentos de interés publicados según necesidad</t>
  </si>
  <si>
    <t>Asistencia y participación en 6 reuniones al año</t>
  </si>
  <si>
    <t>Superintendente
Superintendencias Delegadas</t>
  </si>
  <si>
    <t>Realización de mínimo 6 reuniones al año</t>
  </si>
  <si>
    <t>1 encuesta publicada</t>
  </si>
  <si>
    <t>Desarrollar actividades de cara al ciudadano con el fin de conocer la imagen pública que se tiene de la SPT y su gestión</t>
  </si>
  <si>
    <t>1 Documento de clasificación de datos</t>
  </si>
  <si>
    <t>1 audiencia realizada</t>
  </si>
  <si>
    <t>Superintendente
Superintendencias Delegadas
Oficina Asesora de Planeación
Equipo de Comunicaciones</t>
  </si>
  <si>
    <t>1 producto dirigido a 1 comunidad especifica</t>
  </si>
  <si>
    <t>Secretaria General
Oficina Asesora de Planeación
Equipo de Comunicaciones</t>
  </si>
  <si>
    <t>1 campaña realizada</t>
  </si>
  <si>
    <t>Oficina Asesora de Planeación
Secretaría General
Equipo de Comunicaciones</t>
  </si>
  <si>
    <t>Desarrollar una actividad de participación y colaboración abierta a través de Urna de Cristal.</t>
  </si>
  <si>
    <t>1 actividad en urna de cristal</t>
  </si>
  <si>
    <t>1 actividad de evaluación desarrollada</t>
  </si>
  <si>
    <t>Realizar seguimiento al cumplimiento de las actividades propuestas en el Plan de Rendición de Cuentas</t>
  </si>
  <si>
    <t>3 seguimientos al año</t>
  </si>
  <si>
    <t>Realizar la medición de los indicadores por componente de Rendición de Cuentas</t>
  </si>
  <si>
    <t>3 mediciones de indicadores</t>
  </si>
  <si>
    <t>Elaborar el informe final de rendición de cuentas de la entidad</t>
  </si>
  <si>
    <t>1 Informe final de Rendicón de Cuentas</t>
  </si>
  <si>
    <t>11. META O PRODUCTO</t>
  </si>
  <si>
    <t>FECHA PROGRAMADA</t>
  </si>
  <si>
    <t>1 foro semestral</t>
  </si>
  <si>
    <t>1 chat semestral</t>
  </si>
  <si>
    <t xml:space="preserve">Atención al Ciudadano. </t>
  </si>
  <si>
    <t>Superintendencias Delegadas
Secretaria General 
Grupo de Informatica y Estadistica
Oficina Asesora de Planeación
Oficina Asesora Jurídica</t>
  </si>
  <si>
    <t>Secretaria General
Grupo de Atención al Ciudadano</t>
  </si>
  <si>
    <t>Actividades de Plan operativo cumplidas</t>
  </si>
  <si>
    <t>3 reuniones de seguimiento al año</t>
  </si>
  <si>
    <t>Secretaria General</t>
  </si>
  <si>
    <t>Realizar instalación de rampa en el CIAC para facilitar el acceso a la población en silla de ruedas</t>
  </si>
  <si>
    <t>1 rampa de acceso en el CIAC</t>
  </si>
  <si>
    <t>Disponer de mecanismo para atender a población con discapacidad auditiva en el CIAC.</t>
  </si>
  <si>
    <t>Mecanismo de acceso implementado</t>
  </si>
  <si>
    <t>Elaborar informes mensuales de la atención presencial al ciudadano, que de cuenta de la interacción y gestión con el ciudadano</t>
  </si>
  <si>
    <t>1 Informe mensual</t>
  </si>
  <si>
    <t>Realizar atención al ciudadano y vigilados a través del centro de contacto</t>
  </si>
  <si>
    <t>Realizar seguimiento a la atención telefónica a través del centro de contacto</t>
  </si>
  <si>
    <t>Atención al ciudadano</t>
  </si>
  <si>
    <t>Secretaria General
Coordinación administrativa</t>
  </si>
  <si>
    <t>Planear y desarrollar actividades de capacitación relacionadas con mejoramiento al servicio al ciudadano.</t>
  </si>
  <si>
    <t>Porcentaje de cumplimiento de actividades planeadas</t>
  </si>
  <si>
    <t>Talento Humano</t>
  </si>
  <si>
    <t>Mejorar los tiempos de Atención de la PQRS por Superintendencia Delegada</t>
  </si>
  <si>
    <t>Revisar, actualizar y publicar en los canales de atención la carta de trato digno</t>
  </si>
  <si>
    <t>Carta de trato digno publicada</t>
  </si>
  <si>
    <t>Atención al ciudadano
Oficina Asesora de Planeación</t>
  </si>
  <si>
    <t>Proceso actualizado y cargado en la cadena de valor</t>
  </si>
  <si>
    <t>Construir y publicar una política de protección de datos personales</t>
  </si>
  <si>
    <t>Política de protección de datos personales publicada</t>
  </si>
  <si>
    <t>Oficina Asesora de Planeación 
Secretaría General</t>
  </si>
  <si>
    <t>Resultados de indicador de tiempos de atención del PEI</t>
  </si>
  <si>
    <t>Superintendencias Delegadas</t>
  </si>
  <si>
    <t>Atención al ciudadano
Secretaría General</t>
  </si>
  <si>
    <t>Construir y publicar el documento de caracterización a ciudadanos, usuarios y grupos de interés de SPT</t>
  </si>
  <si>
    <t>Oficina Asesora de Planeación 
Superintendencias Delegadas</t>
  </si>
  <si>
    <t>Documento de caracterización a ciudadanos publicada</t>
  </si>
  <si>
    <t>Continuar con el desarrollo el Plan de implementación de la estrategia Gobierno en Línea</t>
  </si>
  <si>
    <t>Mantener actualizada la información del botón de transparencia de la SPT</t>
  </si>
  <si>
    <t>Cumplimiento de actividades programadas</t>
  </si>
  <si>
    <t>Boton de transparencia actualizado</t>
  </si>
  <si>
    <t>Implementar Plan de trabajo para el Sistema de Gestión de Seguridad de la Información</t>
  </si>
  <si>
    <t>Incluir en el formulario electrónico de PQRs, el tipo de solicitud: Solicitud de Información (Vigía)</t>
  </si>
  <si>
    <t>Trámites actualizados en el SUIT</t>
  </si>
  <si>
    <t>Mantener actualizados los Trámites de cara al ciudadano en el Sistema Único de Información de Trámites - SUIT</t>
  </si>
  <si>
    <t>Hojas de vida publicadas en el SIGEP</t>
  </si>
  <si>
    <t>Incluir dentro de los motivos de respuesta en el módulo de PQRs de Vigía la negación de información</t>
  </si>
  <si>
    <t>Módulo de PQR de Vigía actualizado</t>
  </si>
  <si>
    <t>Módulo de Vigía actualizado</t>
  </si>
  <si>
    <t>Desarrollar herramientas informáticas de interacción con los vigilados</t>
  </si>
  <si>
    <t>Herramientas informáticas implementadas</t>
  </si>
  <si>
    <t>3 correos directos mensuales
5 comunicaciones mensuales
2 boletines internos mensuales</t>
  </si>
  <si>
    <t>Mínimo 1 correo directo al mes (acerca de una temática específica)</t>
  </si>
  <si>
    <t>Desarrollar campaña para socialización de informe de Rendición de Cuentas 2018</t>
  </si>
  <si>
    <t>Envío de 8 memes por redes sociales dando a conocer la publicación del informe.
Envío de 6 correos directos (3 internos y 3 externos) para dar a conocer a los vigilados y a los funcionarios el informe.
Publicación en el portal web de 3 banners informando a la ciudadanía acerca de la publicación del informe.</t>
  </si>
  <si>
    <t>2 Actividades (nivel de posicionamiento de la imagen de la entidad)</t>
  </si>
  <si>
    <t>Establecer actividades colaborativas con entidades públicas en materia de derechos humanos (equipos raciales, atención difencial, participación ciudadana, etc.).</t>
  </si>
  <si>
    <t>Realizar estadisticas de los tiempos de atención al ciudadano, porcentaje de abandono de la sala antes de ser atendidos, para la toma de decisiones.</t>
  </si>
  <si>
    <t>Disponer de mecanismo para atender a población con discapacidad visual en la página web.</t>
  </si>
  <si>
    <t>Verificar la visibilización de la ejecución del Plan anticorrupción y mapa de riesgos, según los cortes establecidos.</t>
  </si>
  <si>
    <t>Plan Anticorrupción y Atención al Ciudadano 2018 V2</t>
  </si>
  <si>
    <t>Esta actividad se reportará en el siguiente periodo</t>
  </si>
  <si>
    <t>El mapa de riesgos consolidado se encuentra publicado en la página web en el link de transparencia.</t>
  </si>
  <si>
    <t xml:space="preserve">Esta actividad se realiza al finalizar la vigencia </t>
  </si>
  <si>
    <t>Se realiza de manera pemanente revisión a la información publicada en el botón de transparencia para verificar que cumpla con la norma y que se mantenga actualizada</t>
  </si>
  <si>
    <t>Esta actividad se realiza en el segundo semestre del año</t>
  </si>
  <si>
    <t xml:space="preserve">Se mantiene despejada la rampa para garantizar de ser necesario el fácil acceso a la población en silla de ruedas, se pintó en el mes de agosto la rampa para idntifiar que es de uso de los usuarios en situación de discapacidad, se cuenta con silla de ruedas en el SIAC a disposicion de los mismos </t>
  </si>
  <si>
    <t xml:space="preserve">Del 25 de mayo al 29 de junio se mantiene publicada en la pagina web de la entidad encuesta a la ciudadanía sobre cuál de las temáticas le gustaria que se profundizara en la rendición de cuentas de la SPT. </t>
  </si>
  <si>
    <t xml:space="preserve">Se elabora documento en el cual se clasifican los resultados de las diferentes actividades de diálogo y participación llevadas a cabo con la ciudadanía durante el primer semestre del año.   </t>
  </si>
  <si>
    <t xml:space="preserve">El 16/08/2017 se establece comunicación telefónica con el Mintic y de acuerdo a instrucciones se envia correo al  Dr Jaime Betancourt (encargado de urna de cristal) solicitando apoyo para poder llevar a cabo dicha actividad. </t>
  </si>
  <si>
    <t xml:space="preserve">De acuerdo con el  PEI de la Entidad, se encuentra que la implementación del Plan de trabajo para la Estrategia de Gobierno Digital  cuenta con un avance del 82% a Agosto/18,  para lograr su cumplimiento la Coordinación de Informática y Estadística viene trabajando en las actividades definidas en la matriz. </t>
  </si>
  <si>
    <t>El superintendente y sus delegados  asisitieron  durante el periodo evaluado a los siguientes eventos: 
16 de mayo de 2018: Foro de transporte y seguridad vial, convocado por la Agencia Nacional de Seguridad Vial, en la ciudad de Barranquilla.
24 y 25 de mayo de 2018: Reunión con trabajadores de Ferrocarril del Pacífico-FDP, en la ciudad de Cali, en compañía de la Agencia Nacional de Infraestructura-ANI.
13 de junio de 2018: Evento "Revolución de la Infraestructura y su impacto en la Seguridad Vial" - Región Oriental, llevado a cabo en la ciudad de Florencia, Caquetá, con la participación de todas las entidades adscritas al Ministerio de Transporte y en el cual se realizó una jornada de atención a vigilados de la región.
19 de julio de 2018: Estado de Operación del corredor - Ferrocarril del Pacifico.
19 de Julio de 2018: Solicitud de informes a interventoría  respecto al avance de las obras con fundamento en la problematica que exponen los lideres - Los lideres de la comunidad solicitan intervención de la SPT a problemática de las vías alternas y la concesión Perimetral Oriental de Bogotá.
19 de julio de 2018: Formalización y habilitación de aeródromos y terminales terrestres en los diferentes corredores turisticos. - Miniserio de Comercio Industria y Turismo
25 de julio de 2018: Segundo encuentro Sistemas de Transporte Masivo y Autoridades de Tránsito y Transporte, en la ciudad de Cali, Valle del Cauca, en compañía de la Procuraduría General de la Nación.
26 de julio de 2018: Presentación Propuesta de Política  Pública y Financiamiento para Colombia en Movilidad Urbana Sustentable, liderada por la Asociación Latinoamericana de Sistemas Integrados de Movilidad Urbana Sustentable-SIMUS, en la ciudad de Cali, Valle del Cauca.
13 de agosto de 2018: Basculas Caminera - Superintendencia de Industria y Comercio</t>
  </si>
  <si>
    <t>Esta actividad se desarrollará en el último cuatrimestre del año</t>
  </si>
  <si>
    <t>Realizada en el primer cuatrimestre</t>
  </si>
  <si>
    <t>El formulario de PQRS cuenta con el campo de Solicitud de Información.</t>
  </si>
  <si>
    <t>Se generó el autodiagnóstico de la línea base de Seguridad de la Información. Este instrumento fue revisado por el MINTIC.</t>
  </si>
  <si>
    <t>Se actualizaron en la pagina web las preguntas frecuentes correspondientes a la Delegada de Transito y Transporte Terrestre Automotor y a la Delegada de Puertos</t>
  </si>
  <si>
    <t>A la fecha se han actualizado todas las circulares y resoluciones generales en la pagina web de la entidad - Se actualizaron en la pagina web las preguntas frecuentes correspondientes a la Delegada de Transito y Transporte Terrestre Automotor y a la Delegada de Puertos.</t>
  </si>
  <si>
    <t xml:space="preserve">La Coordinación de Atención al Ciudadano presentó de manera mensual los siguientes informes de gesttión:   
*Informe de gestión de abril Rad 20185700101443 del 04/05/2018.                                                                 
*Informe de gestión de mayo Rad 20185700101443 del 05/06/2018.
*Informe de gestión de junio Rad  20185700118323 del 04/07/2018. 
*Informe de gestión de julio Rad 20185700138143 del 10/08/2018. </t>
  </si>
  <si>
    <t>Se ha realizado acutalización del Mapa de Riesgos y del Normograma del Proceso de Atención al Ciudadano, actualizaciones que se encuentran plasmadas en la cadena de valor.</t>
  </si>
  <si>
    <t>Se realizaron reuniones de seguimiento a la  labor del SIS - Proceso de las PQRS, actas 10 y 11 del 25/05/2018  y del 08/06/2018</t>
  </si>
  <si>
    <t>Durante el año, funcionarios de Atención al Ciudadano han asistido a los cursos de Mipg dictados en la ESAP, abril-junio;  talleres de servicio al ciudadano y construcción de paz desde el 8 de junio (hasta el 1 de noviembre), en el marco  del Programa Nacional de Servicio al Ciudadano del Departamento Nacional de Planeación; conferencia: El servicio al ciudadano como eje de transformación del Estado el 26 de junio, en la Biblioteca Nacional - Auditorio Germán Arciniegas del PNSC.</t>
  </si>
  <si>
    <t>El día 23/05/2018 se publico en la página web de la entidad la Política de Protección de Datos Personales. Publicado en la web en:
http://www.supertransporte.gov.co/documentos/2018/Mayo/Planeacion_23/POLITICA_DE_TRATAMIENTO_DE_DATOS_PERSONALES_SPT.pdf</t>
  </si>
  <si>
    <t>La carta de trato digno se encuentra pulicada y actualizada en la pagina web. http://www.supertransporte.gov.co/documentos/2018/Mayo/Planeacion_24/Derechos_y_deberes_del_ciudadano.pdf</t>
  </si>
  <si>
    <t>Se realizó en el primer cuatrimestre.
Está publicado en la web en: http://www.supertransporte.gov.co/documentos/2018/Febrero/Planeacion_20/Caracterizacion_de_usuarios_2018.pdf</t>
  </si>
  <si>
    <t xml:space="preserve">Implementación del aplicativo Rutas autorizadas Transporte intermunicipal, a través del cual se publican en el sitio web de la entidad las rutas autorizadas para el servicio de transporte terrestre.
http://rutas.supertransporte.gov.co:8000/ </t>
  </si>
  <si>
    <t>El 100% de las hojas de vida de funcionarios y contratistas se encuentran cargadas en SIGEP. 
*Para funcionarios: para el tiampo de corte, la Supertransporte ha vinculado un funcionario nuevo y desvinculado de la plataforma con la SPT a cinco personas que se han retirado.
*Para contratistas: La revisión de soportes de hoja de vida en el SIGEP hace parte del procedimiento de contratación.</t>
  </si>
  <si>
    <t>Se actualizó la Política de Administración del Riesgo, de acuerdo con la Guía de Administración del Riesgo del DAFP y la Guía de Riesgos de Corrupción de la Secreatria de Transparencia. Se realizó la socialización con el Comité de Coordinación de Control Interno, la aprobación con el Superintendente y se socializó con los Responsables de l Mapa de Riesgos en cada Proceso.</t>
  </si>
  <si>
    <t>Para la implementación de la Política de Administración del Riesgo se estableció un periodo de transición y se encuentran en actualización los mapas de riesgos, el primer mapa en actualizarse fue el de Atención al Ciudadano, se encuentra en proceso el de gestión Administrativa, el de gestión Documental.</t>
  </si>
  <si>
    <t>El mapa de riesgos consolidado se encuentra publicado en la página web de la Entidad.</t>
  </si>
  <si>
    <t>La Oficina Asesora de Planeación solicitó a los responsables de los procesos realizar el seguimiento a los mapas de reisgos, a través del memorando: No 20184000116743 del 29 de junio de 2018.</t>
  </si>
  <si>
    <t>Se realizó campaña de comunicaciones, mediante videos publicados a través de las redes sociales y correo electrónico.</t>
  </si>
  <si>
    <t>El día 16/05/2018 se realizó esta actividad, foro interactivo sobre  "Informalidad Fluvial", la cual fue desarrollada por la Delegada de Puertos, con el apoyo de la Oficina Asesora de Planeación y el Web Máster, el los ciudadanos participaron exponiendo los casos de informalidad fluvial que conocen y la manera en la que se han visto afectados.</t>
  </si>
  <si>
    <t>El dia 22/05/2018 se realizó esta actividad Chat interactivo acerca de los Sectores Críticos de Accidentalidad, la cual fue desarrollada por la Delegada de Concesiones con el apoyo de la Oficina Asesora de Planeación y el Web Máster.</t>
  </si>
  <si>
    <t>Fue actualizado el mapa de riesgos de Atención al Ciudadano de acuerdo con la nueva Polítca de Administración del Riesgo de la Entidad.
Se realizó la medición del indicador de satisfacción del proceso de Atención al Ciudadano con corte a junio de 2018.
Se actualizó el Normograma del proceso.</t>
  </si>
  <si>
    <t>Se reportan a Secretaría General  estadísticas de  tiempos de atención y tiempos de espera en el GAC de enero a agosto 2018, así: tiempo promedio de espera en sala 13.12 minutos; tiempo de atención 12.43 min; tiempo  total de permanencia  26.19 min, correspondiente al período enero-agosto 2018. Se reportan los archivos TiempoServicio-Total-Atendido-enero-agos-2018.xlsx,TiempoServicio-en-atencion-enero-agosto-2018.xlsx y TiempoServicioen-espera-ene-agos-2018.xlsx</t>
  </si>
  <si>
    <r>
      <t xml:space="preserve">De acuerdo con el reporte del PEI, Se encuentra que las delegadas en promedio cuentan con un tiempo de respuesta a las PQR asi:                                     
</t>
    </r>
    <r>
      <rPr>
        <b/>
        <u/>
        <sz val="11"/>
        <rFont val="Arial Narrow"/>
        <family val="2"/>
      </rPr>
      <t>Concesiones</t>
    </r>
    <r>
      <rPr>
        <sz val="11"/>
        <rFont val="Arial Narrow"/>
        <family val="2"/>
      </rPr>
      <t xml:space="preserve">:
Entre el mes de mayo y agosto de 2018, el tiempo promedio de atención de PQRS se encuentra en 12 dias, cumpliendo la meta en un 60%
 </t>
    </r>
    <r>
      <rPr>
        <b/>
        <u/>
        <sz val="11"/>
        <rFont val="Arial Narrow"/>
        <family val="2"/>
      </rPr>
      <t xml:space="preserve">Tránsito: </t>
    </r>
    <r>
      <rPr>
        <b/>
        <sz val="11"/>
        <rFont val="Arial Narrow"/>
        <family val="2"/>
      </rPr>
      <t xml:space="preserve">  
</t>
    </r>
    <r>
      <rPr>
        <sz val="11"/>
        <rFont val="Arial Narrow"/>
        <family val="2"/>
      </rPr>
      <t xml:space="preserve">Entre el mesde mayo y agosto de 2018, el tiempo promedio de atención de PQRS se encuentra en 35 dias, cumpliendo la meta en un 100%   
</t>
    </r>
    <r>
      <rPr>
        <b/>
        <u/>
        <sz val="11"/>
        <rFont val="Arial Narrow"/>
        <family val="2"/>
      </rPr>
      <t>Puertos:</t>
    </r>
    <r>
      <rPr>
        <b/>
        <sz val="11"/>
        <rFont val="Arial Narrow"/>
        <family val="2"/>
      </rPr>
      <t xml:space="preserve">  
</t>
    </r>
    <r>
      <rPr>
        <sz val="11"/>
        <rFont val="Arial Narrow"/>
        <family val="2"/>
      </rPr>
      <t xml:space="preserve">Entre el mes de mayo y agosto de 2018, el tiempo promedio de atención de PQRS se encuentra en 14 dias, cumpliendo la meta en un 100%  .   </t>
    </r>
  </si>
  <si>
    <t>La evaluación del la implementación de esta actividad se desarrollará en el segundo semestre del año.</t>
  </si>
  <si>
    <t>Se enviaron 5 correos directos de la campaña Código de Integridad, 2 de campaña de seguridad informática, 3 de votaciones comité de convivencia laboral.
Se publicaron más de 25 comunicaciones en el período: Relaciones especailes de sujeción, Coomininobras, Icetex, Declaración de bienes y rentas, Campaña Alcoholismo, Visita FNA, Vigia funcionamiento, etc.
En carteleras se publicaron 14 piezas audiovisuales (Riesgo eléctrico, riesgos laborales, equidad de género).</t>
  </si>
  <si>
    <t>Se enviaron 2 boletines de prensa a los medios de comunicación del país:
Secretarías de Transporte
Registraduría validará huella</t>
  </si>
  <si>
    <t>Envío de 2 correos masivos: 
Concesiones: apertura de ivestigaciones
Tránsito: municipios sin control operativo</t>
  </si>
  <si>
    <t>CONSOLIDADO PORCENTUAL POR COMPONENTE</t>
  </si>
  <si>
    <t>COMPONENTE</t>
  </si>
  <si>
    <t>Componente 1: 
Gestión del Riesgo de Corrupción  - Mapa de Riesgos de Corrupción</t>
  </si>
  <si>
    <t>Componente 2:
Racionalización de trámites</t>
  </si>
  <si>
    <t>Componente 3:
Rendición de Cuentas</t>
  </si>
  <si>
    <t>Componente 4:
Mecanismos para Mejorar la Atención al Ciudadano</t>
  </si>
  <si>
    <t>Componente 5:
Mecanismos para la Transparencia y Acceso a la Información</t>
  </si>
  <si>
    <t>Elaboró y Verificó: Martha C. Quijano B., Profesional Especializado OCI.</t>
  </si>
  <si>
    <t>Revisó: Alba Enidia Villamil Muñoz, Jefe Oficina de Control Interno</t>
  </si>
  <si>
    <t>PAAC - Corte 31 Agosto 2018</t>
  </si>
  <si>
    <t>PROMEDIO AVANCE PORCENTUAL
CORTE 31 AGOSTO 2018</t>
  </si>
  <si>
    <t xml:space="preserve">% de avance </t>
  </si>
  <si>
    <t xml:space="preserve">Se publicó en la página web de la entidad, la siguiente información para observaciones de la ciudadanía:                                                                    
 - Proyecto de Resolución Por la cual se determinan las características técnicas del Sistema de Control y Vigilancia para los Terminales de Transporte, el Programa de Seguridad en la Operación del Transporte y la realización de las pruebas de Alcoholimetría“. Para que los interesados envíen sus observaciones únicamente al correo institucional: observaciones@supertransporte.gov.co, hasta el día  19 de julio de 2018.  </t>
  </si>
  <si>
    <t>Esta actividad se realizará en el mes de octubre</t>
  </si>
  <si>
    <t>% de avance  31/08/2018</t>
  </si>
  <si>
    <t>Anotaciones
OCI 31 AGOSTO 2018</t>
  </si>
  <si>
    <t>El cambio de la página web se realizó en el primer cuatrimestre del año. Esta se ha seguido alimentado y actualizando de acuerdo con las necesiadadeds de publicación de información de la Entidad</t>
  </si>
  <si>
    <t>Se realiza el reporte de las actividades cumplidas con corte a 31 de Agosto de 2018</t>
  </si>
  <si>
    <r>
      <t>Se verificó en la página web  documento titulado "CARTA DE DERECHOS, DEBERES Y TRATO DIGNO PARA LOS USUARIOS"  denominado "</t>
    </r>
    <r>
      <rPr>
        <i/>
        <sz val="11"/>
        <rFont val="Arial Narrow"/>
        <family val="2"/>
      </rPr>
      <t>COMO USUARIO DE LA SUPERINTENDENCIA DE
PUERTOS Y TRANSPORTE USTED TIENE DERECHO A</t>
    </r>
    <r>
      <rPr>
        <sz val="11"/>
        <rFont val="Arial Narrow"/>
        <family val="2"/>
      </rPr>
      <t>:"</t>
    </r>
  </si>
  <si>
    <t>Se observó, solicitud a las dependencias mediante memorando:  No. 20184000116743 del 29 de junio de 2018 de la Oficina Asesora de Planeación. Paralelamente, la Oficina de ControI Interno solicitó información para el seguimiento de evaluación de riesgos (corrupción y de gestión) y controles (selectivo) a las dependencias mediante correo electrónico de 23 de agosto 2018 y recordó el requerimiento en el correo electrónico del 03 de septiembre 2018.</t>
  </si>
  <si>
    <t>El SIS - Sistema Inteligente de la Supertransporte, cuenta con un grupo de profesionales, organizados por temática para facilitar la atención de:
1.) • Desde el 2 de enero al 31 de agosto, se recibieron 10.951 solicitudes a través del módulo de PQRS en el sistema Vigía.
Los cuales corresponden a: 3.510 corresponden a peticiones, 3.992 a quejas, y 357 a reclamos. Las demás PQR’s corresponden a las siguientes clasificaciones: (Caducidades 241, comunicados 2, consultas 9, copias 5, denuncias 356, descargos 30, paz y salvo 8, peticiones entre autoridades 39, recursos 19, respuestas 108, revocatorias 28, solicitudes 2.246 y felicitaciones 1). 
 2.) Gestión de Cobro: En el periodo comprendido entre enero de 2018 y agosto de 2018 en total, se generó un recaudo de $9.819.387.895 comprendido en Tasa de Vigilancia, Multas y acuerdos de pago.
3.) Inmovilizaciones: Desde el 2 de enero al 31 de agosto, se recibieron 12.307 solicitudes de inmovilizaciones discriminadas así: 6.673 autorizadas, 5.230 rechazadas, 399 devueltas y 5 trasladadas a la delegada.
4.) IUITS: Desde el 02 enero al 31 de agosto de 2018 se han recibido 11.315IUIT’s. De estos IUIT’s el 94% (10.668IUIT’s) han sido procesado (Digitados y digitalizados en el sistema Vigía).</t>
  </si>
  <si>
    <t>Para la fecha se han implementado 28 Modulos: IUIT, Notificaciones, PQR’s, Inmovilizaciones, SIGT, Operador Portuario,  Condiciones de Prestaciones de servicio, Registro de Vigilados, Vigilancia Societaria, Sometimiento a Control, Monitoreo de alerta, Gestión Documental, Procesos de Investigación, Visitas, Recaudo – Cobro y Cartera, Administración y Seguridad, NIIF, SIPLAF, Histórico investigación y sanciones, Seguimiento a Sanciones, Control de Infracciones de tránsito de conductores, Plan estratégico de seguridad vial, Condiciones de Habilitación, Conexión de Fuentes Externas, APK denuncias, Cálculo Actuarial, APK SIGT, Cooperativas, los cuales estan en producción, en el proceso de implementacion, se deben tener en cuenta el cargue de informacion historica, el uso continuo de la aplicacion y todos sus modulos.</t>
  </si>
  <si>
    <t xml:space="preserve"> 
*Informe de gestión de mayo Rad 20185700101443 del 05/06/2018., en el ítem 1 .GESTIÓN DE ATENCIÓN AL CIUDADANO, el Grupo de Atención al Ciudadano registra 2,060 ciudadanos atendidos en el mes de mayo de 2018 por los diferentes canales incluyendo atención presencial de 815 
*Informe de gestión de junio Rad  20185700118323 del 04/07/2018 en el ítem 1 .GESTIÓN DE ATENCIÓN AL CIUDADANO, el Grupo de Atención al Ciudadano registra 1,741 en el mes de mayo de 2018 ciudadanos atendidos por los diferentes canales y presencial 623.
*Informe de gestión de julio Rad 20185700138143 del 10/08/2018. el Grupo de Atención al Ciudadano registra 1,674 ciudadanos atendidos por los diferentes canales y presencial 656
*Informe de gestión de agosto Rad 20185700156183 del 06/09/2018, el Grupo de Atención al Ciudadano registra 1,681 ciudadanos atendidos por los diferentes canales y presencial 642.
</t>
  </si>
  <si>
    <t xml:space="preserve">En el periodo mayo - agosto se han realizado las siguientes publicaciones en la pagina web de la entidad:  Planeación: Actualización de Normograma, Plan Rendición de Cuentas 2018, Indicadores RDC 1S_2018, Seguimiento Plan de Participación Ciudadana (corte abril de 2018), POA seguimiento junio, Actualización politica de tratamiento de datos personales, Actualización derechos y deberes del ciudadano, Plan de acción PIGA 2018, PIGA seguimiento junio, PIGA segundo informe, Seguimiento trimestral PEI Abril – Junio 2018, Seguimiento Indicadores PEI Trimestre II, Seguimientos POA Junio, Caracterización de usuarios trámites, Actualización Informe de Gestion 2018.
Control  Interno: Mapa de riesgos consolidado, plan anticorrupción 2018 1 seguimiento, Informe Austeridad y Gasto Publico I Trimestre 2018, Reporte Plan de Mejoramiento Archivistico I trimestre 2018, Auditoria Interna-Proceso Control IUIT, Auditoria Interna-Proceso de Registro, Informe Pormenorizado de Informacion Litigiosa–I semestre 2017, Informe Pormenorizado de Informacion Litigiosa–II semestre 2017,  Seguimiento a SIGEP I trimestre 2018, Informe Pormenorizado del estado de Control Interno I Cuatrimestre 2018, Informe de Austeridad y Gasto Publico II Trimestre 2018. </t>
  </si>
  <si>
    <t>Se observó en el link http://www.supertransporte.gov.co/documentos/2018/Febrero/Planeacion_20/Caracterizacion_de_usuarios_2018.pdf, la publicación de Caracterización de Usuarios Superintendencia de Puertos y Transporte, vigencia 2018.</t>
  </si>
  <si>
    <t>Se continúa con la operación del Centro de Contacto con la firma BPM Consulting Ltda., de acuerdo con la Orden de Compra 21069 de Colombia Compra Eficiente. 
Desde el 01 de enero hasta el pasado 31 de agosto del año en curso, se recibieron ocho (8) Informes de Gestión correspondientes a línea 018000915615 de la Mesa de Ayuda, ocho (8) referentes a la línea #767 Opción 3 - ¿Cómo conduzco?, ocho (8) Informes de Calidad del servicio, y cuatro (4) Informes de Exención del servicio correspondientes al periodo transcurrido entre los meses de marzo – junio (periodo en el cual no se cumplió el indicador acordado que corresponde al 70% en la gestión mensual). 
Con respecto a la gestión del servicio, a corte de 31 de agosto, la línea 018000915615 de la Mesa de Ayuda obtuvo un cumplimiento del Indicador del nivel de servicio del 70,34% con un Tiempo promedio de respuesta en las llamadas (TMO) de 07:00 minutos. Por otro lado, la línea #767 Opción 3 - ¿Cómo conduzco?, ha presentado un cumplimiento del Indicador del nivel de servicio del 98,45% con un Tiempo promedio de respuesta en las llamadas (TMO) de 01:51 minutos.
Dichos informes reposan en la carpeta compartida de la Oficina Asesora de Planeación, de acuerdo a la siguiente ruta: 
PLANEACION-2018\DOCUMENTOS DE APOYO\BPM\2018\INFORMES.</t>
  </si>
  <si>
    <t xml:space="preserve">Se realiza la medición de los indicadores con corte a 31 de agosto 2018 y se encuentran publicados en la página web. http://www.supertransporte.gov.co/index.php/informes-de-rendicion-de-cuentas/
</t>
  </si>
  <si>
    <t>Se realizó la actualización de los links del trámite de inmovilizaciones, en el aplicativo SUIT del DAFP. Correo: info_suit@funcionpublica.gov.co</t>
  </si>
  <si>
    <t>La oficina de Planeación  presenta como evidena cuatro fotos de la construcción de la rampa en el CIAC para facilitar el acceso a la población con discapacidad motora.</t>
  </si>
  <si>
    <r>
      <t>Se observó el envío de las dos temáticas a la Sala de Prensa y publicación en la página web de la Supertransporte.</t>
    </r>
    <r>
      <rPr>
        <b/>
        <sz val="11"/>
        <rFont val="Arial Narrow"/>
        <family val="2"/>
      </rPr>
      <t xml:space="preserve">
Recomendación OCI: </t>
    </r>
    <r>
      <rPr>
        <sz val="11"/>
        <rFont val="Arial Narrow"/>
        <family val="2"/>
      </rPr>
      <t xml:space="preserve">
Se sugiere verificar el ajuste de la meta o producto según necesidades de la Superintendencia, teniendo en cuenta que a la fecha fue superada la meta, de 12 boletínes anuales previstos se han generaron 17 con corte al 31 de agostol de 2018.
</t>
    </r>
  </si>
  <si>
    <t>Se observó los correos con piezas que menciona el tema de Concesiones: apertura de ivestigaciones
Tránsito: municipios sin control operativo, socializados a los vigilados de la Supertransporte</t>
  </si>
  <si>
    <t xml:space="preserve">La Oficina de Planeación, presenta como evidencia pantallazos del INFORME FORO 16/05/2018
Tema: Informalidad Fluvial. ¿Conoce usted algún caso de informalidad fluvial y como se ha visto afectado?
</t>
  </si>
  <si>
    <t>La Oficina de Planeación, presenta como evidencia pantallazos del Chat virtual concesiones - Sectores críticos de accidentalidad
Chat Habilitado desde las 9 a.m hasta las 10 a.m. del 22/05/2018 en la página web de la entidad. Después de esta hora se contestaron las conversaciones pendientes para poder deshabilitar el chat.
Enlaces de acceso publicados en redes sociales por campaña de comunicaciones.
Externo: https://tawk.to/chat/57ebcf111fd15618f0ceacfc/default/?$_tawk_popout=true
Página web:</t>
  </si>
  <si>
    <t>Se observó la publicación del proyecto de Resolución Por la cual se determinan las características técnicas del sistema de Control y Vigilancia para los Terminales de Transporte, el Programa de Seguridad en la Operación del Transporte y la realización de las pruebas de Alcoholimetría“.</t>
  </si>
  <si>
    <t>Según la información suministrada por la Oficina de Planeación, se realizaron reuniones con la ciduadnia, vigilados y organizaciones cíviacas, así:
Delegada de Tránsito: 14 reuniones
Delegada de Puertos: 14 reuniones
Delegada de Concesiones:  8 reuniones.</t>
  </si>
  <si>
    <t xml:space="preserve">Según la Oficina de Planeación de publicó del 25 al 29 de junio de 2018,  la encuesta a la ciudaanía sobre cuál de las temáticas le gustaría que se profundizara en la rendición de cuenta de la SPT  y soporta con imágen de correos electrónicos </t>
  </si>
  <si>
    <t>Como evidencia la Oficina de Planeación adjuntó un archivo denominado "ClasiActRC"  participaron 594 personas y se identificaron  6  temáticas para la  Rendición de Cuentas</t>
  </si>
  <si>
    <r>
      <t xml:space="preserve">Se verificó en el link http://www.supertransporte.gov.co/index.php/informes-de-rendicion-de-cuentas/ la información y se encuentra en Excel.
</t>
    </r>
    <r>
      <rPr>
        <b/>
        <sz val="11"/>
        <rFont val="Arial Narrow"/>
        <family val="2"/>
      </rPr>
      <t>Recomendación OCI</t>
    </r>
    <r>
      <rPr>
        <sz val="11"/>
        <rFont val="Arial Narrow"/>
        <family val="2"/>
      </rPr>
      <t xml:space="preserve">
Realizar la medición de los indicadores para dar cumplimiento a la meta. Hacer el análisis de datos del indicador que aporte a la toma de decisiones y mejora continua de la entidad en el componente de rendición de cuentas.
Publicar en PDF por seguridad de la información.</t>
    </r>
  </si>
  <si>
    <t xml:space="preserve">Los cuatro informes presentados por el Grupo de Atención al Ciudadano correspondientes a los meses de mayo, junio, julio y agosto de 2018, presentan la misma estructura  y se observa que están enfocados a la meta del POA "Consolidar información de las bases de datos de consulta para las PQRs de los ciudadanos." las otras e actividades presentan debilidd en los informes.
De acuerdo con la información suministratrada por  la Oficina de Planeación,  los riesgos de Atención al Ciudadano fueron  actualizados de acuerdo acon la politica de admon de riesgos de julio 2018.
Recomendaciones  OCI: 
Socializar la Política de Administración del Riesgo v2 a los funcionarios y contratistas involucrados  en el proceso de acuerdo con la capacitación realizada por la Oficina Asesora de Planeación, el 01 de agosto 2018 dejando las respectivas evidencias.
Implementar estrategias de mejora  en cada una de las cinco actividades del POA, acorde con lo establecido en la normatividad vigente de manera que se asegure en términos de calidad la atención al ciudadano.
Incluír en el informe las PQRs asignadas a  cada una de las dependencias de la Entidad (Ej: Secretaria General, Financiera, Jurídicaca, Adminstrativa, Cobro Coactivo, entre otras.) 
Incluir recomendaciones por parte de atención al ciudadano en los informes de gestión mensuales, que aporten a la mejora continua a partir de la información analizada y consolidada como primera y segunda Línea de Defensa del Modelo Integrado de Planeación y Gestión - MIPG, de manera que redunden en la satisfacción de las necesidades y goce efectivo de los derechos de los ciudadanos.
</t>
  </si>
  <si>
    <t xml:space="preserve">
Se observó en la página web la publicación de la Política de Tratamiento de Datos Personales, con fecha de actualización: 23 de mayo de 2018. </t>
  </si>
  <si>
    <t xml:space="preserve">Se observa en actas realizadas entre el Grupo de arención al Ciudadano y SIS de fechas 25 de mayo y 08 de junio de 2018, seguimiento de actividades de apoyo SIS, acordando que SIS prestará apoyo al Grupo Atención al Ciudadano.
</t>
  </si>
  <si>
    <t xml:space="preserve">El Grupo de atención al Ciudadano reporte a la secretaria General información estadística en archivo denominado "TiempoServicioen-espera-ene-agos-2018" suministrando estádistica de tiempos de atención y tiempos de espera en el GAC de enero a agosto 2018, así: tiempo promedio de espera en sala 13.12 minutos; tiempo de atención 12.43 min; tiempo  total de permanencia  26.19 min, correspondiente al período enero-agosto 2018. </t>
  </si>
  <si>
    <t xml:space="preserve">Según evidencia aportada por el Grupo de Talento Humano, con corte a 20 de junio se encuentra publicadas las hojas de vida de los funcionarios. 
</t>
  </si>
  <si>
    <r>
      <t xml:space="preserve">Se observó que dentro de los módulos que referencia el Grupo de Tecnología de la Información y las Comunicaciones,  no se registra el módulo de Gestión de Cobro en producción.
Teniendo en cuenta la mejora a implementar el componente 2."Racionalización de Trámites" "...como único repositorio de la información de los Supervisados de la SPT..." se observó que existen otros aplicativos que no hacen parte del aplicativo institucional VIGIA como son BI, Consola Taux y cuentan con información de los supervisados . 
</t>
    </r>
    <r>
      <rPr>
        <b/>
        <sz val="11"/>
        <rFont val="Arial Narrow"/>
        <family val="2"/>
      </rPr>
      <t xml:space="preserve">Recomendación OCI: </t>
    </r>
    <r>
      <rPr>
        <sz val="11"/>
        <rFont val="Arial Narrow"/>
        <family val="2"/>
      </rPr>
      <t xml:space="preserve">
Realizar seguimiento y verificación al repositorio de información de los supervisados para asegurar que sea de calidad y  el único repositorio acorde con la mejora a implementar propuesta en este componente ó verificar lo indicado en la cartilla de "Estrategias para la Construcción del Plan Anticorrupción y de Atención al Ciudadano- Versión 2", III. ASPECTOS GENERALES DEL PLAN ANTICORRUPCIÓN Y DE ATENCIÓN AL CIUDADANO, numerales 10. que indica "...
 se podrán realizar los ajustes y las modificaciones necesarias orientadas a mejorarlo. Los cambios introducidos deberán ser motivados, justificados e informados a la oficina de control Interno", en caso que requiera de ajustes. y Asegurar la ejecución de la acción propuesta al 100% con corte a 31 de diciembre de 2018, en aras de prevenir posibles sanciones disciplinarias según lo establecido en el capítulo 3, numeral 12, de la cartilla que hace parte integral del Decreto 124 de 2016.</t>
    </r>
  </si>
  <si>
    <t>Se enviaron los siguientes correos a los vigilados:
CEMAT (2)
Excontratista (2)
Vigia (3)
Cobro tasa (4)</t>
  </si>
  <si>
    <r>
      <t xml:space="preserve">Se observó que la meta está prevista para el tercer cuatrimestre de 2018.
</t>
    </r>
    <r>
      <rPr>
        <b/>
        <sz val="11"/>
        <rFont val="Arial Narrow"/>
        <family val="2"/>
      </rPr>
      <t xml:space="preserve">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</si>
  <si>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t xml:space="preserve">Se observó que la meta está prevista para el tercer cuatrimestre de 2018.
</t>
    </r>
    <r>
      <rPr>
        <b/>
        <sz val="11"/>
        <rFont val="Arial Narrow"/>
        <family val="2"/>
      </rPr>
      <t xml:space="preserve">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t>
    </r>
  </si>
  <si>
    <r>
      <t>Se observó en el link http://rutas.supertransporte.gov.co:8000/  la cual direcciona al menú  denominado SPT RUTAS, los cuales se encuentran en las opciones RUTAS, EMPRESAS, RESOLUCIONES Y CONFIGURACIÓN. Al consultar la opción EMPRESAS: Despliega la siguiente información "</t>
    </r>
    <r>
      <rPr>
        <i/>
        <sz val="11"/>
        <rFont val="Arial Narrow"/>
        <family val="2"/>
      </rPr>
      <t>Buscar Rutas asignadas a Empresa
Disclaimer: Los datos suministrados por la página se encuentran actualmente en estado de revisión, ajuste y retroalimentacion</t>
    </r>
    <r>
      <rPr>
        <sz val="11"/>
        <rFont val="Arial Narrow"/>
        <family val="2"/>
      </rPr>
      <t xml:space="preserve">" sin embargo, al realizar la consulta despliega la información de la empresa correspondiente.
</t>
    </r>
    <r>
      <rPr>
        <b/>
        <sz val="11"/>
        <rFont val="Arial Narrow"/>
        <family val="2"/>
      </rPr>
      <t xml:space="preserve">Recomendación OCI: 
</t>
    </r>
    <r>
      <rPr>
        <sz val="11"/>
        <rFont val="Arial Narrow"/>
        <family val="2"/>
      </rPr>
      <t>Verificar y realizar los ajustes correspondientes de manera que asegure que el usuario puede acceder a la información dispuesta en el ícono de empresas</t>
    </r>
    <r>
      <rPr>
        <b/>
        <sz val="11"/>
        <rFont val="Arial Narrow"/>
        <family val="2"/>
      </rPr>
      <t>.</t>
    </r>
  </si>
  <si>
    <r>
      <t xml:space="preserve">Se observó en la página web la publicación de circulares y resoluciones de carácter general
</t>
    </r>
    <r>
      <rPr>
        <b/>
        <sz val="11"/>
        <rFont val="Arial Narrow"/>
        <family val="2"/>
      </rPr>
      <t xml:space="preserve">
Recomendación OCI:</t>
    </r>
    <r>
      <rPr>
        <sz val="11"/>
        <rFont val="Arial Narrow"/>
        <family val="2"/>
      </rPr>
      <t xml:space="preserve">
Actualizar en el portal web las preguntas frecuentes para el siguiente cuatrimestre 2018, teniendo en cuenta que es de suma importancia para los vigilados - Delegada de Concesiones 
</t>
    </r>
  </si>
  <si>
    <r>
      <t xml:space="preserve">Se hace la salvedad que no se realizan anotaciones, por cuanto las evidencias no se allegaron a la OCI, para la verificación respectiva. no obstante, se realizan recomendaciones.
</t>
    </r>
    <r>
      <rPr>
        <b/>
        <sz val="11"/>
        <rFont val="Arial Narrow"/>
        <family val="2"/>
      </rPr>
      <t xml:space="preserve">
Recomendaciones OCI: </t>
    </r>
    <r>
      <rPr>
        <sz val="11"/>
        <rFont val="Arial Narrow"/>
        <family val="2"/>
      </rPr>
      <t xml:space="preserve">
Allegar oportunamente las evidencias que permtan hacer la verificación de la ejecución de las acciones propuestas en el Plan Anticorrupción y de Atención al Ciudadano y que se puedan generar recomendaciones y alertas oportunas .</t>
    </r>
    <r>
      <rPr>
        <b/>
        <sz val="11"/>
        <rFont val="Arial Narrow"/>
        <family val="2"/>
      </rPr>
      <t xml:space="preserve">
</t>
    </r>
    <r>
      <rPr>
        <sz val="11"/>
        <rFont val="Arial Narrow"/>
        <family val="2"/>
      </rPr>
      <t xml:space="preserve">
Verificar y evaluar el impacto de la  atención telefónica al ciudadano y vigilados y la atención del centro de contacto, para que puedan identificar e implementar oportunidades de mejora, respecto al subcomponente "Diálogo de doble vía con la ciudadanía y sus organizaciones" y la atención oportuna a los ciudadanos.</t>
    </r>
  </si>
  <si>
    <r>
      <t xml:space="preserve">Se hace la salvedad que no se realizan anotaciones, por cuanto las evidencias no se allegaron a la OCI, para la verificación respectiva. no obstante, se realizan recomendaciones.
</t>
    </r>
    <r>
      <rPr>
        <b/>
        <sz val="14"/>
        <rFont val="Arial Narrow"/>
        <family val="2"/>
      </rPr>
      <t xml:space="preserve">
Recomendación OCI: </t>
    </r>
    <r>
      <rPr>
        <sz val="14"/>
        <rFont val="Arial Narrow"/>
        <family val="2"/>
      </rPr>
      <t xml:space="preserve">
Allegar oportunamente las evidencias que permitan hacer la verificación de la ejecución de las acciones propuestas en el Plan Anticorrupción y de Atención al Ciudadano y  de manera que se puedan generar recomendaciones y alertas oportunas .</t>
    </r>
  </si>
  <si>
    <r>
      <t xml:space="preserve">Se observó que la meta está prevista para el el tercer cuatrimestre de 2018.
</t>
    </r>
    <r>
      <rPr>
        <b/>
        <sz val="11"/>
        <rFont val="Arial Narrow"/>
        <family val="2"/>
      </rPr>
      <t xml:space="preserve">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</si>
  <si>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rPr>
        <b/>
        <sz val="11"/>
        <rFont val="Arial Narrow"/>
        <family val="2"/>
      </rPr>
      <t xml:space="preserve">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</si>
  <si>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t xml:space="preserve">Se observó en el Grupo de Talento Humano que han asistido funcionarios del Grupo de Atención al Ciudadano a las capacitaciones MIPG, Talleres de servicio al ciudadano y construcción de paz, onferencia: El servicio al ciudadano como eje de transformación del Estado.
</t>
    </r>
    <r>
      <rPr>
        <b/>
        <sz val="11"/>
        <rFont val="Arial Narrow"/>
        <family val="2"/>
      </rPr>
      <t xml:space="preserve">Recomendación OCI: </t>
    </r>
    <r>
      <rPr>
        <sz val="11"/>
        <rFont val="Arial Narrow"/>
        <family val="2"/>
      </rPr>
      <t xml:space="preserve">
Realizar evaluaciones de impacto que permita establecer si las capacitaciones relacionadas con mejoramiento al servicio ciudadano de los servidores públicos, han aportado a mejorar la atención del ciudadano. </t>
    </r>
  </si>
  <si>
    <r>
      <t xml:space="preserve">La Oficina Asesora de Planeación informó que el mapa de Riesgos se actualizó, el normograma fecha de actualización 18 abril de 2018 y  se verificó por parte de la OCI en la cadena de valor la úlltima actualización del proceso  es del 19 de febrero de 2016.  
</t>
    </r>
    <r>
      <rPr>
        <b/>
        <sz val="11"/>
        <rFont val="Arial Narrow"/>
        <family val="2"/>
      </rPr>
      <t xml:space="preserve">Recomendación OCI: 
</t>
    </r>
    <r>
      <rPr>
        <sz val="11"/>
        <rFont val="Arial Narrow"/>
        <family val="2"/>
      </rPr>
      <t>Implementar las acciones requeridas para asegurar la ejecución de la acción al 100% a más tardar el 31 de diciembre de 2018 y prevenir el posible incumplimiento del objetivo estratégico</t>
    </r>
    <r>
      <rPr>
        <i/>
        <sz val="11"/>
        <rFont val="Arial Narrow"/>
        <family val="2"/>
      </rPr>
      <t xml:space="preserve"> "Fortalecer los procesos de la cadena de valor"</t>
    </r>
  </si>
  <si>
    <r>
      <t xml:space="preserve">Con la información reportada por la Oficina de Planeación y lo registrado en el PEI, se observó que las delegadas en promedio cuentan con un tiempo de respuesta a las PQR asi:                                     
</t>
    </r>
    <r>
      <rPr>
        <b/>
        <sz val="11"/>
        <rFont val="Arial Narrow"/>
        <family val="2"/>
      </rPr>
      <t>Concesiones:</t>
    </r>
    <r>
      <rPr>
        <sz val="11"/>
        <rFont val="Arial Narrow"/>
        <family val="2"/>
      </rPr>
      <t xml:space="preserve">
Entre el mes de mayo y agosto de 2018, el tiempo promedio de atención de PQRS se encuentra en 12 dias, 
</t>
    </r>
    <r>
      <rPr>
        <b/>
        <sz val="11"/>
        <rFont val="Arial Narrow"/>
        <family val="2"/>
      </rPr>
      <t xml:space="preserve"> Tránsito</t>
    </r>
    <r>
      <rPr>
        <sz val="11"/>
        <rFont val="Arial Narrow"/>
        <family val="2"/>
      </rPr>
      <t xml:space="preserve">:   
Entre el mesde mayo y agosto de 2018, el tiempo promedio de atención de PQRS se encuentra en 35 dias.
</t>
    </r>
    <r>
      <rPr>
        <b/>
        <sz val="11"/>
        <rFont val="Arial Narrow"/>
        <family val="2"/>
      </rPr>
      <t xml:space="preserve">Puertos: </t>
    </r>
    <r>
      <rPr>
        <sz val="11"/>
        <rFont val="Arial Narrow"/>
        <family val="2"/>
      </rPr>
      <t xml:space="preserve"> 
Entre el mes de mayo y agosto de 2018, el tiempo promedio de atención de PQRS se encuentra en 14 dias.
</t>
    </r>
    <r>
      <rPr>
        <b/>
        <sz val="11"/>
        <rFont val="Arial Narrow"/>
        <family val="2"/>
      </rPr>
      <t>Recomendación OCI:</t>
    </r>
    <r>
      <rPr>
        <sz val="11"/>
        <rFont val="Arial Narrow"/>
        <family val="2"/>
      </rPr>
      <t xml:space="preserve">
Fortalecer los procesos de la cadena de valor realizar acciones de mejora encaminadas a brindar respuesta dentro de los términos legales, establecidos para dar respuesta de fondo a las PQRS - Delegadas.</t>
    </r>
  </si>
  <si>
    <t xml:space="preserve">Según información suministrada por LA Oficina Asesora de Planeación y observación en SIS  la información reportada es tomada del BI.- Inteligencia de Negocios, (software que permite generar informes desde un repositorio de datos), la cual fue verificada obteniendo los siguientes resultados recibidas por el módulo de Gestión Documental:
1.  PQRS:  Desde el 02 de enero al 30 de agosto de 2018, se han recibido 10,951 las cuales están clasificada por tipo de solicitud.
No se observó tiempos de respuesta, como tampoco tiempos de asignación.
2.  GESTIÓN DE COBRO:
Se observó un recaudo total de 9,819,387,895  comprendido en Tasa de Vigilancia, Multas y acuerdos de pago.
3. INMOVILIZACIONES: 
Se observó un total de 12,307 por concepto de solicitudes, con tiempo de respuesta al ciudadano en aproximadamente cinco (5) horas, exepto cuando es fin de semana.
IUIT: Desde el 02 de enero al 30 de agosto de 2018, se han recibido 11,315 IUITS
Recomendación OCI: 
Implementar estrategias de mejora de los  tiempos de respuesta al ciudadano, acorde con lo establecido en la normatividad vigente y desarrollar las actividades en términos teniendo en cuenta que con corte a 31 de agosto el porcentaje de avance es del 60% según las evidencias aportadas. No obstante, desde el Rol de Enfoque Hacia la Prevención, se les sugiere ejecutar la acción al 100% con corte a 31 de diciembre de 2018,  teniendo en cuenta que la "Estrategias para la Construcción
del Plan Anticorrupción y de Atención al Ciudadano- Versión 2", III. ASPECTOS GENERALES DEL PLAN
ANTICORRUPCIÓN Y DE ATENCIÓN
AL CIUDADANO, numerales 10. "... se podrán realizar los ajustes y las modificaciones necesarias orientadas
a mejorarlo..." y 12. "Sanción por incumplimiento: Constituye falta disciplinaria grave el incumplimiento de la implementación del
Plan Anticorrupción y de Atención al Ciudadano2", (Dec. 124 de 2016).
</t>
  </si>
  <si>
    <r>
      <t xml:space="preserve">Se verificó en la página web de la Supertransporte en el botón de  Transparencia y Acceso a la Información Pública, Año 2018, link: http://www.supertransporte.gov.co/index.php/transparencia-y-acceso-a-la-informacion-publica/
</t>
    </r>
    <r>
      <rPr>
        <b/>
        <sz val="11"/>
        <rFont val="Arial Narrow"/>
        <family val="2"/>
      </rPr>
      <t xml:space="preserve">Recomendación OCI: </t>
    </r>
    <r>
      <rPr>
        <sz val="11"/>
        <rFont val="Arial Narrow"/>
        <family val="2"/>
      </rPr>
      <t xml:space="preserve">
Realizar los el cargue de la información de manera organizada decreciente, clara,  que sea de fácil lectura y mantener actualizada la información a medida que se requiera teniendo en cuenta la normatividad vigente para ser publicada de acuerdo a los temas tratados.</t>
    </r>
  </si>
  <si>
    <r>
      <t xml:space="preserve">En la módulo de PQR´s, pestaña Tipo de Solicitud se observó habilitado el registro Solicitud de Información. 
</t>
    </r>
    <r>
      <rPr>
        <b/>
        <sz val="11"/>
        <rFont val="Arial Narrow"/>
        <family val="2"/>
      </rPr>
      <t xml:space="preserve">
Recomendación OCI: </t>
    </r>
    <r>
      <rPr>
        <sz val="11"/>
        <rFont val="Arial Narrow"/>
        <family val="2"/>
      </rPr>
      <t xml:space="preserve">
Se recomienda al Grupo Vigia revisar  la opción de consulta para que despliegue toda las PQRS que le corresponden a un mismo usuario (NIT, C.C. u otro)</t>
    </r>
  </si>
  <si>
    <r>
      <t xml:space="preserve">Se hace la salvedad que no se realizan anotaciones, por cuanto las evidencias no se allegaron a la OCI, para la verificación respectiva. no obstante, se realizan recomendaciones.
</t>
    </r>
    <r>
      <rPr>
        <b/>
        <sz val="11"/>
        <rFont val="Arial Narrow"/>
        <family val="2"/>
      </rPr>
      <t xml:space="preserve">Recomendaciones OCI: </t>
    </r>
    <r>
      <rPr>
        <sz val="11"/>
        <rFont val="Arial Narrow"/>
        <family val="2"/>
      </rPr>
      <t xml:space="preserve">
Allegar oportunamente las evidencias que permtan hacer la verificación de la ejecución de las acciones propuestas en el Plan Anticorrupción y de Atención al Ciudadano y que se puedan generar recomendaciones y alertas oportunas .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</si>
  <si>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t>La oficina de Planeación  presenta como evidencia de actualización de trámites de Inscripción del formato integrado Orden de entrega de vehiculos de
transporte público terrestre automotor inmovilizados, Aprobación Trámite Inmovilizaciones</t>
  </si>
  <si>
    <t xml:space="preserve">Se incluye el Parámetro negación de información en VIGIA en el primer cuatrimestre, de acuerdo con la ley 1712 de 2014 Atrt 19 y el Decreto 103 de 2015, Título 4, Capítulos 2 al 4
</t>
  </si>
  <si>
    <t>Se observó la inclusión del parámetro de negación.</t>
  </si>
  <si>
    <t xml:space="preserve">Anotaciones
OCI 31 AGOSTO 2018
</t>
  </si>
  <si>
    <t>Se evidenció la visibilización del Plan anticorrupción y mapa de riesgos, según los cortes establecidos en el link: 
http://www.supertransporte.gov.co/index.php/informes-de-gestion-evaluacion-y-auditoria/ - INFORMES DE GESTIÓN EVALUACIÓN Y AUDITORIA - Plan anticorrupción - 2018 
La Oficina de Control Interno en el seguimiento realizó las recomendaciones respecto a las actividades previstas  y fechas programadas en concordancia con lo indicado en la Guía para la Gestión del Riesgo de Corrupción y la Cartilla de Estrategias para la construcción del plan anticorrupción y de atención al ciudadano v2. 2015. 
Se verificará por parte de esta oficina la implementación de las recomendaciones para la mejora con corte a 31 de diciembre de 2018.</t>
  </si>
  <si>
    <r>
      <t xml:space="preserve">Entidad: </t>
    </r>
    <r>
      <rPr>
        <sz val="11"/>
        <rFont val="Arial Narrow"/>
        <family val="2"/>
      </rPr>
      <t>Superintendencia de Puertos y Transporte</t>
    </r>
  </si>
  <si>
    <r>
      <rPr>
        <b/>
        <sz val="11"/>
        <rFont val="Arial Narrow"/>
        <family val="2"/>
      </rPr>
      <t>Sector Administrativo:</t>
    </r>
    <r>
      <rPr>
        <sz val="11"/>
        <rFont val="Arial Narrow"/>
        <family val="2"/>
      </rPr>
      <t xml:space="preserve"> Transporte</t>
    </r>
  </si>
  <si>
    <r>
      <rPr>
        <b/>
        <sz val="11"/>
        <rFont val="Arial Narrow"/>
        <family val="2"/>
      </rPr>
      <t>Orden:</t>
    </r>
    <r>
      <rPr>
        <sz val="11"/>
        <rFont val="Arial Narrow"/>
        <family val="2"/>
      </rPr>
      <t xml:space="preserve"> Nacional</t>
    </r>
  </si>
  <si>
    <r>
      <rPr>
        <b/>
        <sz val="11"/>
        <rFont val="Arial Narrow"/>
        <family val="2"/>
      </rPr>
      <t>Departamento:</t>
    </r>
    <r>
      <rPr>
        <sz val="11"/>
        <rFont val="Arial Narrow"/>
        <family val="2"/>
      </rPr>
      <t xml:space="preserve"> Bogotá D.C</t>
    </r>
  </si>
  <si>
    <r>
      <rPr>
        <b/>
        <sz val="14"/>
        <rFont val="Arial Narrow"/>
        <family val="2"/>
      </rPr>
      <t xml:space="preserve">Subcomponente /proceso 1 </t>
    </r>
    <r>
      <rPr>
        <sz val="14"/>
        <rFont val="Arial Narrow"/>
        <family val="2"/>
      </rPr>
      <t>Política de Administración de Riesgos de Corrupción</t>
    </r>
  </si>
  <si>
    <r>
      <rPr>
        <b/>
        <sz val="14"/>
        <rFont val="Arial Narrow"/>
        <family val="2"/>
      </rPr>
      <t xml:space="preserve">Subcomponente/proceso  2 </t>
    </r>
    <r>
      <rPr>
        <sz val="14"/>
        <rFont val="Arial Narrow"/>
        <family val="2"/>
      </rPr>
      <t>Construcción del Mapa de Riesgos de Corrupción</t>
    </r>
  </si>
  <si>
    <r>
      <rPr>
        <b/>
        <sz val="14"/>
        <rFont val="Arial Narrow"/>
        <family val="2"/>
      </rPr>
      <t xml:space="preserve">Subcomponente /proceso 3    </t>
    </r>
    <r>
      <rPr>
        <sz val="14"/>
        <rFont val="Arial Narrow"/>
        <family val="2"/>
      </rPr>
      <t xml:space="preserve"> Consulta y divulgación </t>
    </r>
  </si>
  <si>
    <r>
      <t xml:space="preserve">Se socializó  la actualización de la política de administración del riesgo v2 por parte de la Oficina Asesora de Planeación a los líderes de los procesos, el 01 de agosto de 2018.
El mapa de riesgos de la entidad esta publicada en la página web de la entidad en el link: http://www.supertransporte.gov.co/index.php/transparencia-y-acceso-a-la-informacion-publica/ archivo MAPA_DE_RIESGOS_CONSOLIDADO_V.xls
</t>
    </r>
    <r>
      <rPr>
        <b/>
        <sz val="11"/>
        <rFont val="Arial Narrow"/>
        <family val="2"/>
      </rPr>
      <t>Recomendación:</t>
    </r>
    <r>
      <rPr>
        <sz val="11"/>
        <rFont val="Arial Narrow"/>
        <family val="2"/>
      </rPr>
      <t xml:space="preserve">
Establecer las acciones que permitan publicar el mapa de riesgo institucional durante la vigencia 2018.</t>
    </r>
  </si>
  <si>
    <r>
      <t>Se observó que se tiene prevista la ejecución de la actividad para el siguiente cuatrimestre.</t>
    </r>
    <r>
      <rPr>
        <b/>
        <sz val="11"/>
        <rFont val="Arial Narrow"/>
        <family val="2"/>
      </rPr>
      <t xml:space="preserve">
Recomendación:</t>
    </r>
    <r>
      <rPr>
        <sz val="11"/>
        <rFont val="Arial Narrow"/>
        <family val="2"/>
      </rPr>
      <t xml:space="preserve">
Establecer las acciones que permitan ejecutar la actividad en la vigencia 2018.</t>
    </r>
  </si>
  <si>
    <r>
      <rPr>
        <b/>
        <sz val="14"/>
        <rFont val="Arial Narrow"/>
        <family val="2"/>
      </rPr>
      <t>Subcomponente /proceso 4</t>
    </r>
    <r>
      <rPr>
        <sz val="14"/>
        <rFont val="Arial Narrow"/>
        <family val="2"/>
      </rPr>
      <t xml:space="preserve">      Monitoreo o revisión</t>
    </r>
  </si>
  <si>
    <r>
      <rPr>
        <b/>
        <sz val="14"/>
        <rFont val="Arial Narrow"/>
        <family val="2"/>
      </rPr>
      <t>Subcomponente/proceso 5</t>
    </r>
    <r>
      <rPr>
        <sz val="14"/>
        <rFont val="Arial Narrow"/>
        <family val="2"/>
      </rPr>
      <t xml:space="preserve"> Seguimiento</t>
    </r>
  </si>
  <si>
    <r>
      <rPr>
        <b/>
        <u/>
        <sz val="11"/>
        <rFont val="Arial Narrow"/>
        <family val="2"/>
      </rPr>
      <t>Recomendación:</t>
    </r>
    <r>
      <rPr>
        <sz val="11"/>
        <rFont val="Arial Narrow"/>
        <family val="2"/>
      </rPr>
      <t xml:space="preserve">
Se verificará por parte de esta oficina con corte a 31 de diciembre de 2018, dentro de los 10 días hábiles siguientes.</t>
    </r>
  </si>
  <si>
    <r>
      <t>Fecha de Publicación: 13</t>
    </r>
    <r>
      <rPr>
        <sz val="9"/>
        <rFont val="Arial Narrow"/>
        <family val="2"/>
      </rPr>
      <t xml:space="preserve"> Septiembre de 2018</t>
    </r>
  </si>
  <si>
    <t>1. Desarrollar el proyecto SIS - Sistema Inteligente de la Supertransporte para el mejoramiento de los tiempos de respuesta de los trámites (IUITS, Gestión de Cobro, inmovilizaciones, PQRS).</t>
  </si>
  <si>
    <t>2. Poner en marcha del aplicativo VIGIA, como único repositorio de información de los Supervisados de la SPT(Registro de Información de los vigilados)</t>
  </si>
  <si>
    <r>
      <t xml:space="preserve">Subcomponente 1
</t>
    </r>
    <r>
      <rPr>
        <sz val="11"/>
        <rFont val="Arial Narrow"/>
        <family val="2"/>
      </rPr>
      <t>Información de calidad y en lenguaje comprensible</t>
    </r>
  </si>
  <si>
    <r>
      <t xml:space="preserve">Según información suministrada por la Oficina de Planeación, se observó en el primer cuatrimestre de 2018, la actualización de la página web  mejorando la parte visual y organización de contenido facilitando la nevegación por el portal a los vigilados y ciudadanos en general.
</t>
    </r>
    <r>
      <rPr>
        <b/>
        <sz val="11"/>
        <rFont val="Arial Narrow"/>
        <family val="2"/>
      </rPr>
      <t xml:space="preserve">
Recomendación OCI: </t>
    </r>
    <r>
      <rPr>
        <sz val="11"/>
        <rFont val="Arial Narrow"/>
        <family val="2"/>
      </rPr>
      <t xml:space="preserve">
Continuar con el monitoreo y actualización de la página web, respecto a la información institucional de acuerdo a los  cambios normativos, en lo planes, en programas, en proyectos, preguntas frecuentes, entre otros, en aras de asegurar la veracidad, oportunidad y calidad de la información que hace parte del portal web. </t>
    </r>
  </si>
  <si>
    <r>
      <t xml:space="preserve">Se observó en el Grupo de Tecnologías de la Información y las Comunicaciones que la información que reciben de las dependencias para publicar se realiza en aproximadamente un día hábil.
</t>
    </r>
    <r>
      <rPr>
        <b/>
        <sz val="11"/>
        <rFont val="Arial Narrow"/>
        <family val="2"/>
      </rPr>
      <t xml:space="preserve">Recomendación OCI: </t>
    </r>
    <r>
      <rPr>
        <sz val="11"/>
        <rFont val="Arial Narrow"/>
        <family val="2"/>
      </rPr>
      <t xml:space="preserve">
Continuar con el monitoreo y actualización de la información institucional de acuerdo a los  cambios normativos, en lo planes, en programas, en proyectos, preguntas frecuentes, entre otros. </t>
    </r>
  </si>
  <si>
    <r>
      <t xml:space="preserve">Se realizó un aleatorio a comunicaciones internas y se evidencio la publicación y observó la publicación de las comunicaciones.
correos directos mensuales  5
comunicaciones mensuales  25
piezas audiovisuales 14 
</t>
    </r>
    <r>
      <rPr>
        <b/>
        <sz val="11"/>
        <rFont val="Arial Narrow"/>
        <family val="2"/>
      </rPr>
      <t xml:space="preserve">Recomendación OCI: </t>
    </r>
    <r>
      <rPr>
        <sz val="11"/>
        <rFont val="Arial Narrow"/>
        <family val="2"/>
      </rPr>
      <t xml:space="preserve">
Verificar y evaluar el impacto de la difusión de las comunicaciones internas, respecto a las temáticas socializadas, para que se puedan identificar e implementar oportunidades de mejora, respecto al subcomponente "Información de calidad y en lenguaje comprensible".</t>
    </r>
  </si>
  <si>
    <r>
      <t xml:space="preserve">Se realizó aleatorio y se evidenció en Comunicaciones, correos enviados a los vigilados respecto a las actividades misionales.
CEMAT (2)
Excontratista (2)
Vigia (3)
Cobro tasa (4)
</t>
    </r>
    <r>
      <rPr>
        <b/>
        <sz val="11"/>
        <rFont val="Arial Narrow"/>
        <family val="2"/>
      </rPr>
      <t xml:space="preserve">Recomendación OCI: 
</t>
    </r>
    <r>
      <rPr>
        <sz val="11"/>
        <rFont val="Arial Narrow"/>
        <family val="2"/>
      </rPr>
      <t>Verificar y evaluar el impacto de la difusión de la actividad misional de la Superintendencia, respecto a las temáticas socializadas, para que se puedan identificar e implementar oportunidades de mejora, respecto al subcomponente "</t>
    </r>
    <r>
      <rPr>
        <i/>
        <sz val="11"/>
        <rFont val="Arial Narrow"/>
        <family val="2"/>
      </rPr>
      <t>Información de calidad y en lenguaje comprensible"</t>
    </r>
    <r>
      <rPr>
        <sz val="11"/>
        <rFont val="Arial Narrow"/>
        <family val="2"/>
      </rPr>
      <t>.</t>
    </r>
  </si>
  <si>
    <r>
      <t>Subcomponente 2 
D</t>
    </r>
    <r>
      <rPr>
        <sz val="11"/>
        <rFont val="Arial Narrow"/>
        <family val="2"/>
      </rPr>
      <t>iálogo de doble vía con la ciudadanía y sus organizaciones</t>
    </r>
  </si>
  <si>
    <r>
      <t xml:space="preserve">Se observó en la página web la actualización de Preguntas Frecuentes así:
Delegada de Puertos: 15 de mayo de 2018 
Delegada de Tránsito: 5 de junio de 2018
Delegada de Concesiones: No se evidenció actualización de las preguntas frecuentes con corte a 31 de agosto de 2018.
</t>
    </r>
    <r>
      <rPr>
        <b/>
        <sz val="11"/>
        <rFont val="Arial Narrow"/>
        <family val="2"/>
      </rPr>
      <t>Recomendación OCI:</t>
    </r>
    <r>
      <rPr>
        <sz val="11"/>
        <rFont val="Arial Narrow"/>
        <family val="2"/>
      </rPr>
      <t xml:space="preserve">
Actualizar en el portal web las preguntas frecuentes de la Delegada de Concesiones a la mayor brevedad, teniendo en cuenta que son de suma importancia para los supervisados  y para la ciudadanía.</t>
    </r>
  </si>
  <si>
    <r>
      <t xml:space="preserve">Se observó que la meta está prevista para el tercer cuatrimestre de 2018.
</t>
    </r>
    <r>
      <rPr>
        <b/>
        <sz val="11"/>
        <rFont val="Arial Narrow"/>
        <family val="2"/>
      </rPr>
      <t xml:space="preserve">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</si>
  <si>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t xml:space="preserve">Se observó que la meta está prevista para el tercer cuatrimestre de 2018.
</t>
    </r>
    <r>
      <rPr>
        <b/>
        <sz val="11"/>
        <rFont val="Arial Narrow"/>
        <family val="2"/>
      </rPr>
      <t xml:space="preserve">
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</si>
  <si>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t xml:space="preserve">Subcomponente 3                                    </t>
    </r>
    <r>
      <rPr>
        <sz val="11"/>
        <rFont val="Arial Narrow"/>
        <family val="2"/>
      </rPr>
      <t xml:space="preserve">             Incentivos para motivar la cultura de la rendición y petición de cuentas</t>
    </r>
  </si>
  <si>
    <r>
      <t xml:space="preserve">Realizada en el primer cuatrimestre
</t>
    </r>
    <r>
      <rPr>
        <b/>
        <sz val="11"/>
        <rFont val="Arial Narrow"/>
        <family val="2"/>
      </rPr>
      <t xml:space="preserve">Recomendación OCI: </t>
    </r>
    <r>
      <rPr>
        <sz val="11"/>
        <rFont val="Arial Narrow"/>
        <family val="2"/>
      </rPr>
      <t xml:space="preserve">
Hacer la socialización a servidores públicos y contratistas, una vez realizada la rendición de cuentas por parte de la entidad.
</t>
    </r>
  </si>
  <si>
    <r>
      <t xml:space="preserve">Se observó en correo electrónico de fecha 16 de agosto de 2018, enviado por el jefe de la Oficina de Planeación de la SPT al correo electrónico: jbetancourt@mintic.gov.co &lt;jbetancourt@mintic.gov.co&gt;; la solicitud de apoyo para tener la opción más adecuada a desarrollar a través de la urna de cristal y cuáles serían los pasos a seguir para poder llevarlo a cabo en la Supertransporte
</t>
    </r>
    <r>
      <rPr>
        <b/>
        <sz val="11"/>
        <rFont val="Arial Narrow"/>
        <family val="2"/>
      </rPr>
      <t xml:space="preserve">
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</si>
  <si>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rPr>
        <b/>
        <sz val="11"/>
        <rFont val="Arial Narrow"/>
        <family val="2"/>
      </rPr>
      <t>Subcomponente 4</t>
    </r>
    <r>
      <rPr>
        <sz val="11"/>
        <rFont val="Arial Narrow"/>
        <family val="2"/>
      </rPr>
      <t xml:space="preserve">                                               Evaluación y retroalimentación a  la gestión institucional</t>
    </r>
  </si>
  <si>
    <r>
      <t>Fecha de Publicación:  13</t>
    </r>
    <r>
      <rPr>
        <sz val="11"/>
        <rFont val="Arial Narrow"/>
        <family val="2"/>
      </rPr>
      <t xml:space="preserve"> Septiembre de 2018</t>
    </r>
  </si>
  <si>
    <r>
      <rPr>
        <b/>
        <sz val="12"/>
        <rFont val="Arial Narrow"/>
        <family val="2"/>
      </rPr>
      <t>Subcomponente 1</t>
    </r>
    <r>
      <rPr>
        <sz val="12"/>
        <rFont val="Arial Narrow"/>
        <family val="2"/>
      </rPr>
      <t xml:space="preserve">                           Estructura administrativa y Direccionamiento estratégico </t>
    </r>
  </si>
  <si>
    <r>
      <rPr>
        <b/>
        <sz val="12"/>
        <rFont val="Arial Narrow"/>
        <family val="2"/>
      </rPr>
      <t>Subcomponente 2</t>
    </r>
    <r>
      <rPr>
        <sz val="12"/>
        <rFont val="Arial Narrow"/>
        <family val="2"/>
      </rPr>
      <t xml:space="preserve">
Fortalecimiento de los canales de atención</t>
    </r>
  </si>
  <si>
    <r>
      <t xml:space="preserve">Se hace la salvedad que no se realizan anotaciones, por cuanto las evidencias no se allegaron a la OCI, para la verificación respectiva. no obstante, se realizan recomendaciones.
</t>
    </r>
    <r>
      <rPr>
        <b/>
        <sz val="11"/>
        <rFont val="Arial Narrow"/>
        <family val="2"/>
      </rPr>
      <t xml:space="preserve">Recomendaciones OCI: </t>
    </r>
    <r>
      <rPr>
        <sz val="11"/>
        <rFont val="Arial Narrow"/>
        <family val="2"/>
      </rPr>
      <t xml:space="preserve">
Allegar oportunamente las evidencias que permtan hacer la verificación de la ejecución de las acciones propuestas en el Plan Anticorrupción y de Atención al Ciudadano y que se puedan generar recomendaciones y alertas oportunas .
Verificar y evaluar el impacto de la  atención telefónica al ciudadano y vigilados y la atención del centro de contacto, para que puedan identificar e implementar oportunidades de mejora, respecto al subcomponente "Diálogo de doble vía con la ciudadanía y sus organizaciones" y la atención oportuna a los ciudadanos.</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</si>
  <si>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</si>
  <si>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 xml:space="preserve"> Normativo y procedimental</t>
    </r>
  </si>
  <si>
    <r>
      <rPr>
        <b/>
        <sz val="12"/>
        <rFont val="Arial Narrow"/>
        <family val="2"/>
      </rPr>
      <t xml:space="preserve">Subcomponente 5                          </t>
    </r>
    <r>
      <rPr>
        <sz val="12"/>
        <rFont val="Arial Narrow"/>
        <family val="2"/>
      </rPr>
      <t xml:space="preserve"> Relacionamiento con el ciudadano</t>
    </r>
  </si>
  <si>
    <r>
      <rPr>
        <b/>
        <sz val="14"/>
        <rFont val="Arial Narrow"/>
        <family val="2"/>
      </rPr>
      <t>Subcomponente 1</t>
    </r>
    <r>
      <rPr>
        <sz val="14"/>
        <rFont val="Arial Narrow"/>
        <family val="2"/>
      </rPr>
      <t xml:space="preserve">                                                                                         Lineamientos de Transparencia Activa</t>
    </r>
  </si>
  <si>
    <r>
      <rPr>
        <b/>
        <sz val="14"/>
        <rFont val="Arial Narrow"/>
        <family val="2"/>
      </rPr>
      <t xml:space="preserve">Subcomponente 2                                                                                          </t>
    </r>
    <r>
      <rPr>
        <sz val="14"/>
        <rFont val="Arial Narrow"/>
        <family val="2"/>
      </rPr>
      <t xml:space="preserve"> Lineamientos de Transparencia Pasiva</t>
    </r>
  </si>
  <si>
    <r>
      <rPr>
        <b/>
        <sz val="14"/>
        <rFont val="Arial Narrow"/>
        <family val="2"/>
      </rPr>
      <t xml:space="preserve">Subcomponente 4                                                                                        </t>
    </r>
    <r>
      <rPr>
        <sz val="14"/>
        <rFont val="Arial Narrow"/>
        <family val="2"/>
      </rPr>
      <t xml:space="preserve">   Criterio diferencial de accesibilidad</t>
    </r>
  </si>
  <si>
    <r>
      <t xml:space="preserve">Esta actividad se desarrollará en el último cuatrimestre del año 2018
</t>
    </r>
    <r>
      <rPr>
        <b/>
        <sz val="11"/>
        <rFont val="Arial Narrow"/>
        <family val="2"/>
      </rPr>
      <t xml:space="preserve">Recomendación OCI: </t>
    </r>
    <r>
      <rPr>
        <sz val="11"/>
        <rFont val="Arial Narrow"/>
        <family val="2"/>
      </rPr>
      <t xml:space="preserve">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</si>
  <si>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rPr>
        <b/>
        <sz val="14"/>
        <rFont val="Arial Narrow"/>
        <family val="2"/>
      </rPr>
      <t xml:space="preserve">Subcomponente 5                                                                                      </t>
    </r>
    <r>
      <rPr>
        <sz val="14"/>
        <rFont val="Arial Narrow"/>
        <family val="2"/>
      </rPr>
      <t xml:space="preserve">   Monitoreo del Acceso a la Información Pública</t>
    </r>
  </si>
  <si>
    <t xml:space="preserve">Actividades realizadas </t>
  </si>
  <si>
    <t>Fecha de Publicación: 13 septiembre 2018</t>
  </si>
  <si>
    <t>Actividades realizadas  Agosto 31</t>
  </si>
  <si>
    <t>Ciudad: Bogotá D.C</t>
  </si>
  <si>
    <t>Actividades realizadas Agosto 31</t>
  </si>
  <si>
    <t>Elaboró y Verificó: Dilsa Lucia Bermudez Betancourt, Auditor Contratista OCI.</t>
  </si>
  <si>
    <r>
      <t xml:space="preserve">Se observó, la actualización de la política de administración de riesgo v2 publicada en intranet / proceso Administración del Riesgo Organizacional / política de operación, de 25 de julio 2018, de acuerdo con los lineamientos de la Guía de Administración del Riesgos del Departamento de la Función Pública V3, de diciembre 2014 y la Guía para Gestión del Riesgos de Corrupción de la Secretaría de Transparencia. 
Se socializó la actualización de la política de administración del riesgo v2 por parte de la Oficina Asesora de Planeación a los líderes de los procesos, el 01 de agosto de 2018.
</t>
    </r>
    <r>
      <rPr>
        <b/>
        <sz val="11"/>
        <rFont val="Arial Narrow"/>
        <family val="2"/>
      </rPr>
      <t>Recomendaciones:</t>
    </r>
    <r>
      <rPr>
        <sz val="11"/>
        <rFont val="Arial Narrow"/>
        <family val="2"/>
      </rPr>
      <t xml:space="preserve">
Asegurar la apropiación de la  política de administración de riesgo a los servidores públicos y contratistas de cada proceso dejando las respectivas evidencias.
Revisar y ajustar la política de administración del riesgo v2, de julio 2018 en caso de ser necesario, considerando la Guía para la Administración de los Riesgos de Gestión, Corrupción y Seguridad Digital y el Diseño de Controles en Entidades Públicas, de agosto 2018, versión 1.0, expedida con posterioridad a la actualización de la política de administración de riesgos. </t>
    </r>
  </si>
  <si>
    <r>
      <t>Fecha de Publicación:</t>
    </r>
    <r>
      <rPr>
        <sz val="11"/>
        <rFont val="Arial Narrow"/>
        <family val="2"/>
      </rPr>
      <t xml:space="preserve"> 13 Septiembre de 2018</t>
    </r>
  </si>
  <si>
    <r>
      <t xml:space="preserve">Se socializó  la actualización de la política de administración del riesgo v2 por parte de la Oficina Asesora de Planeación a los líderes de los procesos, el 01 de agosto de 2018.
El mapa de riesgos de la entidad está publicado en la página web de la entidad en link http://www.supertransporte.gov.co/index.php/transparencia-y-acceso-a-la-informacion-publica/ archivo MAPA_DE_RIESGOS_CONSOLIDADO_V.xls
</t>
    </r>
    <r>
      <rPr>
        <b/>
        <sz val="11"/>
        <rFont val="Arial Narrow"/>
        <family val="2"/>
      </rPr>
      <t>Recomendaciones:</t>
    </r>
    <r>
      <rPr>
        <sz val="11"/>
        <rFont val="Arial Narrow"/>
        <family val="2"/>
      </rPr>
      <t xml:space="preserve">
Revisar y evaluar la pertinencia de actualizar el mapa de riesgo de corrupción tomando como referente la Guía para la Administración de los Riesgos de Gestión, Corrupción y Seguridad Digital y el Diseño de Controles en Entidades Públicas, de agosto 2018, versión 1.0 y la Política de Administración del Riesgo de la SPT vigentes. Lo anterior, con el fin de mantener la articulación con la política de administración del riesgo v2 de la entidad y Modelo Integrado de Planeación y Gestión / Séptima Dimensión Control Interno - 7.2.2 Asignar las responsabilidades para cada componente / Segunda línea de defensa. 
Establecer las acciones que permitan consolidar el mapa de riesgos institucional durante la vigencia 2018.</t>
    </r>
  </si>
  <si>
    <r>
      <t xml:space="preserve">De acuerdo con el PEI de la entidad las Superintendencias Delegadas han realizado las siguientes mesas de trabajo:   </t>
    </r>
    <r>
      <rPr>
        <b/>
        <u/>
        <sz val="7"/>
        <rFont val="Arial Narrow"/>
        <family val="2"/>
      </rPr>
      <t>Delegada de Transito y Transporte Terrestre Automotor:</t>
    </r>
    <r>
      <rPr>
        <sz val="7"/>
        <rFont val="Arial Narrow"/>
        <family val="2"/>
      </rPr>
      <t xml:space="preserve">
1. Mesa de trabajo con los Operadores del Sistema de Transporte Masivo Mio ETM, GIT MASIVO y UNIMETRO sometidos a control de forma conjunta con METROCALI, con el fin de revisar los avances del Plan de Mejoramiento del Sistema Integrado de Transporte Masivo – SITM en dicha ciudad
2. Mesa de trabajo con Olimpia homologado Sicov Tema: Inconsistencias en los informes de presuntos hallazgos evidenciando en CRCs - Incumplimiento de las visitas documentales
3. Mesa de trabajo con la Agencia Nacional de Seguridad vial – Cúcuta tema: Consejo de Seguridad Vial
4. Mesa de trabajo con el ONAC y Olimpia Tema: Presentación SICOV - INDRA conocer los proveedores
5. Mesa de trabajo con la Secretaria de Movilidad Tema: IUIT vehículos que tienen tarjeta y/o licencias canceladas.
6. Participación en el “XVII CONGRESO NACIONAL DE TRANSPORTE DE CARGA Y XVI CONGRESO INTERNACIONAL - EXPOCARGA 2018”
7. Participación en el Encuentro Nacional de Cooperativas de Transporte, en todas sus modalidades (Urbano, Intermunicipal, carga, Especial, mixto, Mototaxis) Tema: Política Pública de Inspección, Vigilancia y Control en el Transporte Público
8. Mesa de trabajo con el Ministerio de Transporte Temas: relacionados con el oficio 20183210132522 del 28/02/2018 - Firmado por Pablo Catatumbo - integrante de la FARC
9. Mesa de trabajo con el Sindicato Nacional de Trabajadores de Rama Tema: Desmonte SITP Provisional
10. Mesa de trabajo con la Central de Transportes de Tuluá S.A. requerimiento SPT No. 20188000623111
11. Mesa de trabajo con Centrales de Transportes S.A. Operador de Mi Terminal Cali según requerimiento SPT No. 20188000623121.
12. Mesa de trabajo con la Empresa Metro de Bogotá Tema: revisión proyecto Metro
13. Comité Estratégico de Seguridad y Movilidad para el próximo puente festivo
14. Segundo Encuentro Nacional de Autoridades de Movilidad y Transporte organizado por la Procuraduría General de la Nación con el fin de participar en la “Propuesta para la construcción de una Política Pública y Financiamiento en Movilidad Urbana Sustentable –POMUS”
</t>
    </r>
    <r>
      <rPr>
        <b/>
        <u/>
        <sz val="7"/>
        <rFont val="Arial Narrow"/>
        <family val="2"/>
      </rPr>
      <t xml:space="preserve">Delegada de Concesiones : </t>
    </r>
    <r>
      <rPr>
        <sz val="7"/>
        <rFont val="Arial Narrow"/>
        <family val="2"/>
      </rPr>
      <t xml:space="preserve">
1. Discusión señalización vigente y su utilización o instalación en los diferentes tipos de infraestructura - Grupo Vigilancia e Inspección Delegada de Concesiones - Grupo Aeródromos Concesiones 
2. Elaboración de la Circular Externa y el seguimiento de su implantación Divulgación indicadores de competitividad  de aeródromos o Aeropuertos con base en evaluación de servicio de infraestructura - Funcionarios Delegada de Concesiones
3. Normograma, universo de vigilados, lista de chequeo, lista visitas inspección realizadas 2018 y resolución OOPP - Habilitación: solicitar autorización de consulta - Funcionarios  Delegada de Puertos - Delegada de Concesiones.
4. Unificar criterios para consolidación de matriz y anexos de divulgación - Grupo Delegada de Concesiones Vigilancia e inspección
5. Seguimiento a acciones en sectores críticos en reuniones periódicas Ditra - Concesión Desarrollo vial de la Sabana de Bogotá - Interventoría - Gobernación de Cundinamarca (ICCU) - SPT.
6. Verificacion estado Convenio DITRA - Concesionario,  Logistica de operativos y dotación, Sectores criticos de accidentalidad,; irregularidades en prestación de servicio; problemática invasión e indebido uso de franja de derecho de vía;  normatividad - Concesionario Ruta al Mar - CORUMAR S.A.S -  ANI- Interventoria Consorcio CR - SPT.
7. Fijación esquema de fortalecimiento preventivo y correctivo frente a sectores criticos de accidentalidad, de irregularidades operativas y cumplimiento de normatividad - Concesión Autopistas del Café - DITRA - ANI - Interventoria - SPT.
8. Seguimiento a acciones en sectores criticos en reuniones periódicas Polca - Firma Concesionaria vial de los Andes S.A..S - Coviandes, Firma Interventora Consorcio Interconcesiones, Agencia Nacional de Infraestructura, Policia Nacional, SPT.
</t>
    </r>
    <r>
      <rPr>
        <b/>
        <u/>
        <sz val="7"/>
        <rFont val="Arial Narrow"/>
        <family val="2"/>
      </rPr>
      <t xml:space="preserve">Delegada de  Puertos 
</t>
    </r>
    <r>
      <rPr>
        <sz val="7"/>
        <rFont val="Arial Narrow"/>
        <family val="2"/>
      </rPr>
      <t xml:space="preserve">1.Tema: Carga Año 2017 S.P. Regional Tumaco Pacific Port - Petrodecol. Participantes:  S.P. Regional Tumaco Pacific Port - Petrodecol. Total Asistentes: 5 personas.
2.Tema: Informacion Portuaria de Colombia  aTrinidad y Tobago. Participantes: Exportt, SPT. Total Asistentes; 4 personas. 
3. Tema: Registro Vigia. Participantes: S. P. El Cayao, APEC Ascent Bupress Consulting, SPT. Total asistentes: 3 personas.
4. Tema: Verificar y aclarar observaciones RCTO Terminal IFO's. Participantes: Dimar, SPT, S.P. IFO's. total Asistentes: 8 personas.  
5. Tema: Programacion Mesa de Trabajo para Información Sociedades Portuarias. Participantes: ANDI , SPT.  Total Asistentes: 3 personas. 
6. Tema: Fusion abreviada Compas - Boscoal. Participantes: Compas, SPT. Total Asistentes: 5 personas. 
7. Tema. Ferry Ituango. Participantes: MT, SPT, Navieros, EPM. Total Asistentes: 6 personas.
8. Tema: Circular 23 de 2018 sobre Empresas de Transporte Maritimo. Participantes: Armcol, Serport, C. International Fuels, Serviport, SPT. Total Asistentes: 10 personas. 
9. Tema: Socialización Proyecto de Ley Código Transito Fluvial. Participantes: Ponal, Ditra, Acinpa, DNP, MT, SPT. Total Asistentes: 13.
10. Tema: barcazas. Participantes: Capitania de Puerto, Ciamsa, Agentes Portuarios SAS, Asonav, Puerto Aguadulce, TCBuen. ITS, Intertug SAS, SPRBun. Total asistentes:21.
11. Tema: Mesa Productividad y  Empleo - Construcción Agenda. Participantes: Mintrabajo, EPSA E.S.P., Alcaldia de Buenaventura, ICBF, Sintradecol, Sintracolb, UNEB, SPT.Total Asistentes: 25.
 12. Tema: Seguimiento comercio exterior, gestión y facilitación de autoridades y TC Buen. Participantes: ICa, Migración, TCBuen, Dimar, Invima, Mincit, SPT. Total asistentes: 10 personas. 
13. Tema:Revisar los temas de operación de comercio exterior con las autoridades en el Puerto de Aguadulce. Participantes: DIAN, SP Aguadulce, Compas, INvima, Migración, ICA, SPT. Total asistentes: 15 personas. 
14. Tema: Taller identificación Fuentes Financiación POMIUAC (Planes de Ordenamiento y Manejo Integrado de las Unidades Ambientales Costeras.) Participantes: Ministerio de ambiente y Desarrollo Sostenible (MADS), DNP, Agencia Nacional de Hidrocarburos (ANH), Finagro, OGCI, SPT. Total asistentes: 9. </t>
    </r>
  </si>
  <si>
    <r>
      <t xml:space="preserve">Se socializó  la actualización de la política de administración del riesgo v2 por parte de la Oficina Asesora de Planeación a los líderes de los procesos, el 01 de agosto de 2018.
El mapa de riesgos de la entidad está publicado en la página web de la entidad en link http://www.supertransporte.gov.co/index.php/transparencia-y-acceso-a-la-informacion-publica/ archivo MAPA_DE_RIESGOS_CONSOLIDADO_V.xls
</t>
    </r>
    <r>
      <rPr>
        <b/>
        <sz val="11"/>
        <rFont val="Arial Narrow"/>
        <family val="2"/>
      </rPr>
      <t xml:space="preserve">Recomendación:
</t>
    </r>
    <r>
      <rPr>
        <sz val="11"/>
        <rFont val="Arial Narrow"/>
        <family val="2"/>
      </rPr>
      <t>Revisar y evaluar la pertinencia de actualizar el mapa de riesgo de corrupción tomando como referente la Guía para la Administración de los Riesgos de Gestión, Corrupción y Seguridad Digital y el Diseño de Controles en Entidades Públicas, de agosto 2018, versión 1.0 y la Política de Administración del Riesgo de la SPT vigentes.
Establecer las acciones que permitan revisar y actualizar el mapa de riesgos de los 19 procesos durante la vigencia.</t>
    </r>
  </si>
  <si>
    <r>
      <t xml:space="preserve">Fecha de Publicación: </t>
    </r>
    <r>
      <rPr>
        <sz val="12"/>
        <color theme="1"/>
        <rFont val="Arial Narrow"/>
        <family val="2"/>
      </rPr>
      <t>13 de  septiembre de 2018</t>
    </r>
  </si>
  <si>
    <r>
      <t xml:space="preserve">Se hace la salvedad que no se realizan anotaciones, por cuanto las evidencias no se allegaron a la OCI, para la verificación respectiva. no obstante, se realizan recomendaciones.
</t>
    </r>
    <r>
      <rPr>
        <b/>
        <sz val="11"/>
        <rFont val="Arial Narrow"/>
        <family val="2"/>
      </rPr>
      <t xml:space="preserve">Recomendaciones OCI: </t>
    </r>
    <r>
      <rPr>
        <sz val="11"/>
        <rFont val="Arial Narrow"/>
        <family val="2"/>
      </rPr>
      <t xml:space="preserve">
Allegar oportunamente las evidencias que permtan hacer la verificación de la ejecución de las acciones propuestas en el Plan Anticorrupción y de Atención al Ciudadano y que se puedan generar recomendaciones y alertas oportunas .
Hacer la actualización de la denominación del grupo de Informática y Estadísitca, por Grupo de Tecnología de la Información y las Comunciaciones según Resolución 20002 del 02 mayo de 2018
Realizar monitoreo en aras de asegurar que se ejecute la actividad al 100% a más tardar con corte a 31 de diciembre de 2018,  teniendo en cuenta que la cartilla de "Estrategias para la Construcción
del Plan Anticorrupción y de Atención al Ciudadano- Versión 2", III. ASPECTOS GENERALES DEL PLAN
ANTICORRUPCIÓN Y DE ATENCIÓN
AL CIUDADANO, numeral 12. "Sanción por incumplimiento: Constituye falta disciplinaria grave el incumplimiento de la implementación del
Plan Anticorrupción y de Atención al Ciudadano2", (Dec. 124 de 2016).
</t>
    </r>
  </si>
  <si>
    <r>
      <rPr>
        <b/>
        <sz val="12"/>
        <rFont val="Arial Narrow"/>
        <family val="2"/>
      </rPr>
      <t xml:space="preserve">Subcomponente 3                                                                                             </t>
    </r>
    <r>
      <rPr>
        <sz val="12"/>
        <rFont val="Arial Narrow"/>
        <family val="2"/>
      </rPr>
      <t>Elaboración los Instrumentos de Gestión de la Información</t>
    </r>
  </si>
  <si>
    <t>Plan Anticorrupción y Atención al Ciudadano 20148 V2</t>
  </si>
  <si>
    <r>
      <t xml:space="preserve">Fecha de Publicación: </t>
    </r>
    <r>
      <rPr>
        <sz val="10"/>
        <color theme="1"/>
        <rFont val="Arial Narrow"/>
        <family val="2"/>
      </rPr>
      <t>13 de  septiembre de 2018</t>
    </r>
  </si>
  <si>
    <t>TOTAL PROMEDIO PORCENTUAL PAAC  A 31 AGOSTO 2018</t>
  </si>
  <si>
    <t>Se evidenció en video allegado RC 2.mp4 la socialización de sensibilización sobre rendición de cuentas dirigido a los vigilados a través de redes sociales.</t>
  </si>
  <si>
    <t>Fecha de nueva publicación: 18 Septiembre de 2018.</t>
  </si>
  <si>
    <t>NOTA:  SE DA ALCANCE AL PLAN ANTICORRUPCIÓN PARA AJUSTAR EL PORCENTAJE DE LA ACTIVIDAD 3,3, Desarrollar campaña de Sensibilización sobre rendición de cuentas dirigido a vigilados. - Se cambia el porcentaje del cumplimiento de la actividad teniendo en cuenta las evidencias allegadas y se realiza nuevamente la publicación del seguimiento al Plan Anticorrupción y de Atención al Ciudadano, con corte a 31 de agosto 2018.</t>
  </si>
  <si>
    <t>NOTA: SE ACTUALIZA EL PROCENTAJE POR AJUSTE EN EL COMPONENTE 3, RENDICIÓN DE CUENTAS, ITEM 3,3</t>
  </si>
  <si>
    <t>Fecha de nueva publicación: 
18 Septiembre de 2018.</t>
  </si>
</sst>
</file>

<file path=xl/styles.xml><?xml version="1.0" encoding="utf-8"?>
<styleSheet xmlns="http://schemas.openxmlformats.org/spreadsheetml/2006/main" xmlns:mc="http://schemas.openxmlformats.org/markup-compatibility/2006" xmlns:x14ac="http://schemas.microsoft.com/office/spreadsheetml/2009/9/ac" mc:Ignorable="x14ac">
  <fonts count="53">
    <font>
      <sz val="11"/>
      <color theme="1"/>
      <name val="Calibri"/>
      <family val="2"/>
      <scheme val="minor"/>
    </font>
    <font>
      <sz val="11"/>
      <color indexed="8"/>
      <name val="Arial Narrow"/>
      <family val="2"/>
    </font>
    <font>
      <b/>
      <sz val="11"/>
      <color indexed="8"/>
      <name val="Arial Narrow"/>
      <family val="2"/>
    </font>
    <font>
      <b/>
      <sz val="12"/>
      <color indexed="8"/>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0"/>
      <color indexed="8"/>
      <name val="Arial Narrow"/>
      <family val="2"/>
    </font>
    <font>
      <b/>
      <sz val="11"/>
      <color indexed="8"/>
      <name val="Arial Narrow"/>
      <family val="2"/>
    </font>
    <font>
      <sz val="12"/>
      <color indexed="8"/>
      <name val="Arial Narrow"/>
      <family val="2"/>
    </font>
    <font>
      <b/>
      <sz val="16"/>
      <color indexed="59"/>
      <name val="Arial Narrow"/>
      <family val="2"/>
    </font>
    <font>
      <sz val="11"/>
      <name val="Arial Narrow"/>
      <family val="2"/>
    </font>
    <font>
      <sz val="11"/>
      <color indexed="8"/>
      <name val="Arial1"/>
    </font>
    <font>
      <b/>
      <sz val="10"/>
      <name val="Arial Narrow"/>
      <family val="2"/>
    </font>
    <font>
      <sz val="12"/>
      <name val="Arial Narrow"/>
      <family val="2"/>
    </font>
    <font>
      <b/>
      <u/>
      <sz val="11"/>
      <name val="Arial Narrow"/>
      <family val="2"/>
    </font>
    <font>
      <b/>
      <sz val="11"/>
      <name val="Arial Narrow"/>
      <family val="2"/>
    </font>
    <font>
      <sz val="11"/>
      <color theme="1"/>
      <name val="Calibri"/>
      <family val="2"/>
      <scheme val="minor"/>
    </font>
    <font>
      <sz val="11"/>
      <color theme="1"/>
      <name val="Arial Narrow"/>
      <family val="2"/>
    </font>
    <font>
      <b/>
      <sz val="12"/>
      <color theme="1"/>
      <name val="Arial Narrow"/>
      <family val="2"/>
    </font>
    <font>
      <b/>
      <sz val="10"/>
      <color theme="1"/>
      <name val="Arial Narrow"/>
      <family val="2"/>
    </font>
    <font>
      <sz val="10"/>
      <color theme="1"/>
      <name val="Arial Narrow"/>
      <family val="2"/>
    </font>
    <font>
      <b/>
      <sz val="11"/>
      <color theme="1"/>
      <name val="Arial Narrow"/>
      <family val="2"/>
    </font>
    <font>
      <sz val="8.5"/>
      <color theme="1"/>
      <name val="Arial Narrow"/>
      <family val="2"/>
    </font>
    <font>
      <b/>
      <sz val="14"/>
      <color theme="1"/>
      <name val="Arial Narrow"/>
      <family val="2"/>
    </font>
    <font>
      <sz val="12"/>
      <color theme="1"/>
      <name val="Arial Narrow"/>
      <family val="2"/>
    </font>
    <font>
      <b/>
      <sz val="11"/>
      <color rgb="FF000000"/>
      <name val="Arial Narrow"/>
      <family val="2"/>
    </font>
    <font>
      <b/>
      <sz val="24"/>
      <color theme="3"/>
      <name val="Arial Narrow"/>
      <family val="2"/>
    </font>
    <font>
      <b/>
      <sz val="16"/>
      <color theme="1"/>
      <name val="Arial Narrow"/>
      <family val="2"/>
    </font>
    <font>
      <b/>
      <sz val="11"/>
      <color theme="1"/>
      <name val="Calibri"/>
      <family val="2"/>
      <scheme val="minor"/>
    </font>
    <font>
      <b/>
      <sz val="8"/>
      <name val="Calibri"/>
      <family val="2"/>
      <scheme val="minor"/>
    </font>
    <font>
      <sz val="11"/>
      <name val="Calibri"/>
      <family val="2"/>
      <scheme val="minor"/>
    </font>
    <font>
      <b/>
      <sz val="11"/>
      <name val="Calibri"/>
      <family val="2"/>
      <scheme val="minor"/>
    </font>
    <font>
      <sz val="11"/>
      <color theme="9" tint="-0.499984740745262"/>
      <name val="Calibri"/>
      <family val="2"/>
      <scheme val="minor"/>
    </font>
    <font>
      <sz val="9"/>
      <name val="Arial Narrow"/>
      <family val="2"/>
    </font>
    <font>
      <sz val="12"/>
      <color rgb="FFFF0000"/>
      <name val="Arial Narrow"/>
      <family val="2"/>
    </font>
    <font>
      <b/>
      <sz val="12"/>
      <name val="Arial Narrow"/>
      <family val="2"/>
    </font>
    <font>
      <b/>
      <sz val="8"/>
      <name val="Arial Narrow"/>
      <family val="2"/>
    </font>
    <font>
      <i/>
      <sz val="11"/>
      <name val="Arial Narrow"/>
      <family val="2"/>
    </font>
    <font>
      <sz val="14"/>
      <name val="Arial Narrow"/>
      <family val="2"/>
    </font>
    <font>
      <b/>
      <sz val="14"/>
      <name val="Arial Narrow"/>
      <family val="2"/>
    </font>
    <font>
      <b/>
      <sz val="9"/>
      <name val="Arial Narrow"/>
      <family val="2"/>
    </font>
    <font>
      <b/>
      <sz val="8"/>
      <color rgb="FF000000"/>
      <name val="Arial Narrow"/>
      <family val="2"/>
    </font>
    <font>
      <b/>
      <sz val="8"/>
      <color theme="1"/>
      <name val="Arial Narrow"/>
      <family val="2"/>
    </font>
    <font>
      <sz val="8"/>
      <color theme="1"/>
      <name val="Arial Narrow"/>
      <family val="2"/>
    </font>
    <font>
      <sz val="8"/>
      <name val="Arial Narrow"/>
      <family val="2"/>
    </font>
    <font>
      <sz val="7"/>
      <name val="Arial Narrow"/>
      <family val="2"/>
    </font>
    <font>
      <b/>
      <u/>
      <sz val="7"/>
      <name val="Arial Narrow"/>
      <family val="2"/>
    </font>
    <font>
      <b/>
      <sz val="18"/>
      <color theme="3"/>
      <name val="Arial Narrow"/>
      <family val="2"/>
    </font>
    <font>
      <sz val="9"/>
      <color theme="1"/>
      <name val="Calibri"/>
      <family val="2"/>
      <scheme val="minor"/>
    </font>
    <font>
      <sz val="8"/>
      <color theme="1"/>
      <name val="Calibri"/>
      <family val="2"/>
      <scheme val="minor"/>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rgb="FFDBE5F1"/>
        <bgColor indexed="64"/>
      </patternFill>
    </fill>
    <fill>
      <patternFill patternType="solid">
        <fgColor rgb="FFDBE5F9"/>
        <bgColor indexed="64"/>
      </patternFill>
    </fill>
    <fill>
      <patternFill patternType="solid">
        <fgColor theme="4" tint="0.39997558519241921"/>
        <bgColor indexed="64"/>
      </patternFill>
    </fill>
  </fills>
  <borders count="39">
    <border>
      <left/>
      <right/>
      <top/>
      <bottom/>
      <diagonal/>
    </border>
    <border>
      <left style="medium">
        <color theme="4" tint="-0.24994659260841701"/>
      </left>
      <right style="medium">
        <color theme="4" tint="-0.24994659260841701"/>
      </right>
      <top style="medium">
        <color theme="4" tint="-0.24994659260841701"/>
      </top>
      <bottom style="medium">
        <color theme="4" tint="-0.24994659260841701"/>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style="medium">
        <color theme="4" tint="-0.24994659260841701"/>
      </right>
      <top style="medium">
        <color theme="4" tint="-0.24994659260841701"/>
      </top>
      <bottom style="medium">
        <color theme="4" tint="-0.24994659260841701"/>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style="thin">
        <color theme="0"/>
      </left>
      <right/>
      <top/>
      <bottom/>
      <diagonal/>
    </border>
    <border>
      <left/>
      <right/>
      <top style="medium">
        <color theme="4" tint="-0.24994659260841701"/>
      </top>
      <bottom/>
      <diagonal/>
    </border>
    <border>
      <left style="medium">
        <color theme="4" tint="-0.24994659260841701"/>
      </left>
      <right style="medium">
        <color theme="4" tint="-0.24994659260841701"/>
      </right>
      <top style="medium">
        <color theme="4" tint="-0.24994659260841701"/>
      </top>
      <bottom/>
      <diagonal/>
    </border>
    <border>
      <left style="medium">
        <color theme="4" tint="-0.24994659260841701"/>
      </left>
      <right style="medium">
        <color theme="4" tint="-0.24994659260841701"/>
      </right>
      <top style="thick">
        <color theme="4" tint="-0.24994659260841701"/>
      </top>
      <bottom style="medium">
        <color theme="4" tint="-0.24994659260841701"/>
      </bottom>
      <diagonal/>
    </border>
    <border>
      <left style="medium">
        <color theme="4" tint="-0.24994659260841701"/>
      </left>
      <right style="medium">
        <color theme="4" tint="-0.24994659260841701"/>
      </right>
      <top/>
      <bottom style="medium">
        <color theme="4" tint="-0.24994659260841701"/>
      </bottom>
      <diagonal/>
    </border>
    <border>
      <left style="medium">
        <color theme="4" tint="-0.24994659260841701"/>
      </left>
      <right/>
      <top style="medium">
        <color theme="4" tint="-0.24994659260841701"/>
      </top>
      <bottom/>
      <diagonal/>
    </border>
    <border>
      <left/>
      <right style="medium">
        <color theme="4" tint="-0.24994659260841701"/>
      </right>
      <top style="medium">
        <color theme="4" tint="-0.24994659260841701"/>
      </top>
      <bottom/>
      <diagonal/>
    </border>
    <border>
      <left style="medium">
        <color theme="4" tint="-0.24994659260841701"/>
      </left>
      <right style="medium">
        <color indexed="8"/>
      </right>
      <top style="medium">
        <color theme="4" tint="-0.24994659260841701"/>
      </top>
      <bottom style="medium">
        <color theme="4" tint="-0.24994659260841701"/>
      </bottom>
      <diagonal/>
    </border>
    <border>
      <left style="medium">
        <color indexed="8"/>
      </left>
      <right style="medium">
        <color indexed="8"/>
      </right>
      <top/>
      <bottom style="medium">
        <color theme="4" tint="-0.24994659260841701"/>
      </bottom>
      <diagonal/>
    </border>
    <border>
      <left style="medium">
        <color indexed="8"/>
      </left>
      <right style="medium">
        <color theme="4" tint="-0.24994659260841701"/>
      </right>
      <top/>
      <bottom style="medium">
        <color theme="4" tint="-0.24994659260841701"/>
      </bottom>
      <diagonal/>
    </border>
    <border>
      <left style="medium">
        <color theme="4" tint="-0.24994659260841701"/>
      </left>
      <right style="medium">
        <color indexed="8"/>
      </right>
      <top style="medium">
        <color theme="4" tint="-0.24994659260841701"/>
      </top>
      <bottom style="medium">
        <color indexed="8"/>
      </bottom>
      <diagonal/>
    </border>
    <border>
      <left style="medium">
        <color indexed="8"/>
      </left>
      <right style="medium">
        <color indexed="8"/>
      </right>
      <top style="medium">
        <color theme="4" tint="-0.24994659260841701"/>
      </top>
      <bottom style="medium">
        <color indexed="8"/>
      </bottom>
      <diagonal/>
    </border>
    <border>
      <left style="medium">
        <color indexed="8"/>
      </left>
      <right style="medium">
        <color theme="4" tint="-0.24994659260841701"/>
      </right>
      <top style="medium">
        <color theme="4" tint="-0.24994659260841701"/>
      </top>
      <bottom style="medium">
        <color indexed="8"/>
      </bottom>
      <diagonal/>
    </border>
    <border>
      <left style="medium">
        <color theme="4" tint="-0.24994659260841701"/>
      </left>
      <right style="medium">
        <color indexed="8"/>
      </right>
      <top style="medium">
        <color indexed="8"/>
      </top>
      <bottom style="medium">
        <color theme="4" tint="-0.24994659260841701"/>
      </bottom>
      <diagonal/>
    </border>
    <border>
      <left style="medium">
        <color indexed="8"/>
      </left>
      <right style="medium">
        <color indexed="8"/>
      </right>
      <top style="medium">
        <color indexed="8"/>
      </top>
      <bottom style="medium">
        <color theme="4" tint="-0.24994659260841701"/>
      </bottom>
      <diagonal/>
    </border>
    <border>
      <left style="medium">
        <color indexed="8"/>
      </left>
      <right style="medium">
        <color theme="4" tint="-0.24994659260841701"/>
      </right>
      <top style="medium">
        <color indexed="8"/>
      </top>
      <bottom style="medium">
        <color theme="4" tint="-0.24994659260841701"/>
      </bottom>
      <diagonal/>
    </border>
    <border>
      <left style="medium">
        <color theme="4" tint="-0.24994659260841701"/>
      </left>
      <right/>
      <top/>
      <bottom style="medium">
        <color theme="4" tint="-0.24994659260841701"/>
      </bottom>
      <diagonal/>
    </border>
    <border>
      <left/>
      <right/>
      <top/>
      <bottom style="medium">
        <color theme="4" tint="-0.24994659260841701"/>
      </bottom>
      <diagonal/>
    </border>
    <border>
      <left/>
      <right style="medium">
        <color theme="4" tint="-0.24994659260841701"/>
      </right>
      <top/>
      <bottom style="medium">
        <color theme="4" tint="-0.24994659260841701"/>
      </bottom>
      <diagonal/>
    </border>
    <border>
      <left style="medium">
        <color theme="4" tint="-0.24994659260841701"/>
      </left>
      <right/>
      <top/>
      <bottom/>
      <diagonal/>
    </border>
    <border>
      <left/>
      <right style="medium">
        <color theme="4" tint="-0.24994659260841701"/>
      </right>
      <top/>
      <bottom/>
      <diagonal/>
    </border>
    <border>
      <left/>
      <right/>
      <top/>
      <bottom style="thick">
        <color theme="4" tint="-0.24994659260841701"/>
      </bottom>
      <diagonal/>
    </border>
    <border>
      <left style="thick">
        <color theme="4" tint="-0.24994659260841701"/>
      </left>
      <right style="medium">
        <color theme="4" tint="-0.24994659260841701"/>
      </right>
      <top style="thick">
        <color theme="4" tint="-0.24994659260841701"/>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theme="4" tint="-0.24994659260841701"/>
      </right>
      <top style="medium">
        <color theme="4" tint="-0.24994659260841701"/>
      </top>
      <bottom style="thick">
        <color theme="4" tint="-0.24994659260841701"/>
      </bottom>
      <diagonal/>
    </border>
    <border>
      <left style="thin">
        <color theme="4" tint="-0.249977111117893"/>
      </left>
      <right style="thin">
        <color theme="4" tint="-0.249977111117893"/>
      </right>
      <top style="medium">
        <color theme="4" tint="-0.24994659260841701"/>
      </top>
      <bottom style="thin">
        <color theme="4" tint="-0.249977111117893"/>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4" tint="-0.24994659260841701"/>
      </left>
      <right/>
      <top/>
      <bottom style="thick">
        <color theme="4" tint="-0.24994659260841701"/>
      </bottom>
      <diagonal/>
    </border>
  </borders>
  <cellStyleXfs count="4">
    <xf numFmtId="0" fontId="0" fillId="0" borderId="0"/>
    <xf numFmtId="0" fontId="4" fillId="0" borderId="0"/>
    <xf numFmtId="0" fontId="14" fillId="0" borderId="0"/>
    <xf numFmtId="9" fontId="19" fillId="0" borderId="0" applyFont="0" applyFill="0" applyBorder="0" applyAlignment="0" applyProtection="0"/>
  </cellStyleXfs>
  <cellXfs count="232">
    <xf numFmtId="0" fontId="0" fillId="0" borderId="0" xfId="0"/>
    <xf numFmtId="0" fontId="20" fillId="0" borderId="0" xfId="0" applyFont="1"/>
    <xf numFmtId="0" fontId="23" fillId="0" borderId="3" xfId="0" applyFont="1" applyBorder="1" applyAlignment="1"/>
    <xf numFmtId="0" fontId="20" fillId="0" borderId="3" xfId="0" applyFont="1" applyBorder="1"/>
    <xf numFmtId="49" fontId="24" fillId="3" borderId="1" xfId="0" applyNumberFormat="1" applyFont="1" applyFill="1" applyBorder="1" applyAlignment="1">
      <alignment horizontal="center" vertical="center"/>
    </xf>
    <xf numFmtId="49" fontId="24" fillId="3" borderId="1" xfId="0" applyNumberFormat="1" applyFont="1" applyFill="1" applyBorder="1" applyAlignment="1">
      <alignment horizontal="center" vertical="center" wrapText="1"/>
    </xf>
    <xf numFmtId="0" fontId="7" fillId="2" borderId="0" xfId="1" applyFont="1" applyFill="1" applyBorder="1" applyAlignment="1" applyProtection="1">
      <alignment horizontal="left" vertical="top" wrapText="1"/>
    </xf>
    <xf numFmtId="0" fontId="5" fillId="0" borderId="0" xfId="1" applyFont="1"/>
    <xf numFmtId="0" fontId="20" fillId="0" borderId="5" xfId="0" applyFont="1" applyBorder="1" applyAlignment="1"/>
    <xf numFmtId="0" fontId="20" fillId="0" borderId="6" xfId="0" applyFont="1" applyBorder="1" applyAlignment="1"/>
    <xf numFmtId="0" fontId="5" fillId="0" borderId="6" xfId="1" applyFont="1" applyBorder="1"/>
    <xf numFmtId="49" fontId="24" fillId="5" borderId="1" xfId="0" applyNumberFormat="1" applyFont="1" applyFill="1" applyBorder="1" applyAlignment="1">
      <alignment horizontal="center" vertical="center"/>
    </xf>
    <xf numFmtId="0" fontId="23" fillId="0" borderId="0" xfId="0" applyFont="1" applyBorder="1" applyAlignment="1"/>
    <xf numFmtId="0" fontId="23" fillId="0" borderId="7" xfId="0" applyFont="1" applyBorder="1" applyAlignment="1"/>
    <xf numFmtId="0" fontId="25" fillId="0" borderId="0" xfId="0" applyFont="1"/>
    <xf numFmtId="0" fontId="20" fillId="0" borderId="0" xfId="0" applyFont="1" applyBorder="1"/>
    <xf numFmtId="0" fontId="24" fillId="3" borderId="1" xfId="0" applyFont="1" applyFill="1" applyBorder="1" applyAlignment="1">
      <alignment horizontal="center" vertical="center" wrapText="1"/>
    </xf>
    <xf numFmtId="0" fontId="20" fillId="0" borderId="0" xfId="0" applyFont="1" applyFill="1"/>
    <xf numFmtId="0" fontId="20" fillId="0" borderId="0" xfId="0" applyFont="1" applyFill="1" applyAlignment="1"/>
    <xf numFmtId="49" fontId="24" fillId="4" borderId="1" xfId="0" applyNumberFormat="1" applyFont="1" applyFill="1" applyBorder="1" applyAlignment="1">
      <alignment horizontal="center" vertical="center" wrapText="1"/>
    </xf>
    <xf numFmtId="14" fontId="13" fillId="0" borderId="1" xfId="0" applyNumberFormat="1" applyFont="1" applyBorder="1" applyAlignment="1">
      <alignment horizontal="center" vertical="center" wrapText="1"/>
    </xf>
    <xf numFmtId="9" fontId="20" fillId="0" borderId="0" xfId="3" applyFont="1"/>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center" vertical="center"/>
    </xf>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0" applyFont="1" applyFill="1" applyBorder="1" applyAlignment="1">
      <alignment horizontal="left" vertical="center" wrapText="1"/>
    </xf>
    <xf numFmtId="14" fontId="13" fillId="0" borderId="1"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10" fillId="2" borderId="1" xfId="1" applyFont="1" applyFill="1" applyBorder="1" applyAlignment="1" applyProtection="1">
      <alignment horizontal="center" vertical="center" wrapText="1"/>
    </xf>
    <xf numFmtId="0" fontId="13"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3" fillId="3" borderId="1" xfId="0" applyFont="1" applyFill="1" applyBorder="1" applyAlignment="1">
      <alignment vertical="center" wrapText="1"/>
    </xf>
    <xf numFmtId="14" fontId="13" fillId="3" borderId="1" xfId="0" applyNumberFormat="1" applyFont="1" applyFill="1" applyBorder="1" applyAlignment="1">
      <alignment horizontal="center" vertical="center"/>
    </xf>
    <xf numFmtId="0" fontId="13" fillId="0" borderId="1" xfId="0" applyFont="1" applyBorder="1" applyAlignment="1">
      <alignment vertical="center" wrapText="1"/>
    </xf>
    <xf numFmtId="0" fontId="32" fillId="8" borderId="29" xfId="0" applyFont="1" applyFill="1" applyBorder="1" applyAlignment="1">
      <alignment horizontal="center" vertical="center" wrapText="1"/>
    </xf>
    <xf numFmtId="0" fontId="32" fillId="8" borderId="10" xfId="0" applyFont="1" applyFill="1" applyBorder="1" applyAlignment="1">
      <alignment horizontal="center" vertical="center" wrapText="1"/>
    </xf>
    <xf numFmtId="0" fontId="0" fillId="0" borderId="30" xfId="0" applyBorder="1" applyAlignment="1">
      <alignment horizontal="left" vertical="center" wrapText="1"/>
    </xf>
    <xf numFmtId="9" fontId="33" fillId="0" borderId="4" xfId="0" applyNumberFormat="1" applyFont="1" applyBorder="1" applyAlignment="1">
      <alignment horizontal="center" vertical="center" wrapText="1"/>
    </xf>
    <xf numFmtId="0" fontId="0" fillId="0" borderId="0" xfId="0" applyAlignment="1">
      <alignment horizontal="left" vertical="center"/>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1" xfId="0" applyFill="1" applyBorder="1" applyAlignment="1">
      <alignment horizontal="left" vertical="center" wrapText="1"/>
    </xf>
    <xf numFmtId="0" fontId="31" fillId="0" borderId="33" xfId="0" applyFont="1" applyBorder="1" applyAlignment="1">
      <alignment horizontal="left" vertical="center"/>
    </xf>
    <xf numFmtId="9" fontId="34" fillId="8" borderId="34" xfId="0" applyNumberFormat="1" applyFont="1" applyFill="1" applyBorder="1" applyAlignment="1">
      <alignment horizontal="center" vertical="center" wrapText="1"/>
    </xf>
    <xf numFmtId="0" fontId="35" fillId="0" borderId="0" xfId="0" applyFont="1" applyAlignment="1">
      <alignment horizontal="left" vertical="center"/>
    </xf>
    <xf numFmtId="0" fontId="36" fillId="0" borderId="0" xfId="1" applyFont="1"/>
    <xf numFmtId="9" fontId="5" fillId="0" borderId="11" xfId="1" applyNumberFormat="1" applyFont="1" applyBorder="1" applyAlignment="1">
      <alignment horizontal="center" vertical="center" wrapText="1"/>
    </xf>
    <xf numFmtId="0" fontId="20" fillId="0" borderId="0" xfId="0" applyFont="1" applyAlignment="1">
      <alignment vertical="center" wrapText="1"/>
    </xf>
    <xf numFmtId="9" fontId="20" fillId="0" borderId="0" xfId="0" applyNumberFormat="1" applyFont="1"/>
    <xf numFmtId="9" fontId="5" fillId="0" borderId="1" xfId="0" applyNumberFormat="1" applyFont="1" applyBorder="1" applyAlignment="1">
      <alignment horizontal="center" vertical="center"/>
    </xf>
    <xf numFmtId="9" fontId="13" fillId="3" borderId="1" xfId="0" applyNumberFormat="1" applyFont="1" applyFill="1" applyBorder="1" applyAlignment="1">
      <alignment horizontal="center" vertical="center" wrapText="1"/>
    </xf>
    <xf numFmtId="9" fontId="20" fillId="0" borderId="0" xfId="0" applyNumberFormat="1" applyFont="1" applyAlignment="1">
      <alignment horizontal="center" vertical="center"/>
    </xf>
    <xf numFmtId="0" fontId="20" fillId="0" borderId="0" xfId="0" applyFont="1" applyAlignment="1"/>
    <xf numFmtId="0" fontId="24"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18" fillId="0" borderId="1" xfId="0" applyFont="1" applyBorder="1" applyAlignment="1">
      <alignment horizontal="center" vertical="center"/>
    </xf>
    <xf numFmtId="0" fontId="13" fillId="0" borderId="0" xfId="0" applyFont="1"/>
    <xf numFmtId="0" fontId="5" fillId="0" borderId="1" xfId="0" applyFont="1" applyFill="1" applyBorder="1" applyAlignment="1">
      <alignment horizontal="left" vertical="center" wrapText="1"/>
    </xf>
    <xf numFmtId="0" fontId="41" fillId="4" borderId="1" xfId="0" applyFont="1" applyFill="1" applyBorder="1" applyAlignment="1">
      <alignment vertical="center" wrapText="1"/>
    </xf>
    <xf numFmtId="0" fontId="5" fillId="0" borderId="2" xfId="0" applyFont="1" applyBorder="1" applyAlignment="1"/>
    <xf numFmtId="0" fontId="13" fillId="0" borderId="2" xfId="0" applyFont="1" applyBorder="1"/>
    <xf numFmtId="9" fontId="13" fillId="0" borderId="0" xfId="0" applyNumberFormat="1" applyFont="1" applyAlignment="1">
      <alignment horizontal="center"/>
    </xf>
    <xf numFmtId="0" fontId="5" fillId="0" borderId="3" xfId="0" applyFont="1" applyBorder="1" applyAlignment="1"/>
    <xf numFmtId="0" fontId="13" fillId="0" borderId="3" xfId="0" applyFont="1" applyBorder="1"/>
    <xf numFmtId="9" fontId="13" fillId="0" borderId="0" xfId="0" applyNumberFormat="1" applyFont="1"/>
    <xf numFmtId="0" fontId="13" fillId="2" borderId="1" xfId="1" applyFont="1" applyFill="1" applyBorder="1" applyAlignment="1" applyProtection="1">
      <alignment horizontal="left" vertical="center" wrapText="1"/>
    </xf>
    <xf numFmtId="0" fontId="13" fillId="0" borderId="1" xfId="1" applyFont="1" applyFill="1" applyBorder="1" applyAlignment="1" applyProtection="1">
      <alignment horizontal="left" vertical="center" wrapText="1"/>
    </xf>
    <xf numFmtId="14" fontId="13" fillId="2" borderId="1" xfId="1" applyNumberFormat="1" applyFont="1" applyFill="1" applyBorder="1" applyAlignment="1" applyProtection="1">
      <alignment horizontal="center" vertical="center" wrapText="1"/>
    </xf>
    <xf numFmtId="0" fontId="13" fillId="3" borderId="0" xfId="0" applyFont="1" applyFill="1" applyBorder="1" applyAlignment="1">
      <alignment horizontal="left" vertical="center" wrapText="1"/>
    </xf>
    <xf numFmtId="9" fontId="5" fillId="0" borderId="35" xfId="1" applyNumberFormat="1" applyFont="1" applyBorder="1"/>
    <xf numFmtId="0" fontId="38"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0" fontId="18" fillId="0" borderId="1" xfId="0" applyFont="1" applyBorder="1" applyAlignment="1">
      <alignment horizontal="center" vertical="center" wrapText="1"/>
    </xf>
    <xf numFmtId="2" fontId="18" fillId="0" borderId="1" xfId="0" applyNumberFormat="1" applyFont="1" applyBorder="1" applyAlignment="1">
      <alignment horizontal="center" vertical="center" wrapText="1"/>
    </xf>
    <xf numFmtId="0" fontId="13" fillId="0" borderId="1" xfId="0" applyFont="1" applyBorder="1" applyAlignment="1">
      <alignment vertical="center"/>
    </xf>
    <xf numFmtId="14" fontId="13" fillId="0" borderId="1" xfId="0" applyNumberFormat="1" applyFont="1" applyBorder="1" applyAlignment="1">
      <alignment horizontal="center" vertical="center"/>
    </xf>
    <xf numFmtId="0" fontId="18" fillId="3" borderId="1" xfId="0" applyFont="1" applyFill="1" applyBorder="1" applyAlignment="1">
      <alignment horizontal="center" vertical="center" wrapText="1"/>
    </xf>
    <xf numFmtId="0" fontId="13" fillId="0" borderId="1" xfId="0" applyFont="1" applyBorder="1" applyAlignment="1">
      <alignment vertical="top" wrapText="1"/>
    </xf>
    <xf numFmtId="0" fontId="13" fillId="3" borderId="1" xfId="0" applyFont="1" applyFill="1" applyBorder="1" applyAlignment="1">
      <alignment horizontal="center" vertical="center" wrapText="1"/>
    </xf>
    <xf numFmtId="14"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9" fontId="13" fillId="0" borderId="1" xfId="0" applyNumberFormat="1" applyFont="1" applyBorder="1" applyAlignment="1">
      <alignment horizontal="center" vertical="center" wrapText="1"/>
    </xf>
    <xf numFmtId="0" fontId="13" fillId="0" borderId="0" xfId="0" applyFont="1" applyFill="1" applyBorder="1"/>
    <xf numFmtId="0" fontId="18" fillId="0" borderId="5" xfId="0" applyFont="1" applyBorder="1" applyAlignment="1">
      <alignment horizontal="left" vertical="center" wrapText="1"/>
    </xf>
    <xf numFmtId="0" fontId="13" fillId="5" borderId="4" xfId="0" applyFont="1" applyFill="1" applyBorder="1" applyAlignment="1">
      <alignment vertical="center" wrapText="1"/>
    </xf>
    <xf numFmtId="0" fontId="13" fillId="0" borderId="0" xfId="0" applyFont="1" applyAlignment="1">
      <alignment wrapText="1"/>
    </xf>
    <xf numFmtId="0" fontId="21" fillId="3" borderId="9" xfId="0" applyFont="1" applyFill="1" applyBorder="1" applyAlignment="1">
      <alignment horizontal="center" vertical="center"/>
    </xf>
    <xf numFmtId="0" fontId="21" fillId="3" borderId="9" xfId="0" applyFont="1" applyFill="1" applyBorder="1" applyAlignment="1">
      <alignment horizontal="center" vertical="center" wrapText="1"/>
    </xf>
    <xf numFmtId="49" fontId="24" fillId="3" borderId="9" xfId="0" applyNumberFormat="1" applyFont="1" applyFill="1" applyBorder="1" applyAlignment="1">
      <alignment horizontal="center" vertical="center"/>
    </xf>
    <xf numFmtId="49" fontId="24" fillId="3" borderId="9" xfId="0" applyNumberFormat="1" applyFont="1" applyFill="1" applyBorder="1" applyAlignment="1">
      <alignment horizontal="center" vertical="center" wrapText="1"/>
    </xf>
    <xf numFmtId="0" fontId="13" fillId="0" borderId="1" xfId="0" applyFont="1" applyBorder="1"/>
    <xf numFmtId="0" fontId="0" fillId="0" borderId="0" xfId="0" applyAlignment="1"/>
    <xf numFmtId="0" fontId="36" fillId="0" borderId="0" xfId="1" applyFont="1" applyAlignment="1"/>
    <xf numFmtId="0" fontId="20" fillId="0" borderId="0" xfId="0" applyFont="1" applyAlignment="1">
      <alignment wrapText="1"/>
    </xf>
    <xf numFmtId="0" fontId="18" fillId="0" borderId="4" xfId="0" applyFont="1" applyBorder="1" applyAlignment="1">
      <alignment horizontal="center" vertical="center" wrapText="1"/>
    </xf>
    <xf numFmtId="0" fontId="20" fillId="5" borderId="4" xfId="0" applyFont="1" applyFill="1" applyBorder="1" applyAlignment="1">
      <alignment vertical="center" wrapText="1"/>
    </xf>
    <xf numFmtId="0" fontId="44" fillId="6" borderId="1" xfId="0" applyFont="1" applyFill="1" applyBorder="1" applyAlignment="1">
      <alignment horizontal="center" vertical="center" wrapText="1"/>
    </xf>
    <xf numFmtId="49" fontId="45" fillId="5" borderId="1" xfId="0" applyNumberFormat="1" applyFont="1" applyFill="1" applyBorder="1" applyAlignment="1">
      <alignment horizontal="center" vertical="center" wrapText="1"/>
    </xf>
    <xf numFmtId="0" fontId="46" fillId="0" borderId="0" xfId="0" applyFont="1" applyAlignment="1">
      <alignment horizontal="center" vertical="center"/>
    </xf>
    <xf numFmtId="0" fontId="44" fillId="7" borderId="1" xfId="0" applyFont="1" applyFill="1" applyBorder="1" applyAlignment="1">
      <alignment horizontal="center" vertical="center" wrapText="1"/>
    </xf>
    <xf numFmtId="9" fontId="13" fillId="3" borderId="1" xfId="0" applyNumberFormat="1" applyFont="1" applyFill="1" applyBorder="1" applyAlignment="1">
      <alignment horizontal="center" vertical="center"/>
    </xf>
    <xf numFmtId="9" fontId="13" fillId="0" borderId="1" xfId="0" applyNumberFormat="1" applyFont="1" applyBorder="1" applyAlignment="1">
      <alignment horizontal="center" vertical="center"/>
    </xf>
    <xf numFmtId="3" fontId="13" fillId="0" borderId="1" xfId="0" applyNumberFormat="1" applyFont="1" applyBorder="1" applyAlignment="1">
      <alignment horizontal="justify" vertical="center" wrapText="1"/>
    </xf>
    <xf numFmtId="0" fontId="13" fillId="3" borderId="1" xfId="0" applyFont="1" applyFill="1" applyBorder="1" applyAlignment="1">
      <alignment horizontal="justify" vertical="center" wrapText="1"/>
    </xf>
    <xf numFmtId="9" fontId="13" fillId="0" borderId="1" xfId="0" applyNumberFormat="1" applyFont="1" applyBorder="1" applyAlignment="1">
      <alignment vertical="center"/>
    </xf>
    <xf numFmtId="0" fontId="13" fillId="3" borderId="1" xfId="0" applyFont="1" applyFill="1" applyBorder="1" applyAlignment="1">
      <alignment horizontal="left" vertical="top" wrapText="1"/>
    </xf>
    <xf numFmtId="0" fontId="13" fillId="0" borderId="1" xfId="0" applyFont="1" applyBorder="1" applyAlignment="1">
      <alignment horizontal="justify" vertical="center" wrapText="1"/>
    </xf>
    <xf numFmtId="0" fontId="41" fillId="0" borderId="1" xfId="0" applyFont="1" applyBorder="1" applyAlignment="1">
      <alignment horizontal="justify" vertical="center" wrapText="1"/>
    </xf>
    <xf numFmtId="9" fontId="13" fillId="3" borderId="1" xfId="3"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6" fillId="3" borderId="1" xfId="0" applyFont="1" applyFill="1" applyBorder="1" applyAlignment="1">
      <alignment horizontal="left" vertical="center" wrapText="1"/>
    </xf>
    <xf numFmtId="0" fontId="47" fillId="0" borderId="1" xfId="0" applyFont="1" applyFill="1" applyBorder="1" applyAlignment="1">
      <alignment horizontal="justify" vertical="center" wrapText="1"/>
    </xf>
    <xf numFmtId="0" fontId="25" fillId="0" borderId="0" xfId="0" applyFont="1" applyAlignment="1">
      <alignment vertical="center"/>
    </xf>
    <xf numFmtId="0" fontId="20" fillId="0" borderId="0" xfId="0" applyFont="1" applyFill="1" applyAlignment="1">
      <alignment wrapText="1"/>
    </xf>
    <xf numFmtId="0" fontId="20" fillId="0" borderId="0" xfId="0" applyFont="1" applyFill="1" applyBorder="1" applyAlignment="1"/>
    <xf numFmtId="0" fontId="16" fillId="4" borderId="1" xfId="0" applyFont="1" applyFill="1" applyBorder="1" applyAlignment="1">
      <alignment horizontal="left" vertical="center" wrapText="1"/>
    </xf>
    <xf numFmtId="0" fontId="47" fillId="3" borderId="1" xfId="0" applyFont="1" applyFill="1" applyBorder="1" applyAlignment="1">
      <alignment horizontal="left" vertical="center" wrapText="1"/>
    </xf>
    <xf numFmtId="0" fontId="27" fillId="0" borderId="1" xfId="0" applyFont="1" applyBorder="1" applyAlignment="1">
      <alignment horizontal="center" vertical="center" wrapText="1"/>
    </xf>
    <xf numFmtId="0" fontId="21" fillId="0" borderId="4" xfId="0" applyFont="1" applyBorder="1" applyAlignment="1">
      <alignment horizontal="center" vertical="center" wrapText="1"/>
    </xf>
    <xf numFmtId="0" fontId="37" fillId="5" borderId="4" xfId="0" applyFont="1" applyFill="1" applyBorder="1" applyAlignment="1">
      <alignment vertical="center" wrapText="1"/>
    </xf>
    <xf numFmtId="0" fontId="16" fillId="3" borderId="0" xfId="0" applyFont="1" applyFill="1" applyBorder="1" applyAlignment="1">
      <alignment vertical="center" wrapText="1"/>
    </xf>
    <xf numFmtId="0" fontId="26" fillId="3" borderId="1" xfId="0" applyFont="1" applyFill="1" applyBorder="1" applyAlignment="1">
      <alignment horizontal="center" vertical="center" wrapText="1"/>
    </xf>
    <xf numFmtId="0" fontId="20" fillId="0" borderId="36" xfId="0" applyFont="1" applyBorder="1"/>
    <xf numFmtId="0" fontId="41" fillId="4"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26" fillId="3" borderId="0" xfId="0" applyFont="1" applyFill="1" applyBorder="1" applyAlignment="1">
      <alignment horizontal="left" vertical="center" wrapText="1"/>
    </xf>
    <xf numFmtId="0" fontId="20" fillId="0" borderId="37" xfId="0" applyFont="1" applyBorder="1"/>
    <xf numFmtId="0" fontId="27" fillId="0" borderId="0" xfId="0" applyFont="1" applyBorder="1" applyAlignment="1">
      <alignment horizontal="center" vertical="center" wrapText="1"/>
    </xf>
    <xf numFmtId="0" fontId="20" fillId="0" borderId="0" xfId="0" applyFont="1" applyBorder="1" applyAlignment="1">
      <alignment horizontal="center" vertical="center" wrapText="1"/>
    </xf>
    <xf numFmtId="0" fontId="21" fillId="0" borderId="0" xfId="0" applyFont="1" applyBorder="1" applyAlignment="1">
      <alignment vertical="center" wrapText="1"/>
    </xf>
    <xf numFmtId="0" fontId="0" fillId="0" borderId="0" xfId="0" applyAlignment="1">
      <alignment vertical="center"/>
    </xf>
    <xf numFmtId="0" fontId="20" fillId="0" borderId="0" xfId="0" applyFont="1" applyAlignment="1">
      <alignment horizontal="left" vertical="top" wrapText="1"/>
    </xf>
    <xf numFmtId="0" fontId="51" fillId="0" borderId="0" xfId="0" applyNumberFormat="1" applyFont="1" applyAlignment="1">
      <alignment horizontal="justify" vertical="top"/>
    </xf>
    <xf numFmtId="0" fontId="36" fillId="0" borderId="0" xfId="1" applyFont="1" applyAlignment="1">
      <alignment vertical="center"/>
    </xf>
    <xf numFmtId="0" fontId="52" fillId="0" borderId="0" xfId="0" applyFont="1" applyAlignment="1">
      <alignment vertical="top" wrapText="1"/>
    </xf>
    <xf numFmtId="0" fontId="22" fillId="0" borderId="0" xfId="0" applyFont="1" applyBorder="1" applyAlignment="1">
      <alignment vertical="center" wrapText="1"/>
    </xf>
    <xf numFmtId="0" fontId="50" fillId="0" borderId="0" xfId="0" applyFont="1" applyBorder="1" applyAlignment="1">
      <alignment vertical="center" wrapText="1"/>
    </xf>
    <xf numFmtId="0" fontId="22" fillId="5" borderId="1" xfId="0" applyFont="1" applyFill="1" applyBorder="1" applyAlignment="1">
      <alignment horizontal="center" vertical="center" wrapText="1"/>
    </xf>
    <xf numFmtId="0" fontId="22" fillId="5" borderId="9" xfId="0" applyFont="1" applyFill="1" applyBorder="1" applyAlignment="1">
      <alignment horizontal="center" vertical="center" wrapText="1"/>
    </xf>
    <xf numFmtId="0" fontId="20" fillId="0" borderId="0" xfId="0" applyFont="1" applyAlignment="1"/>
    <xf numFmtId="0" fontId="26" fillId="5" borderId="12" xfId="0" applyFont="1" applyFill="1" applyBorder="1" applyAlignment="1">
      <alignment horizontal="center" vertical="center" wrapText="1"/>
    </xf>
    <xf numFmtId="0" fontId="26" fillId="5" borderId="8" xfId="0" applyFont="1" applyFill="1" applyBorder="1" applyAlignment="1">
      <alignment horizontal="center" vertical="center" wrapText="1"/>
    </xf>
    <xf numFmtId="0" fontId="26" fillId="5" borderId="13" xfId="0" applyFont="1" applyFill="1" applyBorder="1" applyAlignment="1">
      <alignment horizontal="center" vertical="center" wrapText="1"/>
    </xf>
    <xf numFmtId="0" fontId="21" fillId="3" borderId="9" xfId="0" applyFont="1" applyFill="1" applyBorder="1" applyAlignment="1">
      <alignment horizontal="center" vertical="center"/>
    </xf>
    <xf numFmtId="0" fontId="41" fillId="4"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9" xfId="0" applyFont="1" applyFill="1" applyBorder="1" applyAlignment="1">
      <alignment horizontal="center" vertical="center"/>
    </xf>
    <xf numFmtId="0" fontId="29" fillId="0" borderId="6" xfId="0" applyFont="1" applyBorder="1" applyAlignment="1">
      <alignment horizontal="center" vertical="center" wrapText="1"/>
    </xf>
    <xf numFmtId="0" fontId="29" fillId="0" borderId="4" xfId="0" applyFont="1" applyBorder="1" applyAlignment="1">
      <alignment horizontal="center" vertical="center" wrapText="1"/>
    </xf>
    <xf numFmtId="0" fontId="0" fillId="0" borderId="12" xfId="0" applyBorder="1" applyAlignment="1">
      <alignment horizontal="center"/>
    </xf>
    <xf numFmtId="0" fontId="0" fillId="0" borderId="8" xfId="0" applyBorder="1" applyAlignment="1">
      <alignment horizont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4" xfId="0" applyFont="1" applyBorder="1" applyAlignment="1">
      <alignment horizontal="center" vertical="center" wrapText="1"/>
    </xf>
    <xf numFmtId="0" fontId="24" fillId="5" borderId="1" xfId="0" applyFont="1" applyFill="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8" fillId="2" borderId="0" xfId="1" applyFont="1" applyFill="1" applyBorder="1" applyAlignment="1" applyProtection="1">
      <alignment horizontal="center" vertical="center" wrapText="1"/>
    </xf>
    <xf numFmtId="0" fontId="12" fillId="5" borderId="5" xfId="1" applyFont="1" applyFill="1" applyBorder="1" applyAlignment="1" applyProtection="1">
      <alignment horizontal="center" vertical="center" wrapText="1"/>
    </xf>
    <xf numFmtId="0" fontId="12" fillId="5" borderId="6" xfId="1" applyFont="1" applyFill="1" applyBorder="1" applyAlignment="1" applyProtection="1">
      <alignment horizontal="center" vertical="center" wrapText="1"/>
    </xf>
    <xf numFmtId="0" fontId="12" fillId="5" borderId="4" xfId="1" applyFont="1" applyFill="1" applyBorder="1" applyAlignment="1" applyProtection="1">
      <alignment horizontal="center" vertical="center" wrapText="1"/>
    </xf>
    <xf numFmtId="0" fontId="9" fillId="5" borderId="1" xfId="1" applyFont="1" applyFill="1" applyBorder="1" applyAlignment="1" applyProtection="1">
      <alignment horizontal="center" vertical="center" wrapText="1"/>
    </xf>
    <xf numFmtId="0" fontId="10" fillId="2" borderId="1" xfId="1" applyFont="1" applyFill="1" applyBorder="1" applyAlignment="1" applyProtection="1">
      <alignment horizontal="center" vertical="center" wrapText="1"/>
    </xf>
    <xf numFmtId="0" fontId="6" fillId="2" borderId="0" xfId="1" applyFont="1" applyFill="1" applyBorder="1" applyAlignment="1" applyProtection="1">
      <alignment horizontal="left" vertical="center" wrapText="1"/>
    </xf>
    <xf numFmtId="0" fontId="6" fillId="2" borderId="14" xfId="1" applyFont="1" applyFill="1" applyBorder="1" applyAlignment="1" applyProtection="1">
      <alignment horizontal="left" vertical="center" wrapText="1"/>
    </xf>
    <xf numFmtId="0" fontId="6" fillId="2" borderId="15" xfId="1" applyFont="1" applyFill="1" applyBorder="1" applyAlignment="1" applyProtection="1">
      <alignment horizontal="left" vertical="center" wrapText="1"/>
    </xf>
    <xf numFmtId="0" fontId="6" fillId="2" borderId="16" xfId="1" applyFont="1" applyFill="1" applyBorder="1" applyAlignment="1" applyProtection="1">
      <alignment horizontal="left" vertical="center" wrapText="1"/>
    </xf>
    <xf numFmtId="0" fontId="6" fillId="2" borderId="17" xfId="1" applyFont="1" applyFill="1" applyBorder="1" applyAlignment="1" applyProtection="1">
      <alignment horizontal="left" vertical="center" wrapText="1"/>
    </xf>
    <xf numFmtId="0" fontId="6" fillId="2" borderId="18" xfId="1" applyFont="1" applyFill="1" applyBorder="1" applyAlignment="1" applyProtection="1">
      <alignment horizontal="left" vertical="center" wrapText="1"/>
    </xf>
    <xf numFmtId="0" fontId="6" fillId="2" borderId="19" xfId="1" applyFont="1" applyFill="1" applyBorder="1" applyAlignment="1" applyProtection="1">
      <alignment horizontal="left" vertical="center" wrapText="1"/>
    </xf>
    <xf numFmtId="0" fontId="6" fillId="2" borderId="20" xfId="1" applyFont="1" applyFill="1" applyBorder="1" applyAlignment="1" applyProtection="1">
      <alignment horizontal="left" vertical="center" wrapText="1"/>
    </xf>
    <xf numFmtId="0" fontId="6" fillId="2" borderId="21" xfId="1" applyFont="1" applyFill="1" applyBorder="1" applyAlignment="1" applyProtection="1">
      <alignment horizontal="left" vertical="center" wrapText="1"/>
    </xf>
    <xf numFmtId="0" fontId="6" fillId="2" borderId="22" xfId="1" applyFont="1" applyFill="1" applyBorder="1" applyAlignment="1" applyProtection="1">
      <alignment horizontal="left" vertical="center" wrapText="1"/>
    </xf>
    <xf numFmtId="0" fontId="6" fillId="2" borderId="12" xfId="1" applyFont="1" applyFill="1" applyBorder="1" applyAlignment="1" applyProtection="1">
      <alignment horizontal="left" vertical="center" wrapText="1"/>
    </xf>
    <xf numFmtId="0" fontId="6" fillId="2" borderId="8" xfId="1" applyFont="1" applyFill="1" applyBorder="1" applyAlignment="1" applyProtection="1">
      <alignment horizontal="left" vertical="center" wrapText="1"/>
    </xf>
    <xf numFmtId="0" fontId="6" fillId="2" borderId="13" xfId="1" applyFont="1" applyFill="1" applyBorder="1" applyAlignment="1" applyProtection="1">
      <alignment horizontal="left" vertical="center" wrapText="1"/>
    </xf>
    <xf numFmtId="0" fontId="6" fillId="2" borderId="23" xfId="1" applyFont="1" applyFill="1" applyBorder="1" applyAlignment="1" applyProtection="1">
      <alignment horizontal="left" vertical="center" wrapText="1"/>
    </xf>
    <xf numFmtId="0" fontId="6" fillId="2" borderId="24" xfId="1" applyFont="1" applyFill="1" applyBorder="1" applyAlignment="1" applyProtection="1">
      <alignment horizontal="left" vertical="center" wrapText="1"/>
    </xf>
    <xf numFmtId="0" fontId="6" fillId="2" borderId="25" xfId="1" applyFont="1" applyFill="1" applyBorder="1" applyAlignment="1" applyProtection="1">
      <alignment horizontal="left" vertical="center" wrapText="1"/>
    </xf>
    <xf numFmtId="0" fontId="6" fillId="2" borderId="26" xfId="1" applyFont="1" applyFill="1" applyBorder="1" applyAlignment="1" applyProtection="1">
      <alignment horizontal="left" vertical="center" wrapText="1"/>
    </xf>
    <xf numFmtId="0" fontId="6" fillId="2" borderId="27" xfId="1" applyFont="1" applyFill="1" applyBorder="1" applyAlignment="1" applyProtection="1">
      <alignment horizontal="left" vertical="center" wrapText="1"/>
    </xf>
    <xf numFmtId="0" fontId="43" fillId="2" borderId="0" xfId="1" applyFont="1" applyFill="1" applyBorder="1" applyAlignment="1" applyProtection="1">
      <alignment horizontal="left" vertical="center" wrapText="1"/>
    </xf>
    <xf numFmtId="0" fontId="13" fillId="2" borderId="1" xfId="1" applyFont="1" applyFill="1" applyBorder="1" applyAlignment="1" applyProtection="1">
      <alignment horizontal="left" vertical="center" wrapText="1"/>
    </xf>
    <xf numFmtId="14" fontId="13" fillId="2" borderId="1" xfId="1" applyNumberFormat="1" applyFont="1" applyFill="1" applyBorder="1" applyAlignment="1" applyProtection="1">
      <alignment horizontal="center" vertical="center" wrapText="1"/>
    </xf>
    <xf numFmtId="0" fontId="13" fillId="2" borderId="1" xfId="1" applyFont="1" applyFill="1" applyBorder="1" applyAlignment="1" applyProtection="1">
      <alignment horizontal="center" vertical="center" wrapText="1"/>
    </xf>
    <xf numFmtId="0" fontId="48" fillId="3" borderId="1" xfId="0" applyFont="1" applyFill="1" applyBorder="1" applyAlignment="1">
      <alignment horizontal="left" vertical="center" wrapText="1"/>
    </xf>
    <xf numFmtId="0" fontId="29"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4" xfId="0" applyFont="1" applyBorder="1" applyAlignment="1">
      <alignment horizontal="center" vertical="center" wrapText="1"/>
    </xf>
    <xf numFmtId="0" fontId="18" fillId="4" borderId="1" xfId="0" applyFont="1" applyFill="1" applyBorder="1" applyAlignment="1">
      <alignment horizontal="center" vertical="center" wrapText="1"/>
    </xf>
    <xf numFmtId="0" fontId="13" fillId="4" borderId="1" xfId="0" applyFont="1" applyFill="1" applyBorder="1" applyAlignment="1">
      <alignment horizontal="center" vertical="center" wrapText="1"/>
    </xf>
    <xf numFmtId="0" fontId="39" fillId="8" borderId="1" xfId="0" applyFont="1" applyFill="1" applyBorder="1" applyAlignment="1">
      <alignment horizontal="center" vertical="center" wrapText="1"/>
    </xf>
    <xf numFmtId="0" fontId="38" fillId="8" borderId="1" xfId="0" applyFont="1" applyFill="1" applyBorder="1" applyAlignment="1">
      <alignment horizontal="center" vertical="center" wrapText="1"/>
    </xf>
    <xf numFmtId="9" fontId="13" fillId="0" borderId="1" xfId="0" applyNumberFormat="1" applyFont="1" applyBorder="1" applyAlignment="1">
      <alignment horizontal="center" vertical="center"/>
    </xf>
    <xf numFmtId="0" fontId="13" fillId="0" borderId="1" xfId="0" applyFont="1" applyBorder="1" applyAlignment="1">
      <alignment horizontal="center" vertical="center"/>
    </xf>
    <xf numFmtId="0" fontId="13" fillId="3" borderId="1" xfId="0" applyFont="1" applyFill="1" applyBorder="1" applyAlignment="1">
      <alignment horizontal="justify" vertical="center" wrapText="1"/>
    </xf>
    <xf numFmtId="0" fontId="18"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14" fontId="13" fillId="0" borderId="1" xfId="0" applyNumberFormat="1" applyFont="1" applyBorder="1" applyAlignment="1">
      <alignment horizontal="center" vertical="center" wrapText="1"/>
    </xf>
    <xf numFmtId="0" fontId="20" fillId="0" borderId="12" xfId="0" applyFont="1" applyBorder="1" applyAlignment="1">
      <alignment horizontal="center"/>
    </xf>
    <xf numFmtId="0" fontId="20" fillId="0" borderId="8" xfId="0" applyFont="1" applyBorder="1" applyAlignment="1">
      <alignment horizontal="center"/>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 xfId="0" applyFont="1" applyBorder="1" applyAlignment="1">
      <alignment horizontal="center" vertical="center" wrapText="1"/>
    </xf>
    <xf numFmtId="0" fontId="30" fillId="7" borderId="1" xfId="0" applyFont="1" applyFill="1" applyBorder="1" applyAlignment="1">
      <alignment horizontal="center"/>
    </xf>
    <xf numFmtId="0" fontId="28" fillId="6" borderId="1" xfId="0" applyFont="1" applyFill="1" applyBorder="1" applyAlignment="1">
      <alignment horizontal="center" vertical="center" wrapText="1"/>
    </xf>
    <xf numFmtId="0" fontId="44" fillId="7" borderId="1" xfId="0" applyFont="1" applyFill="1" applyBorder="1" applyAlignment="1">
      <alignment horizontal="center" vertical="center" wrapText="1"/>
    </xf>
    <xf numFmtId="0" fontId="16"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1" fillId="5" borderId="1" xfId="0" applyFont="1" applyFill="1" applyBorder="1" applyAlignment="1">
      <alignment horizontal="center" vertical="center"/>
    </xf>
    <xf numFmtId="0" fontId="27" fillId="0" borderId="1" xfId="0" applyFont="1" applyBorder="1" applyAlignment="1">
      <alignment vertical="center"/>
    </xf>
    <xf numFmtId="0" fontId="24" fillId="3" borderId="1" xfId="0" applyFont="1" applyFill="1" applyBorder="1" applyAlignment="1">
      <alignment horizontal="center" vertical="center"/>
    </xf>
    <xf numFmtId="0" fontId="24" fillId="3" borderId="1" xfId="0" applyFont="1" applyFill="1" applyBorder="1" applyAlignment="1">
      <alignment horizontal="center" vertical="center" wrapText="1"/>
    </xf>
    <xf numFmtId="0" fontId="26" fillId="5" borderId="1" xfId="0" applyFont="1" applyFill="1" applyBorder="1" applyAlignment="1">
      <alignment horizontal="left" vertical="center" wrapText="1"/>
    </xf>
    <xf numFmtId="0" fontId="20" fillId="0" borderId="0" xfId="0" applyFont="1" applyBorder="1" applyAlignment="1">
      <alignment horizontal="center"/>
    </xf>
    <xf numFmtId="0" fontId="21" fillId="0" borderId="5"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4" fillId="5" borderId="38"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50" fillId="0" borderId="0" xfId="0" applyFont="1" applyBorder="1" applyAlignment="1">
      <alignment horizontal="center" vertical="center" wrapText="1"/>
    </xf>
  </cellXfs>
  <cellStyles count="4">
    <cellStyle name="Normal" xfId="0" builtinId="0"/>
    <cellStyle name="Normal 2" xfId="1"/>
    <cellStyle name="Normal 3" xfId="2"/>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0</xdr:row>
      <xdr:rowOff>28575</xdr:rowOff>
    </xdr:from>
    <xdr:to>
      <xdr:col>4</xdr:col>
      <xdr:colOff>442913</xdr:colOff>
      <xdr:row>0</xdr:row>
      <xdr:rowOff>1295400</xdr:rowOff>
    </xdr:to>
    <xdr:pic>
      <xdr:nvPicPr>
        <xdr:cNvPr id="2145" name="1 Imagen"/>
        <xdr:cNvPicPr>
          <a:picLocks noChangeAspect="1" noChangeArrowheads="1"/>
        </xdr:cNvPicPr>
      </xdr:nvPicPr>
      <xdr:blipFill>
        <a:blip xmlns:r="http://schemas.openxmlformats.org/officeDocument/2006/relationships" r:embed="rId1"/>
        <a:srcRect/>
        <a:stretch>
          <a:fillRect/>
        </a:stretch>
      </xdr:blipFill>
      <xdr:spPr bwMode="auto">
        <a:xfrm>
          <a:off x="142875" y="28575"/>
          <a:ext cx="2628900" cy="12668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38101</xdr:colOff>
      <xdr:row>0</xdr:row>
      <xdr:rowOff>28576</xdr:rowOff>
    </xdr:from>
    <xdr:to>
      <xdr:col>5</xdr:col>
      <xdr:colOff>392907</xdr:colOff>
      <xdr:row>0</xdr:row>
      <xdr:rowOff>523876</xdr:rowOff>
    </xdr:to>
    <xdr:pic>
      <xdr:nvPicPr>
        <xdr:cNvPr id="3169" name="1 Imagen"/>
        <xdr:cNvPicPr>
          <a:picLocks noChangeAspect="1" noChangeArrowheads="1"/>
        </xdr:cNvPicPr>
      </xdr:nvPicPr>
      <xdr:blipFill>
        <a:blip xmlns:r="http://schemas.openxmlformats.org/officeDocument/2006/relationships" r:embed="rId1"/>
        <a:srcRect/>
        <a:stretch>
          <a:fillRect/>
        </a:stretch>
      </xdr:blipFill>
      <xdr:spPr bwMode="auto">
        <a:xfrm>
          <a:off x="38101" y="28576"/>
          <a:ext cx="2343150" cy="4953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35718</xdr:colOff>
      <xdr:row>0</xdr:row>
      <xdr:rowOff>109537</xdr:rowOff>
    </xdr:from>
    <xdr:to>
      <xdr:col>3</xdr:col>
      <xdr:colOff>1047749</xdr:colOff>
      <xdr:row>0</xdr:row>
      <xdr:rowOff>488156</xdr:rowOff>
    </xdr:to>
    <xdr:pic>
      <xdr:nvPicPr>
        <xdr:cNvPr id="3" name="2 Imagen"/>
        <xdr:cNvPicPr>
          <a:picLocks noChangeAspect="1" noChangeArrowheads="1"/>
        </xdr:cNvPicPr>
      </xdr:nvPicPr>
      <xdr:blipFill>
        <a:blip xmlns:r="http://schemas.openxmlformats.org/officeDocument/2006/relationships" r:embed="rId1"/>
        <a:srcRect/>
        <a:stretch>
          <a:fillRect/>
        </a:stretch>
      </xdr:blipFill>
      <xdr:spPr bwMode="auto">
        <a:xfrm>
          <a:off x="119062" y="109537"/>
          <a:ext cx="1881187" cy="378619"/>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28575</xdr:rowOff>
    </xdr:from>
    <xdr:to>
      <xdr:col>3</xdr:col>
      <xdr:colOff>35719</xdr:colOff>
      <xdr:row>0</xdr:row>
      <xdr:rowOff>559594</xdr:rowOff>
    </xdr:to>
    <xdr:pic>
      <xdr:nvPicPr>
        <xdr:cNvPr id="5217" name="1 Imagen"/>
        <xdr:cNvPicPr>
          <a:picLocks noChangeAspect="1" noChangeArrowheads="1"/>
        </xdr:cNvPicPr>
      </xdr:nvPicPr>
      <xdr:blipFill>
        <a:blip xmlns:r="http://schemas.openxmlformats.org/officeDocument/2006/relationships" r:embed="rId1"/>
        <a:srcRect/>
        <a:stretch>
          <a:fillRect/>
        </a:stretch>
      </xdr:blipFill>
      <xdr:spPr bwMode="auto">
        <a:xfrm>
          <a:off x="142875" y="28575"/>
          <a:ext cx="1559719" cy="531019"/>
        </a:xfrm>
        <a:prstGeom prst="rect">
          <a:avLst/>
        </a:prstGeom>
        <a:noFill/>
        <a:ln w="9525">
          <a:noFill/>
          <a:miter lim="800000"/>
          <a:headEnd/>
          <a:tailEnd/>
        </a:ln>
      </xdr:spPr>
    </xdr:pic>
    <xdr:clientData/>
  </xdr:twoCellAnchor>
  <xdr:twoCellAnchor editAs="oneCell">
    <xdr:from>
      <xdr:col>11</xdr:col>
      <xdr:colOff>0</xdr:colOff>
      <xdr:row>12</xdr:row>
      <xdr:rowOff>976312</xdr:rowOff>
    </xdr:from>
    <xdr:to>
      <xdr:col>15</xdr:col>
      <xdr:colOff>540068</xdr:colOff>
      <xdr:row>13</xdr:row>
      <xdr:rowOff>3775074</xdr:rowOff>
    </xdr:to>
    <xdr:pic>
      <xdr:nvPicPr>
        <xdr:cNvPr id="3" name="Imagen 2"/>
        <xdr:cNvPicPr/>
      </xdr:nvPicPr>
      <xdr:blipFill>
        <a:blip xmlns:r="http://schemas.openxmlformats.org/officeDocument/2006/relationships" r:embed="rId2"/>
        <a:stretch>
          <a:fillRect/>
        </a:stretch>
      </xdr:blipFill>
      <xdr:spPr>
        <a:xfrm>
          <a:off x="17942719" y="27277218"/>
          <a:ext cx="3588068" cy="44894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topLeftCell="A10" zoomScale="80" zoomScaleNormal="80" workbookViewId="0">
      <selection activeCell="J7" sqref="J7"/>
    </sheetView>
  </sheetViews>
  <sheetFormatPr baseColWidth="10" defaultRowHeight="16.5"/>
  <cols>
    <col min="1" max="1" width="2.28515625" style="1" customWidth="1"/>
    <col min="2" max="2" width="13.7109375" style="58" customWidth="1"/>
    <col min="3" max="3" width="5" style="1" customWidth="1"/>
    <col min="4" max="4" width="14" style="1" customWidth="1"/>
    <col min="5" max="5" width="19.28515625" style="1" customWidth="1"/>
    <col min="6" max="6" width="13.140625" style="1" customWidth="1"/>
    <col min="7" max="7" width="14.85546875" style="1" customWidth="1"/>
    <col min="8" max="8" width="41.85546875" style="1" customWidth="1"/>
    <col min="9" max="9" width="0.140625" style="1" hidden="1" customWidth="1"/>
    <col min="10" max="10" width="66.28515625" style="1" customWidth="1"/>
    <col min="11" max="11" width="10.28515625" style="1" customWidth="1"/>
    <col min="12" max="16384" width="11.42578125" style="1"/>
  </cols>
  <sheetData>
    <row r="1" spans="1:11" customFormat="1" ht="106.5" customHeight="1" thickBot="1">
      <c r="A1" s="157"/>
      <c r="B1" s="158"/>
      <c r="C1" s="158"/>
      <c r="D1" s="155" t="s">
        <v>213</v>
      </c>
      <c r="E1" s="155"/>
      <c r="F1" s="155"/>
      <c r="G1" s="155"/>
      <c r="H1" s="155"/>
      <c r="I1" s="155"/>
      <c r="J1" s="156"/>
    </row>
    <row r="2" spans="1:11" s="92" customFormat="1" ht="28.5" customHeight="1" thickBot="1">
      <c r="A2" s="159" t="s">
        <v>319</v>
      </c>
      <c r="B2" s="160"/>
      <c r="C2" s="161"/>
      <c r="D2" s="163" t="s">
        <v>320</v>
      </c>
      <c r="E2" s="164"/>
      <c r="F2" s="77" t="s">
        <v>321</v>
      </c>
      <c r="G2" s="77" t="s">
        <v>322</v>
      </c>
      <c r="H2" s="159" t="s">
        <v>366</v>
      </c>
      <c r="I2" s="161"/>
      <c r="J2" s="91"/>
    </row>
    <row r="3" spans="1:11" ht="8.25" customHeight="1" thickBot="1"/>
    <row r="4" spans="1:11" ht="33" customHeight="1" thickBot="1">
      <c r="B4" s="148" t="s">
        <v>5</v>
      </c>
      <c r="C4" s="149"/>
      <c r="D4" s="149"/>
      <c r="E4" s="149"/>
      <c r="F4" s="149"/>
      <c r="G4" s="150"/>
      <c r="H4" s="162" t="s">
        <v>6</v>
      </c>
      <c r="I4" s="162"/>
      <c r="J4" s="153" t="s">
        <v>317</v>
      </c>
      <c r="K4" s="145" t="s">
        <v>265</v>
      </c>
    </row>
    <row r="5" spans="1:11" ht="29.25" customHeight="1" thickBot="1">
      <c r="B5" s="94" t="s">
        <v>7</v>
      </c>
      <c r="C5" s="151" t="s">
        <v>8</v>
      </c>
      <c r="D5" s="151"/>
      <c r="E5" s="94" t="s">
        <v>9</v>
      </c>
      <c r="F5" s="93" t="s">
        <v>10</v>
      </c>
      <c r="G5" s="94" t="s">
        <v>11</v>
      </c>
      <c r="H5" s="95" t="s">
        <v>12</v>
      </c>
      <c r="I5" s="96" t="s">
        <v>13</v>
      </c>
      <c r="J5" s="154"/>
      <c r="K5" s="146"/>
    </row>
    <row r="6" spans="1:11" s="62" customFormat="1" ht="407.25" customHeight="1" thickBot="1">
      <c r="A6" s="97"/>
      <c r="B6" s="64" t="s">
        <v>323</v>
      </c>
      <c r="C6" s="31" t="s">
        <v>14</v>
      </c>
      <c r="D6" s="29" t="s">
        <v>62</v>
      </c>
      <c r="E6" s="29" t="s">
        <v>70</v>
      </c>
      <c r="F6" s="29" t="s">
        <v>89</v>
      </c>
      <c r="G6" s="30">
        <v>43343</v>
      </c>
      <c r="H6" s="36" t="s">
        <v>240</v>
      </c>
      <c r="I6" s="97"/>
      <c r="J6" s="36" t="s">
        <v>365</v>
      </c>
      <c r="K6" s="88">
        <v>0.67</v>
      </c>
    </row>
    <row r="7" spans="1:11" s="62" customFormat="1" ht="262.5" customHeight="1" thickBot="1">
      <c r="A7" s="97"/>
      <c r="B7" s="152" t="s">
        <v>324</v>
      </c>
      <c r="C7" s="31" t="s">
        <v>15</v>
      </c>
      <c r="D7" s="29" t="s">
        <v>75</v>
      </c>
      <c r="E7" s="29" t="s">
        <v>76</v>
      </c>
      <c r="F7" s="29" t="s">
        <v>89</v>
      </c>
      <c r="G7" s="30">
        <v>43404</v>
      </c>
      <c r="H7" s="36" t="s">
        <v>241</v>
      </c>
      <c r="I7" s="36"/>
      <c r="J7" s="36" t="s">
        <v>369</v>
      </c>
      <c r="K7" s="88">
        <v>0.72</v>
      </c>
    </row>
    <row r="8" spans="1:11" s="62" customFormat="1" ht="363.75" customHeight="1" thickBot="1">
      <c r="A8" s="97"/>
      <c r="B8" s="152"/>
      <c r="C8" s="31">
        <v>2.2000000000000002</v>
      </c>
      <c r="D8" s="29" t="s">
        <v>68</v>
      </c>
      <c r="E8" s="29" t="s">
        <v>71</v>
      </c>
      <c r="F8" s="29" t="s">
        <v>89</v>
      </c>
      <c r="G8" s="30">
        <v>43434</v>
      </c>
      <c r="H8" s="36" t="s">
        <v>242</v>
      </c>
      <c r="I8" s="36"/>
      <c r="J8" s="36" t="s">
        <v>367</v>
      </c>
      <c r="K8" s="88">
        <v>0.72</v>
      </c>
    </row>
    <row r="9" spans="1:11" s="62" customFormat="1" ht="193.5" customHeight="1" thickBot="1">
      <c r="A9" s="97"/>
      <c r="B9" s="152" t="s">
        <v>325</v>
      </c>
      <c r="C9" s="31" t="s">
        <v>16</v>
      </c>
      <c r="D9" s="29" t="s">
        <v>69</v>
      </c>
      <c r="E9" s="29" t="s">
        <v>72</v>
      </c>
      <c r="F9" s="29" t="s">
        <v>89</v>
      </c>
      <c r="G9" s="30">
        <v>43440</v>
      </c>
      <c r="H9" s="36" t="s">
        <v>215</v>
      </c>
      <c r="I9" s="36"/>
      <c r="J9" s="36" t="s">
        <v>326</v>
      </c>
      <c r="K9" s="88">
        <v>0.72</v>
      </c>
    </row>
    <row r="10" spans="1:11" s="62" customFormat="1" ht="108" customHeight="1" thickBot="1">
      <c r="A10" s="97"/>
      <c r="B10" s="152"/>
      <c r="C10" s="31">
        <v>3.2</v>
      </c>
      <c r="D10" s="29" t="s">
        <v>66</v>
      </c>
      <c r="E10" s="29" t="s">
        <v>73</v>
      </c>
      <c r="F10" s="29" t="s">
        <v>89</v>
      </c>
      <c r="G10" s="30">
        <v>43281</v>
      </c>
      <c r="H10" s="36" t="s">
        <v>214</v>
      </c>
      <c r="I10" s="36"/>
      <c r="J10" s="36" t="s">
        <v>327</v>
      </c>
      <c r="K10" s="88">
        <v>0.72</v>
      </c>
    </row>
    <row r="11" spans="1:11" s="62" customFormat="1" ht="126" customHeight="1" thickBot="1">
      <c r="A11" s="97"/>
      <c r="B11" s="64" t="s">
        <v>328</v>
      </c>
      <c r="C11" s="31" t="s">
        <v>17</v>
      </c>
      <c r="D11" s="29" t="s">
        <v>67</v>
      </c>
      <c r="E11" s="29" t="s">
        <v>74</v>
      </c>
      <c r="F11" s="29" t="s">
        <v>63</v>
      </c>
      <c r="G11" s="30">
        <v>43465</v>
      </c>
      <c r="H11" s="36" t="s">
        <v>243</v>
      </c>
      <c r="I11" s="36"/>
      <c r="J11" s="36" t="s">
        <v>273</v>
      </c>
      <c r="K11" s="88">
        <v>0.72</v>
      </c>
    </row>
    <row r="12" spans="1:11" s="62" customFormat="1" ht="252" customHeight="1" thickBot="1">
      <c r="A12" s="97"/>
      <c r="B12" s="64" t="s">
        <v>329</v>
      </c>
      <c r="C12" s="31" t="s">
        <v>18</v>
      </c>
      <c r="D12" s="29" t="s">
        <v>212</v>
      </c>
      <c r="E12" s="29" t="s">
        <v>65</v>
      </c>
      <c r="F12" s="29" t="s">
        <v>64</v>
      </c>
      <c r="G12" s="30">
        <v>43465</v>
      </c>
      <c r="H12" s="60" t="s">
        <v>318</v>
      </c>
      <c r="I12" s="36"/>
      <c r="J12" s="29" t="s">
        <v>330</v>
      </c>
      <c r="K12" s="88">
        <v>1</v>
      </c>
    </row>
    <row r="13" spans="1:11" s="62" customFormat="1" ht="15.75" customHeight="1">
      <c r="B13" s="65"/>
      <c r="C13" s="66"/>
      <c r="D13" s="66"/>
      <c r="E13" s="66"/>
      <c r="F13" s="66"/>
      <c r="G13" s="66"/>
      <c r="K13" s="67"/>
    </row>
    <row r="14" spans="1:11" s="62" customFormat="1">
      <c r="B14" s="68"/>
      <c r="C14" s="69"/>
      <c r="D14" s="69"/>
      <c r="E14" s="69"/>
      <c r="F14" s="69"/>
      <c r="G14" s="69"/>
      <c r="K14" s="70">
        <f>AVERAGE(K6:K12)</f>
        <v>0.75285714285714278</v>
      </c>
    </row>
    <row r="15" spans="1:11">
      <c r="B15" s="2"/>
      <c r="C15" s="3"/>
      <c r="D15" s="3"/>
      <c r="E15" s="3"/>
      <c r="F15" s="3"/>
      <c r="G15" s="3"/>
    </row>
    <row r="16" spans="1:11">
      <c r="B16" s="147"/>
      <c r="C16" s="147"/>
      <c r="D16" s="147"/>
      <c r="E16" s="147"/>
      <c r="F16" s="147"/>
      <c r="G16" s="147"/>
    </row>
    <row r="17" spans="2:2">
      <c r="B17" s="98" t="s">
        <v>263</v>
      </c>
    </row>
    <row r="18" spans="2:2">
      <c r="B18" s="99" t="s">
        <v>364</v>
      </c>
    </row>
    <row r="19" spans="2:2">
      <c r="B19" s="99" t="s">
        <v>262</v>
      </c>
    </row>
  </sheetData>
  <sheetProtection algorithmName="SHA-512" hashValue="RQFXNpiMi7FIKrWrjhK5HCFO31CDhLX21taXCI4goGnSf9KpQKdi87bQVye1DzRF581w/1WKPWA9Fr9HGcSXJQ==" saltValue="31xREknPt3Mj+LrzlQ23GA==" spinCount="100000" sheet="1" objects="1" scenarios="1"/>
  <mergeCells count="13">
    <mergeCell ref="D1:J1"/>
    <mergeCell ref="A1:C1"/>
    <mergeCell ref="A2:C2"/>
    <mergeCell ref="H4:I4"/>
    <mergeCell ref="H2:I2"/>
    <mergeCell ref="D2:E2"/>
    <mergeCell ref="K4:K5"/>
    <mergeCell ref="B16:G16"/>
    <mergeCell ref="B4:G4"/>
    <mergeCell ref="C5:D5"/>
    <mergeCell ref="B7:B8"/>
    <mergeCell ref="J4:J5"/>
    <mergeCell ref="B9:B10"/>
  </mergeCells>
  <printOptions horizontalCentered="1" verticalCentered="1"/>
  <pageMargins left="0.70866141732283472" right="0.70866141732283472" top="0.74803149606299213" bottom="0.74803149606299213" header="0.31496062992125984" footer="0.31496062992125984"/>
  <pageSetup paperSize="14" scale="60" orientation="landscape" horizontalDpi="4294967295" verticalDpi="4294967295" r:id="rId1"/>
  <headerFooter>
    <oddFooter>&amp;L&amp;A&amp;C&amp;8&amp;Z&amp;F&amp;R&amp;8&amp;P de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4"/>
  <sheetViews>
    <sheetView topLeftCell="A4" zoomScale="80" zoomScaleNormal="80" workbookViewId="0">
      <selection activeCell="M17" sqref="M17:N17"/>
    </sheetView>
  </sheetViews>
  <sheetFormatPr baseColWidth="10" defaultColWidth="15.140625" defaultRowHeight="12.75"/>
  <cols>
    <col min="1" max="1" width="6.140625" style="7" customWidth="1"/>
    <col min="2" max="2" width="5.28515625" style="7" customWidth="1"/>
    <col min="3" max="3" width="1.28515625" style="7" customWidth="1"/>
    <col min="4" max="4" width="9.85546875" style="7" customWidth="1"/>
    <col min="5" max="5" width="7.28515625" style="7" customWidth="1"/>
    <col min="6" max="6" width="18" style="7" customWidth="1"/>
    <col min="7" max="7" width="17.140625" style="7" customWidth="1"/>
    <col min="8" max="8" width="6.42578125" style="7" customWidth="1"/>
    <col min="9" max="9" width="3" style="7" customWidth="1"/>
    <col min="10" max="10" width="8.85546875" style="7" customWidth="1"/>
    <col min="11" max="11" width="0.7109375" style="7" customWidth="1"/>
    <col min="12" max="12" width="7.140625" style="7" customWidth="1"/>
    <col min="13" max="13" width="3" style="7" customWidth="1"/>
    <col min="14" max="14" width="6.42578125" style="7" customWidth="1"/>
    <col min="15" max="15" width="10.28515625" style="7" customWidth="1"/>
    <col min="16" max="16" width="9" style="7" customWidth="1"/>
    <col min="17" max="17" width="40.140625" style="7" customWidth="1"/>
    <col min="18" max="18" width="4.5703125" style="7" hidden="1" customWidth="1"/>
    <col min="19" max="19" width="6.42578125" style="7" customWidth="1"/>
    <col min="20" max="20" width="48.85546875" style="7" customWidth="1"/>
    <col min="21" max="250" width="9.140625" style="7" customWidth="1"/>
    <col min="251" max="16384" width="15.140625" style="7"/>
  </cols>
  <sheetData>
    <row r="1" spans="1:20" s="1" customFormat="1" ht="47.25" customHeight="1" thickBot="1">
      <c r="A1" s="8"/>
      <c r="B1" s="9"/>
      <c r="C1" s="9"/>
      <c r="D1" s="10"/>
      <c r="E1" s="155" t="s">
        <v>213</v>
      </c>
      <c r="F1" s="155"/>
      <c r="G1" s="155"/>
      <c r="H1" s="155"/>
      <c r="I1" s="155"/>
      <c r="J1" s="155"/>
      <c r="K1" s="155"/>
      <c r="L1" s="155"/>
      <c r="M1" s="155"/>
      <c r="N1" s="155"/>
      <c r="O1" s="155"/>
      <c r="P1" s="155"/>
      <c r="Q1" s="155"/>
      <c r="R1" s="155"/>
      <c r="S1" s="155"/>
      <c r="T1" s="156"/>
    </row>
    <row r="2" spans="1:20" ht="24.95" customHeight="1" thickBot="1">
      <c r="A2" s="171" t="s">
        <v>19</v>
      </c>
      <c r="B2" s="171"/>
      <c r="C2" s="171"/>
      <c r="D2" s="172" t="s">
        <v>20</v>
      </c>
      <c r="E2" s="173"/>
      <c r="F2" s="173"/>
      <c r="G2" s="173"/>
      <c r="H2" s="174"/>
      <c r="I2" s="6"/>
      <c r="J2" s="6"/>
      <c r="K2" s="6"/>
      <c r="L2" s="6"/>
      <c r="M2" s="6"/>
      <c r="N2" s="6"/>
      <c r="O2" s="6"/>
      <c r="P2" s="6"/>
    </row>
    <row r="3" spans="1:20" ht="9" customHeight="1" thickBot="1">
      <c r="A3" s="6"/>
      <c r="B3" s="6"/>
      <c r="C3" s="6"/>
      <c r="D3" s="6"/>
      <c r="E3" s="6"/>
      <c r="F3" s="6"/>
      <c r="G3" s="6"/>
      <c r="H3" s="6"/>
      <c r="I3" s="6"/>
      <c r="J3" s="6"/>
      <c r="K3" s="6"/>
      <c r="L3" s="171" t="s">
        <v>21</v>
      </c>
      <c r="M3" s="171"/>
      <c r="N3" s="175" t="s">
        <v>22</v>
      </c>
      <c r="O3" s="176"/>
      <c r="P3" s="177"/>
    </row>
    <row r="4" spans="1:20" ht="9.75" customHeight="1" thickBot="1">
      <c r="A4" s="171" t="s">
        <v>23</v>
      </c>
      <c r="B4" s="171"/>
      <c r="C4" s="171"/>
      <c r="D4" s="181" t="s">
        <v>24</v>
      </c>
      <c r="E4" s="182"/>
      <c r="F4" s="182"/>
      <c r="G4" s="182"/>
      <c r="H4" s="183"/>
      <c r="I4" s="6"/>
      <c r="J4" s="6"/>
      <c r="K4" s="6"/>
      <c r="L4" s="171"/>
      <c r="M4" s="171"/>
      <c r="N4" s="178"/>
      <c r="O4" s="179"/>
      <c r="P4" s="180"/>
    </row>
    <row r="5" spans="1:20" ht="9" customHeight="1" thickBot="1">
      <c r="A5" s="171"/>
      <c r="B5" s="171"/>
      <c r="C5" s="171"/>
      <c r="D5" s="184"/>
      <c r="E5" s="185"/>
      <c r="F5" s="185"/>
      <c r="G5" s="185"/>
      <c r="H5" s="186"/>
      <c r="I5" s="6"/>
      <c r="J5" s="6"/>
      <c r="K5" s="6"/>
      <c r="L5" s="6"/>
      <c r="M5" s="6"/>
      <c r="N5" s="6"/>
      <c r="O5" s="6"/>
      <c r="P5" s="6"/>
    </row>
    <row r="6" spans="1:20" ht="9" customHeight="1" thickBot="1">
      <c r="A6" s="6"/>
      <c r="B6" s="6"/>
      <c r="C6" s="6"/>
      <c r="D6" s="6"/>
      <c r="E6" s="6"/>
      <c r="F6" s="6"/>
      <c r="G6" s="6"/>
      <c r="H6" s="6"/>
      <c r="I6" s="6"/>
      <c r="J6" s="6"/>
      <c r="K6" s="6"/>
      <c r="L6" s="171" t="s">
        <v>25</v>
      </c>
      <c r="M6" s="171"/>
      <c r="N6" s="175">
        <v>2018</v>
      </c>
      <c r="O6" s="176"/>
      <c r="P6" s="177"/>
    </row>
    <row r="7" spans="1:20" ht="15" customHeight="1" thickBot="1">
      <c r="A7" s="171" t="s">
        <v>26</v>
      </c>
      <c r="B7" s="171"/>
      <c r="C7" s="171"/>
      <c r="D7" s="181" t="s">
        <v>27</v>
      </c>
      <c r="E7" s="182"/>
      <c r="F7" s="182"/>
      <c r="G7" s="182"/>
      <c r="H7" s="183"/>
      <c r="I7" s="6"/>
      <c r="J7" s="6"/>
      <c r="K7" s="6"/>
      <c r="L7" s="171"/>
      <c r="M7" s="171"/>
      <c r="N7" s="178"/>
      <c r="O7" s="179"/>
      <c r="P7" s="180"/>
    </row>
    <row r="8" spans="1:20" ht="6" customHeight="1">
      <c r="A8" s="171"/>
      <c r="B8" s="171"/>
      <c r="C8" s="171"/>
      <c r="D8" s="187"/>
      <c r="E8" s="171"/>
      <c r="F8" s="171"/>
      <c r="G8" s="171"/>
      <c r="H8" s="188"/>
      <c r="I8" s="6"/>
      <c r="J8" s="6"/>
      <c r="K8" s="6"/>
      <c r="L8" s="6"/>
      <c r="M8" s="6"/>
      <c r="N8" s="6"/>
      <c r="O8" s="6"/>
      <c r="P8" s="6"/>
    </row>
    <row r="9" spans="1:20" ht="3" customHeight="1" thickBot="1">
      <c r="A9" s="171"/>
      <c r="B9" s="171"/>
      <c r="C9" s="171"/>
      <c r="D9" s="184"/>
      <c r="E9" s="185"/>
      <c r="F9" s="185"/>
      <c r="G9" s="185"/>
      <c r="H9" s="186"/>
      <c r="I9" s="6"/>
      <c r="J9" s="6"/>
      <c r="K9" s="6"/>
      <c r="L9" s="189" t="s">
        <v>331</v>
      </c>
      <c r="M9" s="189"/>
      <c r="N9" s="189"/>
      <c r="O9" s="189"/>
      <c r="P9" s="189"/>
    </row>
    <row r="10" spans="1:20" ht="18.75" customHeight="1" thickBot="1">
      <c r="A10" s="6"/>
      <c r="B10" s="6"/>
      <c r="C10" s="6"/>
      <c r="D10" s="6"/>
      <c r="E10" s="6"/>
      <c r="F10" s="6"/>
      <c r="G10" s="6"/>
      <c r="H10" s="6"/>
      <c r="I10" s="6"/>
      <c r="J10" s="6"/>
      <c r="K10" s="6"/>
      <c r="L10" s="189"/>
      <c r="M10" s="189"/>
      <c r="N10" s="189"/>
      <c r="O10" s="189"/>
      <c r="P10" s="189"/>
    </row>
    <row r="11" spans="1:20" ht="6" customHeight="1">
      <c r="A11" s="171" t="s">
        <v>29</v>
      </c>
      <c r="B11" s="171"/>
      <c r="C11" s="171"/>
      <c r="D11" s="181" t="s">
        <v>30</v>
      </c>
      <c r="E11" s="182"/>
      <c r="F11" s="182"/>
      <c r="G11" s="182"/>
      <c r="H11" s="183"/>
      <c r="I11" s="6"/>
      <c r="J11" s="6"/>
      <c r="K11" s="6"/>
      <c r="L11" s="189"/>
      <c r="M11" s="189"/>
      <c r="N11" s="189"/>
      <c r="O11" s="189"/>
      <c r="P11" s="189"/>
    </row>
    <row r="12" spans="1:20" ht="18.95" customHeight="1" thickBot="1">
      <c r="A12" s="171"/>
      <c r="B12" s="171"/>
      <c r="C12" s="171"/>
      <c r="D12" s="184"/>
      <c r="E12" s="185"/>
      <c r="F12" s="185"/>
      <c r="G12" s="185"/>
      <c r="H12" s="186"/>
      <c r="I12" s="6"/>
      <c r="J12" s="6"/>
      <c r="K12" s="6"/>
      <c r="L12" s="6"/>
      <c r="M12" s="6"/>
      <c r="N12" s="6"/>
      <c r="O12" s="6"/>
      <c r="P12" s="6"/>
    </row>
    <row r="13" spans="1:20" ht="20.100000000000001" customHeight="1" thickBot="1">
      <c r="A13" s="165" t="s">
        <v>28</v>
      </c>
      <c r="B13" s="165"/>
      <c r="C13" s="165"/>
      <c r="D13" s="165"/>
      <c r="E13" s="165"/>
      <c r="F13" s="165"/>
      <c r="G13" s="165"/>
      <c r="H13" s="165"/>
      <c r="I13" s="165"/>
      <c r="J13" s="165"/>
      <c r="K13" s="165"/>
      <c r="L13" s="165"/>
      <c r="M13" s="165"/>
      <c r="N13" s="165"/>
      <c r="O13" s="165"/>
      <c r="P13" s="165"/>
    </row>
    <row r="14" spans="1:20" ht="24.75" customHeight="1" thickBot="1">
      <c r="A14" s="166" t="s">
        <v>31</v>
      </c>
      <c r="B14" s="167"/>
      <c r="C14" s="167"/>
      <c r="D14" s="167"/>
      <c r="E14" s="167"/>
      <c r="F14" s="167"/>
      <c r="G14" s="167"/>
      <c r="H14" s="167"/>
      <c r="I14" s="167"/>
      <c r="J14" s="167"/>
      <c r="K14" s="167"/>
      <c r="L14" s="167"/>
      <c r="M14" s="167"/>
      <c r="N14" s="167"/>
      <c r="O14" s="167"/>
      <c r="P14" s="167"/>
      <c r="Q14" s="167"/>
      <c r="R14" s="167"/>
      <c r="S14" s="167"/>
      <c r="T14" s="168"/>
    </row>
    <row r="15" spans="1:20" ht="22.5" customHeight="1" thickBot="1">
      <c r="A15" s="169" t="s">
        <v>32</v>
      </c>
      <c r="B15" s="169"/>
      <c r="C15" s="169"/>
      <c r="D15" s="169"/>
      <c r="E15" s="169"/>
      <c r="F15" s="169" t="s">
        <v>33</v>
      </c>
      <c r="G15" s="169"/>
      <c r="H15" s="169"/>
      <c r="I15" s="169"/>
      <c r="J15" s="169"/>
      <c r="K15" s="169"/>
      <c r="L15" s="169"/>
      <c r="M15" s="169" t="s">
        <v>34</v>
      </c>
      <c r="N15" s="169"/>
      <c r="O15" s="169"/>
      <c r="P15" s="169"/>
      <c r="Q15" s="162" t="s">
        <v>359</v>
      </c>
      <c r="R15" s="162"/>
      <c r="S15" s="145" t="s">
        <v>265</v>
      </c>
      <c r="T15" s="153" t="s">
        <v>269</v>
      </c>
    </row>
    <row r="16" spans="1:20" ht="45" customHeight="1" thickBot="1">
      <c r="A16" s="34" t="s">
        <v>35</v>
      </c>
      <c r="B16" s="34" t="s">
        <v>36</v>
      </c>
      <c r="C16" s="170" t="s">
        <v>37</v>
      </c>
      <c r="D16" s="170"/>
      <c r="E16" s="34" t="s">
        <v>38</v>
      </c>
      <c r="F16" s="34" t="s">
        <v>39</v>
      </c>
      <c r="G16" s="34" t="s">
        <v>40</v>
      </c>
      <c r="H16" s="170" t="s">
        <v>41</v>
      </c>
      <c r="I16" s="170"/>
      <c r="J16" s="34" t="s">
        <v>42</v>
      </c>
      <c r="K16" s="170" t="s">
        <v>43</v>
      </c>
      <c r="L16" s="170"/>
      <c r="M16" s="170" t="s">
        <v>44</v>
      </c>
      <c r="N16" s="170"/>
      <c r="O16" s="34" t="s">
        <v>45</v>
      </c>
      <c r="P16" s="34" t="s">
        <v>46</v>
      </c>
      <c r="Q16" s="4" t="s">
        <v>12</v>
      </c>
      <c r="R16" s="5" t="s">
        <v>13</v>
      </c>
      <c r="S16" s="146"/>
      <c r="T16" s="162"/>
    </row>
    <row r="17" spans="1:20" ht="408.75" customHeight="1" thickBot="1">
      <c r="A17" s="71" t="s">
        <v>81</v>
      </c>
      <c r="B17" s="71" t="s">
        <v>82</v>
      </c>
      <c r="C17" s="190" t="s">
        <v>83</v>
      </c>
      <c r="D17" s="190"/>
      <c r="E17" s="71" t="s">
        <v>84</v>
      </c>
      <c r="F17" s="71" t="s">
        <v>85</v>
      </c>
      <c r="G17" s="71" t="s">
        <v>332</v>
      </c>
      <c r="H17" s="190" t="s">
        <v>94</v>
      </c>
      <c r="I17" s="190"/>
      <c r="J17" s="72" t="s">
        <v>87</v>
      </c>
      <c r="K17" s="190" t="s">
        <v>88</v>
      </c>
      <c r="L17" s="190"/>
      <c r="M17" s="191">
        <v>43102</v>
      </c>
      <c r="N17" s="192"/>
      <c r="O17" s="73">
        <v>43464</v>
      </c>
      <c r="P17" s="71" t="s">
        <v>89</v>
      </c>
      <c r="Q17" s="36" t="s">
        <v>274</v>
      </c>
      <c r="R17" s="36"/>
      <c r="S17" s="52">
        <v>0.6</v>
      </c>
      <c r="T17" s="60" t="s">
        <v>310</v>
      </c>
    </row>
    <row r="18" spans="1:20" ht="336.75" customHeight="1" thickBot="1">
      <c r="A18" s="71" t="s">
        <v>81</v>
      </c>
      <c r="B18" s="71" t="s">
        <v>82</v>
      </c>
      <c r="C18" s="190" t="s">
        <v>83</v>
      </c>
      <c r="D18" s="190"/>
      <c r="E18" s="71" t="s">
        <v>84</v>
      </c>
      <c r="F18" s="71" t="s">
        <v>86</v>
      </c>
      <c r="G18" s="71" t="s">
        <v>333</v>
      </c>
      <c r="H18" s="190" t="s">
        <v>93</v>
      </c>
      <c r="I18" s="190"/>
      <c r="J18" s="71" t="s">
        <v>90</v>
      </c>
      <c r="K18" s="190" t="s">
        <v>91</v>
      </c>
      <c r="L18" s="190"/>
      <c r="M18" s="191">
        <v>43102</v>
      </c>
      <c r="N18" s="192"/>
      <c r="O18" s="73">
        <v>43464</v>
      </c>
      <c r="P18" s="71" t="s">
        <v>92</v>
      </c>
      <c r="Q18" s="36" t="s">
        <v>275</v>
      </c>
      <c r="R18" s="36"/>
      <c r="S18" s="52">
        <v>0.5</v>
      </c>
      <c r="T18" s="36" t="s">
        <v>297</v>
      </c>
    </row>
    <row r="19" spans="1:20" ht="16.5">
      <c r="Q19" s="74"/>
      <c r="R19" s="74"/>
      <c r="S19" s="75">
        <f>AVERAGE(S17:S18)</f>
        <v>0.55000000000000004</v>
      </c>
      <c r="T19" s="74"/>
    </row>
    <row r="22" spans="1:20" ht="15">
      <c r="B22" t="s">
        <v>263</v>
      </c>
    </row>
    <row r="23" spans="1:20" ht="13.5">
      <c r="B23" s="51" t="s">
        <v>261</v>
      </c>
    </row>
    <row r="24" spans="1:20" ht="13.5">
      <c r="B24" s="51" t="s">
        <v>262</v>
      </c>
    </row>
  </sheetData>
  <sheetProtection algorithmName="SHA-512" hashValue="2VTuPJCR+Fotlz6qzgwjrWc2iOyw8VbdOoyVhKIw6T5ZC4aAGamLkCIeS+0e4ULYzzkHrNMgUJ00pMH8QCcvnA==" saltValue="CO6DTljSaa6u5+2Ey1WMHQ==" spinCount="100000" sheet="1" objects="1" scenarios="1"/>
  <mergeCells count="34">
    <mergeCell ref="H17:I17"/>
    <mergeCell ref="K17:L17"/>
    <mergeCell ref="M17:N17"/>
    <mergeCell ref="C18:D18"/>
    <mergeCell ref="H18:I18"/>
    <mergeCell ref="K18:L18"/>
    <mergeCell ref="M18:N18"/>
    <mergeCell ref="C17:D17"/>
    <mergeCell ref="L6:M7"/>
    <mergeCell ref="N6:P7"/>
    <mergeCell ref="A7:C9"/>
    <mergeCell ref="D7:H9"/>
    <mergeCell ref="L9:P11"/>
    <mergeCell ref="A11:C12"/>
    <mergeCell ref="D11:H12"/>
    <mergeCell ref="E1:T1"/>
    <mergeCell ref="A2:C2"/>
    <mergeCell ref="D2:H2"/>
    <mergeCell ref="L3:M4"/>
    <mergeCell ref="N3:P4"/>
    <mergeCell ref="A4:C5"/>
    <mergeCell ref="D4:H5"/>
    <mergeCell ref="A13:P13"/>
    <mergeCell ref="A14:T14"/>
    <mergeCell ref="A15:E15"/>
    <mergeCell ref="F15:L15"/>
    <mergeCell ref="M15:P15"/>
    <mergeCell ref="Q15:R15"/>
    <mergeCell ref="T15:T16"/>
    <mergeCell ref="C16:D16"/>
    <mergeCell ref="H16:I16"/>
    <mergeCell ref="K16:L16"/>
    <mergeCell ref="M16:N16"/>
    <mergeCell ref="S15:S16"/>
  </mergeCells>
  <printOptions horizontalCentered="1" verticalCentered="1"/>
  <pageMargins left="0" right="0" top="0" bottom="0" header="0.51181102362204722" footer="0.51181102362204722"/>
  <pageSetup paperSize="14" scale="65" pageOrder="overThenDown" orientation="landscape" horizontalDpi="4294967295" verticalDpi="4294967295" r:id="rId1"/>
  <headerFooter alignWithMargins="0">
    <oddFooter>&amp;L&amp;A&amp;C&amp;8&amp;Z&amp;F&amp;R&amp;8&amp;P de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54"/>
  <sheetViews>
    <sheetView topLeftCell="A36" zoomScale="80" zoomScaleNormal="80" zoomScalePageLayoutView="55" workbookViewId="0">
      <selection activeCell="K41" sqref="K41"/>
    </sheetView>
  </sheetViews>
  <sheetFormatPr baseColWidth="10" defaultRowHeight="16.5"/>
  <cols>
    <col min="1" max="1" width="1.28515625" style="1" customWidth="1"/>
    <col min="2" max="2" width="7.85546875" style="1" customWidth="1"/>
    <col min="3" max="3" width="5.140625" style="22" customWidth="1"/>
    <col min="4" max="4" width="20" style="23" customWidth="1"/>
    <col min="5" max="5" width="16" style="24" customWidth="1"/>
    <col min="6" max="6" width="10.85546875" style="24" customWidth="1"/>
    <col min="7" max="7" width="9.85546875" style="1" customWidth="1"/>
    <col min="8" max="8" width="47.42578125" style="1" customWidth="1"/>
    <col min="9" max="9" width="2.140625" style="1" hidden="1" customWidth="1"/>
    <col min="10" max="10" width="7.42578125" style="1" customWidth="1"/>
    <col min="11" max="11" width="76.5703125" style="23" customWidth="1"/>
    <col min="12" max="16384" width="11.42578125" style="1"/>
  </cols>
  <sheetData>
    <row r="1" spans="2:11" ht="56.25" customHeight="1" thickBot="1">
      <c r="B1" s="208"/>
      <c r="C1" s="209"/>
      <c r="D1" s="209"/>
      <c r="E1" s="194" t="s">
        <v>213</v>
      </c>
      <c r="F1" s="194"/>
      <c r="G1" s="194"/>
      <c r="H1" s="194"/>
      <c r="I1" s="194"/>
      <c r="J1" s="194"/>
      <c r="K1" s="194"/>
    </row>
    <row r="2" spans="2:11" s="100" customFormat="1" ht="31.5" customHeight="1" thickBot="1">
      <c r="B2" s="210" t="s">
        <v>0</v>
      </c>
      <c r="C2" s="211"/>
      <c r="D2" s="212"/>
      <c r="E2" s="195" t="s">
        <v>1</v>
      </c>
      <c r="F2" s="196"/>
      <c r="G2" s="27" t="s">
        <v>4</v>
      </c>
      <c r="H2" s="101" t="s">
        <v>360</v>
      </c>
      <c r="I2" s="102"/>
      <c r="K2" s="53"/>
    </row>
    <row r="3" spans="2:11" s="14" customFormat="1" ht="17.25" thickBot="1">
      <c r="B3" s="12"/>
      <c r="C3" s="13"/>
      <c r="D3" s="12"/>
      <c r="E3" s="12"/>
      <c r="F3" s="12"/>
      <c r="G3" s="12"/>
      <c r="H3" s="1"/>
      <c r="K3" s="120"/>
    </row>
    <row r="4" spans="2:11" ht="21" customHeight="1" thickBot="1">
      <c r="B4" s="213" t="s">
        <v>60</v>
      </c>
      <c r="C4" s="213"/>
      <c r="D4" s="213"/>
      <c r="E4" s="213"/>
      <c r="F4" s="213"/>
      <c r="G4" s="214"/>
      <c r="H4" s="214"/>
      <c r="I4" s="214"/>
      <c r="J4" s="199" t="s">
        <v>268</v>
      </c>
      <c r="K4" s="200" t="s">
        <v>269</v>
      </c>
    </row>
    <row r="5" spans="2:11" s="105" customFormat="1" ht="50.25" customHeight="1" thickBot="1">
      <c r="B5" s="106" t="s">
        <v>47</v>
      </c>
      <c r="C5" s="215" t="s">
        <v>48</v>
      </c>
      <c r="D5" s="215"/>
      <c r="E5" s="106" t="s">
        <v>153</v>
      </c>
      <c r="F5" s="106" t="s">
        <v>49</v>
      </c>
      <c r="G5" s="103" t="s">
        <v>154</v>
      </c>
      <c r="H5" s="11" t="s">
        <v>12</v>
      </c>
      <c r="I5" s="104" t="s">
        <v>13</v>
      </c>
      <c r="J5" s="199"/>
      <c r="K5" s="200"/>
    </row>
    <row r="6" spans="2:11" s="62" customFormat="1" ht="155.25" customHeight="1" thickBot="1">
      <c r="B6" s="197" t="s">
        <v>334</v>
      </c>
      <c r="C6" s="76">
        <v>1.1000000000000001</v>
      </c>
      <c r="D6" s="35" t="s">
        <v>95</v>
      </c>
      <c r="E6" s="25" t="s">
        <v>96</v>
      </c>
      <c r="F6" s="77" t="s">
        <v>97</v>
      </c>
      <c r="G6" s="20">
        <v>43465</v>
      </c>
      <c r="H6" s="39" t="s">
        <v>270</v>
      </c>
      <c r="I6" s="39"/>
      <c r="J6" s="107">
        <v>0.67</v>
      </c>
      <c r="K6" s="39" t="s">
        <v>335</v>
      </c>
    </row>
    <row r="7" spans="2:11" s="62" customFormat="1" ht="286.5" customHeight="1" thickBot="1">
      <c r="B7" s="197"/>
      <c r="C7" s="78">
        <v>1.2</v>
      </c>
      <c r="D7" s="35" t="s">
        <v>101</v>
      </c>
      <c r="E7" s="25" t="s">
        <v>98</v>
      </c>
      <c r="F7" s="77" t="s">
        <v>97</v>
      </c>
      <c r="G7" s="20">
        <v>43465</v>
      </c>
      <c r="H7" s="39" t="s">
        <v>277</v>
      </c>
      <c r="I7" s="39"/>
      <c r="J7" s="108">
        <v>0.67</v>
      </c>
      <c r="K7" s="39" t="s">
        <v>336</v>
      </c>
    </row>
    <row r="8" spans="2:11" s="62" customFormat="1" ht="198.75" thickBot="1">
      <c r="B8" s="197"/>
      <c r="C8" s="76">
        <v>1.3</v>
      </c>
      <c r="D8" s="35" t="s">
        <v>102</v>
      </c>
      <c r="E8" s="25" t="s">
        <v>204</v>
      </c>
      <c r="F8" s="77" t="s">
        <v>99</v>
      </c>
      <c r="G8" s="20">
        <v>43465</v>
      </c>
      <c r="H8" s="39" t="s">
        <v>251</v>
      </c>
      <c r="I8" s="39"/>
      <c r="J8" s="88">
        <v>0.7</v>
      </c>
      <c r="K8" s="109" t="s">
        <v>337</v>
      </c>
    </row>
    <row r="9" spans="2:11" s="62" customFormat="1" ht="198.75" thickBot="1">
      <c r="B9" s="197"/>
      <c r="C9" s="78">
        <v>1.4</v>
      </c>
      <c r="D9" s="35" t="s">
        <v>100</v>
      </c>
      <c r="E9" s="25" t="s">
        <v>205</v>
      </c>
      <c r="F9" s="77" t="s">
        <v>99</v>
      </c>
      <c r="G9" s="20">
        <v>43465</v>
      </c>
      <c r="H9" s="39" t="s">
        <v>298</v>
      </c>
      <c r="I9" s="39"/>
      <c r="J9" s="88">
        <v>0.67</v>
      </c>
      <c r="K9" s="109" t="s">
        <v>338</v>
      </c>
    </row>
    <row r="10" spans="2:11" s="62" customFormat="1" ht="135.75" customHeight="1" thickBot="1">
      <c r="B10" s="197"/>
      <c r="C10" s="76">
        <v>1.5</v>
      </c>
      <c r="D10" s="35" t="s">
        <v>103</v>
      </c>
      <c r="E10" s="25" t="s">
        <v>104</v>
      </c>
      <c r="F10" s="77" t="s">
        <v>99</v>
      </c>
      <c r="G10" s="20">
        <v>43465</v>
      </c>
      <c r="H10" s="39" t="s">
        <v>252</v>
      </c>
      <c r="I10" s="39"/>
      <c r="J10" s="108">
        <v>1</v>
      </c>
      <c r="K10" s="109" t="s">
        <v>283</v>
      </c>
    </row>
    <row r="11" spans="2:11" s="62" customFormat="1" ht="117.75" customHeight="1" thickBot="1">
      <c r="B11" s="197"/>
      <c r="C11" s="78">
        <v>1.6</v>
      </c>
      <c r="D11" s="35" t="s">
        <v>106</v>
      </c>
      <c r="E11" s="63" t="s">
        <v>107</v>
      </c>
      <c r="F11" s="77" t="s">
        <v>108</v>
      </c>
      <c r="G11" s="20">
        <v>43465</v>
      </c>
      <c r="H11" s="39" t="s">
        <v>253</v>
      </c>
      <c r="I11" s="39"/>
      <c r="J11" s="108">
        <v>1</v>
      </c>
      <c r="K11" s="109" t="s">
        <v>284</v>
      </c>
    </row>
    <row r="12" spans="2:11" s="62" customFormat="1" ht="191.25" customHeight="1" thickBot="1">
      <c r="B12" s="197"/>
      <c r="C12" s="76">
        <v>1.7</v>
      </c>
      <c r="D12" s="35" t="s">
        <v>109</v>
      </c>
      <c r="E12" s="25" t="s">
        <v>110</v>
      </c>
      <c r="F12" s="77" t="s">
        <v>89</v>
      </c>
      <c r="G12" s="20">
        <v>43434</v>
      </c>
      <c r="H12" s="35" t="s">
        <v>216</v>
      </c>
      <c r="I12" s="39"/>
      <c r="J12" s="108">
        <v>0</v>
      </c>
      <c r="K12" s="39" t="s">
        <v>299</v>
      </c>
    </row>
    <row r="13" spans="2:11" s="62" customFormat="1" ht="264.75" customHeight="1" thickBot="1">
      <c r="B13" s="197"/>
      <c r="C13" s="78">
        <v>1.8</v>
      </c>
      <c r="D13" s="35" t="s">
        <v>206</v>
      </c>
      <c r="E13" s="116" t="s">
        <v>207</v>
      </c>
      <c r="F13" s="77" t="s">
        <v>99</v>
      </c>
      <c r="G13" s="20">
        <v>43449</v>
      </c>
      <c r="H13" s="35" t="s">
        <v>218</v>
      </c>
      <c r="I13" s="39"/>
      <c r="J13" s="108">
        <v>0</v>
      </c>
      <c r="K13" s="25" t="s">
        <v>300</v>
      </c>
    </row>
    <row r="14" spans="2:11" s="62" customFormat="1" ht="211.5" customHeight="1" thickBot="1">
      <c r="B14" s="197"/>
      <c r="C14" s="78">
        <v>1.9</v>
      </c>
      <c r="D14" s="29" t="s">
        <v>202</v>
      </c>
      <c r="E14" s="25" t="s">
        <v>203</v>
      </c>
      <c r="F14" s="77" t="s">
        <v>97</v>
      </c>
      <c r="G14" s="20">
        <v>43465</v>
      </c>
      <c r="H14" s="39" t="s">
        <v>238</v>
      </c>
      <c r="I14" s="39"/>
      <c r="J14" s="107">
        <v>0.67</v>
      </c>
      <c r="K14" s="116" t="s">
        <v>301</v>
      </c>
    </row>
    <row r="15" spans="2:11" s="62" customFormat="1" ht="192" customHeight="1" thickBot="1">
      <c r="B15" s="197" t="s">
        <v>339</v>
      </c>
      <c r="C15" s="78">
        <v>2.1</v>
      </c>
      <c r="D15" s="29" t="s">
        <v>78</v>
      </c>
      <c r="E15" s="25" t="s">
        <v>115</v>
      </c>
      <c r="F15" s="26" t="s">
        <v>116</v>
      </c>
      <c r="G15" s="20">
        <v>43281</v>
      </c>
      <c r="H15" s="39" t="s">
        <v>229</v>
      </c>
      <c r="I15" s="39"/>
      <c r="J15" s="108">
        <v>0.67</v>
      </c>
      <c r="K15" s="116" t="s">
        <v>340</v>
      </c>
    </row>
    <row r="16" spans="2:11" s="62" customFormat="1" ht="136.5" customHeight="1" thickBot="1">
      <c r="B16" s="197"/>
      <c r="C16" s="78">
        <v>2.2000000000000002</v>
      </c>
      <c r="D16" s="25" t="s">
        <v>77</v>
      </c>
      <c r="E16" s="25" t="s">
        <v>111</v>
      </c>
      <c r="F16" s="117" t="s">
        <v>112</v>
      </c>
      <c r="G16" s="20">
        <v>43281</v>
      </c>
      <c r="H16" s="36" t="s">
        <v>230</v>
      </c>
      <c r="I16" s="39"/>
      <c r="J16" s="108">
        <v>0.67</v>
      </c>
      <c r="K16" s="39" t="s">
        <v>302</v>
      </c>
    </row>
    <row r="17" spans="2:11" s="62" customFormat="1" ht="409.6" thickBot="1">
      <c r="B17" s="197"/>
      <c r="C17" s="78">
        <v>2.2999999999999998</v>
      </c>
      <c r="D17" s="35" t="s">
        <v>169</v>
      </c>
      <c r="E17" s="29" t="s">
        <v>114</v>
      </c>
      <c r="F17" s="77" t="s">
        <v>89</v>
      </c>
      <c r="G17" s="20">
        <v>43465</v>
      </c>
      <c r="H17" s="36" t="s">
        <v>279</v>
      </c>
      <c r="I17" s="39"/>
      <c r="J17" s="88">
        <v>0.5</v>
      </c>
      <c r="K17" s="110" t="s">
        <v>303</v>
      </c>
    </row>
    <row r="18" spans="2:11" s="62" customFormat="1" ht="273.75" customHeight="1" thickBot="1">
      <c r="B18" s="197"/>
      <c r="C18" s="78">
        <v>2.4</v>
      </c>
      <c r="D18" s="29" t="s">
        <v>117</v>
      </c>
      <c r="E18" s="25" t="s">
        <v>113</v>
      </c>
      <c r="F18" s="26" t="s">
        <v>157</v>
      </c>
      <c r="G18" s="20">
        <v>43465</v>
      </c>
      <c r="H18" s="36" t="s">
        <v>231</v>
      </c>
      <c r="I18" s="39"/>
      <c r="J18" s="111">
        <v>0.67</v>
      </c>
      <c r="K18" s="36" t="s">
        <v>276</v>
      </c>
    </row>
    <row r="19" spans="2:11" s="62" customFormat="1" ht="116.25" thickBot="1">
      <c r="B19" s="197"/>
      <c r="C19" s="78">
        <v>2.5</v>
      </c>
      <c r="D19" s="29" t="s">
        <v>118</v>
      </c>
      <c r="E19" s="29" t="s">
        <v>155</v>
      </c>
      <c r="F19" s="77" t="s">
        <v>120</v>
      </c>
      <c r="G19" s="20">
        <v>43465</v>
      </c>
      <c r="H19" s="36" t="s">
        <v>245</v>
      </c>
      <c r="I19" s="39"/>
      <c r="J19" s="108">
        <v>0.5</v>
      </c>
      <c r="K19" s="113" t="s">
        <v>285</v>
      </c>
    </row>
    <row r="20" spans="2:11" s="62" customFormat="1" ht="135.75" customHeight="1" thickBot="1">
      <c r="B20" s="197"/>
      <c r="C20" s="78">
        <v>2.6</v>
      </c>
      <c r="D20" s="28" t="s">
        <v>119</v>
      </c>
      <c r="E20" s="25" t="s">
        <v>156</v>
      </c>
      <c r="F20" s="77" t="s">
        <v>120</v>
      </c>
      <c r="G20" s="20">
        <v>43465</v>
      </c>
      <c r="H20" s="36" t="s">
        <v>246</v>
      </c>
      <c r="I20" s="39"/>
      <c r="J20" s="108">
        <v>0.5</v>
      </c>
      <c r="K20" s="113" t="s">
        <v>286</v>
      </c>
    </row>
    <row r="21" spans="2:11" s="62" customFormat="1" ht="207.75" customHeight="1" thickBot="1">
      <c r="B21" s="197"/>
      <c r="C21" s="78">
        <v>2.7</v>
      </c>
      <c r="D21" s="29" t="s">
        <v>121</v>
      </c>
      <c r="E21" s="29" t="s">
        <v>131</v>
      </c>
      <c r="F21" s="117" t="s">
        <v>158</v>
      </c>
      <c r="G21" s="20">
        <v>43465</v>
      </c>
      <c r="H21" s="39" t="s">
        <v>266</v>
      </c>
      <c r="I21" s="39"/>
      <c r="J21" s="108">
        <v>0.67</v>
      </c>
      <c r="K21" s="113" t="s">
        <v>287</v>
      </c>
    </row>
    <row r="22" spans="2:11" s="62" customFormat="1" ht="409.6" customHeight="1" thickBot="1">
      <c r="B22" s="197"/>
      <c r="C22" s="78">
        <v>2.8</v>
      </c>
      <c r="D22" s="35" t="s">
        <v>122</v>
      </c>
      <c r="E22" s="29" t="s">
        <v>132</v>
      </c>
      <c r="F22" s="77" t="s">
        <v>133</v>
      </c>
      <c r="G22" s="20">
        <v>43465</v>
      </c>
      <c r="H22" s="118" t="s">
        <v>224</v>
      </c>
      <c r="I22" s="39"/>
      <c r="J22" s="108">
        <v>0.5</v>
      </c>
      <c r="K22" s="114" t="s">
        <v>304</v>
      </c>
    </row>
    <row r="23" spans="2:11" s="62" customFormat="1" ht="409.6" customHeight="1" thickBot="1">
      <c r="B23" s="197"/>
      <c r="C23" s="204">
        <v>2.9</v>
      </c>
      <c r="D23" s="205" t="s">
        <v>123</v>
      </c>
      <c r="E23" s="206" t="s">
        <v>134</v>
      </c>
      <c r="F23" s="205" t="s">
        <v>133</v>
      </c>
      <c r="G23" s="207">
        <v>43465</v>
      </c>
      <c r="H23" s="193" t="s">
        <v>368</v>
      </c>
      <c r="I23" s="39"/>
      <c r="J23" s="201">
        <v>0.67</v>
      </c>
      <c r="K23" s="203" t="s">
        <v>288</v>
      </c>
    </row>
    <row r="24" spans="2:11" s="62" customFormat="1" ht="368.25" customHeight="1" thickBot="1">
      <c r="B24" s="197"/>
      <c r="C24" s="204"/>
      <c r="D24" s="205"/>
      <c r="E24" s="206"/>
      <c r="F24" s="205"/>
      <c r="G24" s="207"/>
      <c r="H24" s="193"/>
      <c r="I24" s="39"/>
      <c r="J24" s="202"/>
      <c r="K24" s="203"/>
    </row>
    <row r="25" spans="2:11" s="62" customFormat="1" ht="99.75" thickBot="1">
      <c r="B25" s="197"/>
      <c r="C25" s="79">
        <v>2.1</v>
      </c>
      <c r="D25" s="119" t="s">
        <v>124</v>
      </c>
      <c r="E25" s="25" t="s">
        <v>135</v>
      </c>
      <c r="F25" s="77" t="s">
        <v>105</v>
      </c>
      <c r="G25" s="20">
        <v>43312</v>
      </c>
      <c r="H25" s="36" t="s">
        <v>220</v>
      </c>
      <c r="I25" s="39"/>
      <c r="J25" s="108">
        <v>1</v>
      </c>
      <c r="K25" s="39" t="s">
        <v>289</v>
      </c>
    </row>
    <row r="26" spans="2:11" s="62" customFormat="1" ht="206.25" customHeight="1" thickBot="1">
      <c r="B26" s="197"/>
      <c r="C26" s="79">
        <v>2.11</v>
      </c>
      <c r="D26" s="29" t="s">
        <v>136</v>
      </c>
      <c r="E26" s="29" t="s">
        <v>208</v>
      </c>
      <c r="F26" s="77" t="s">
        <v>99</v>
      </c>
      <c r="G26" s="20">
        <v>43465</v>
      </c>
      <c r="H26" s="80" t="s">
        <v>267</v>
      </c>
      <c r="I26" s="39"/>
      <c r="J26" s="108">
        <v>0</v>
      </c>
      <c r="K26" s="39" t="s">
        <v>305</v>
      </c>
    </row>
    <row r="27" spans="2:11" s="62" customFormat="1" ht="198.75" thickBot="1">
      <c r="B27" s="197"/>
      <c r="C27" s="79">
        <v>2.12</v>
      </c>
      <c r="D27" s="39" t="s">
        <v>125</v>
      </c>
      <c r="E27" s="25" t="s">
        <v>137</v>
      </c>
      <c r="F27" s="77" t="s">
        <v>89</v>
      </c>
      <c r="G27" s="20">
        <v>43342</v>
      </c>
      <c r="H27" s="36" t="s">
        <v>221</v>
      </c>
      <c r="I27" s="39"/>
      <c r="J27" s="108">
        <v>1</v>
      </c>
      <c r="K27" s="35" t="s">
        <v>290</v>
      </c>
    </row>
    <row r="28" spans="2:11" s="62" customFormat="1" ht="219.75" customHeight="1" thickBot="1">
      <c r="B28" s="197"/>
      <c r="C28" s="78">
        <v>2.13</v>
      </c>
      <c r="D28" s="25" t="s">
        <v>126</v>
      </c>
      <c r="E28" s="25" t="s">
        <v>138</v>
      </c>
      <c r="F28" s="26" t="s">
        <v>139</v>
      </c>
      <c r="G28" s="20">
        <v>43404</v>
      </c>
      <c r="H28" s="39" t="s">
        <v>225</v>
      </c>
      <c r="I28" s="39"/>
      <c r="J28" s="108">
        <v>0</v>
      </c>
      <c r="K28" s="35" t="s">
        <v>341</v>
      </c>
    </row>
    <row r="29" spans="2:11" s="62" customFormat="1" ht="215.25" thickBot="1">
      <c r="B29" s="197"/>
      <c r="C29" s="79">
        <v>2.14</v>
      </c>
      <c r="D29" s="39" t="s">
        <v>127</v>
      </c>
      <c r="E29" s="25" t="s">
        <v>138</v>
      </c>
      <c r="F29" s="26" t="s">
        <v>139</v>
      </c>
      <c r="G29" s="81">
        <v>43449</v>
      </c>
      <c r="H29" s="39" t="s">
        <v>225</v>
      </c>
      <c r="I29" s="39"/>
      <c r="J29" s="108">
        <v>0</v>
      </c>
      <c r="K29" s="35" t="s">
        <v>342</v>
      </c>
    </row>
    <row r="30" spans="2:11" s="62" customFormat="1" ht="215.25" thickBot="1">
      <c r="B30" s="197"/>
      <c r="C30" s="78">
        <v>2.15</v>
      </c>
      <c r="D30" s="37" t="s">
        <v>209</v>
      </c>
      <c r="E30" s="29" t="s">
        <v>140</v>
      </c>
      <c r="F30" s="26" t="s">
        <v>141</v>
      </c>
      <c r="G30" s="20">
        <v>43342</v>
      </c>
      <c r="H30" s="39" t="s">
        <v>225</v>
      </c>
      <c r="I30" s="39"/>
      <c r="J30" s="115">
        <v>0</v>
      </c>
      <c r="K30" s="35" t="s">
        <v>341</v>
      </c>
    </row>
    <row r="31" spans="2:11" s="62" customFormat="1" ht="113.25" customHeight="1" thickBot="1">
      <c r="B31" s="197" t="s">
        <v>343</v>
      </c>
      <c r="C31" s="78">
        <v>3.1</v>
      </c>
      <c r="D31" s="25" t="s">
        <v>128</v>
      </c>
      <c r="E31" s="29" t="s">
        <v>142</v>
      </c>
      <c r="F31" s="26" t="s">
        <v>143</v>
      </c>
      <c r="G31" s="20">
        <v>43404</v>
      </c>
      <c r="H31" s="80" t="s">
        <v>226</v>
      </c>
      <c r="I31" s="39"/>
      <c r="J31" s="115">
        <v>1</v>
      </c>
      <c r="K31" s="39" t="s">
        <v>344</v>
      </c>
    </row>
    <row r="32" spans="2:11" s="62" customFormat="1" ht="246.75" customHeight="1" thickBot="1">
      <c r="B32" s="197"/>
      <c r="C32" s="78">
        <v>3.2</v>
      </c>
      <c r="D32" s="25" t="s">
        <v>144</v>
      </c>
      <c r="E32" s="25" t="s">
        <v>145</v>
      </c>
      <c r="F32" s="26" t="s">
        <v>105</v>
      </c>
      <c r="G32" s="20">
        <v>43342</v>
      </c>
      <c r="H32" s="39" t="s">
        <v>222</v>
      </c>
      <c r="I32" s="39"/>
      <c r="J32" s="108">
        <v>0.3</v>
      </c>
      <c r="K32" s="39" t="s">
        <v>345</v>
      </c>
    </row>
    <row r="33" spans="2:11" s="62" customFormat="1" ht="132.75" thickBot="1">
      <c r="B33" s="197"/>
      <c r="C33" s="78">
        <v>3.3</v>
      </c>
      <c r="D33" s="25" t="s">
        <v>129</v>
      </c>
      <c r="E33" s="29" t="s">
        <v>142</v>
      </c>
      <c r="F33" s="26" t="s">
        <v>143</v>
      </c>
      <c r="G33" s="20">
        <v>43404</v>
      </c>
      <c r="H33" s="39" t="s">
        <v>244</v>
      </c>
      <c r="I33" s="39"/>
      <c r="J33" s="115">
        <v>1</v>
      </c>
      <c r="K33" s="35" t="s">
        <v>376</v>
      </c>
    </row>
    <row r="34" spans="2:11" s="62" customFormat="1" ht="215.25" thickBot="1">
      <c r="B34" s="197"/>
      <c r="C34" s="78">
        <v>3.4</v>
      </c>
      <c r="D34" s="39" t="s">
        <v>130</v>
      </c>
      <c r="E34" s="29" t="s">
        <v>146</v>
      </c>
      <c r="F34" s="26" t="s">
        <v>143</v>
      </c>
      <c r="G34" s="20">
        <v>43434</v>
      </c>
      <c r="H34" s="39" t="s">
        <v>225</v>
      </c>
      <c r="I34" s="39"/>
      <c r="J34" s="115">
        <v>0</v>
      </c>
      <c r="K34" s="35" t="s">
        <v>341</v>
      </c>
    </row>
    <row r="35" spans="2:11" s="62" customFormat="1" ht="148.5" customHeight="1" thickBot="1">
      <c r="B35" s="198" t="s">
        <v>346</v>
      </c>
      <c r="C35" s="78">
        <v>4.0999999999999996</v>
      </c>
      <c r="D35" s="39" t="s">
        <v>147</v>
      </c>
      <c r="E35" s="29" t="s">
        <v>148</v>
      </c>
      <c r="F35" s="77" t="s">
        <v>89</v>
      </c>
      <c r="G35" s="20">
        <v>43465</v>
      </c>
      <c r="H35" s="39" t="s">
        <v>271</v>
      </c>
      <c r="I35" s="39"/>
      <c r="J35" s="108">
        <v>0.67</v>
      </c>
      <c r="K35" s="35" t="s">
        <v>306</v>
      </c>
    </row>
    <row r="36" spans="2:11" s="62" customFormat="1" ht="180" customHeight="1" thickBot="1">
      <c r="B36" s="198"/>
      <c r="C36" s="78">
        <v>4.2</v>
      </c>
      <c r="D36" s="39" t="s">
        <v>149</v>
      </c>
      <c r="E36" s="29" t="s">
        <v>150</v>
      </c>
      <c r="F36" s="77" t="s">
        <v>89</v>
      </c>
      <c r="G36" s="20">
        <v>43465</v>
      </c>
      <c r="H36" s="39" t="s">
        <v>280</v>
      </c>
      <c r="I36" s="39"/>
      <c r="J36" s="108">
        <v>0.7</v>
      </c>
      <c r="K36" s="39" t="s">
        <v>291</v>
      </c>
    </row>
    <row r="37" spans="2:11" s="62" customFormat="1" ht="225.75" customHeight="1" thickBot="1">
      <c r="B37" s="198"/>
      <c r="C37" s="78">
        <v>4.3</v>
      </c>
      <c r="D37" s="39" t="s">
        <v>151</v>
      </c>
      <c r="E37" s="29" t="s">
        <v>152</v>
      </c>
      <c r="F37" s="77" t="s">
        <v>89</v>
      </c>
      <c r="G37" s="20">
        <v>43465</v>
      </c>
      <c r="H37" s="39" t="s">
        <v>216</v>
      </c>
      <c r="I37" s="39"/>
      <c r="J37" s="115">
        <v>0</v>
      </c>
      <c r="K37" s="35" t="s">
        <v>341</v>
      </c>
    </row>
    <row r="38" spans="2:11" ht="9" customHeight="1">
      <c r="G38" s="21"/>
      <c r="J38" s="24"/>
    </row>
    <row r="39" spans="2:11">
      <c r="J39" s="57">
        <f>AVERAGE(J6:J37)</f>
        <v>0.52903225806451615</v>
      </c>
    </row>
    <row r="40" spans="2:11" ht="82.5">
      <c r="B40" s="138" t="s">
        <v>263</v>
      </c>
      <c r="J40" s="24"/>
      <c r="K40" s="139" t="s">
        <v>378</v>
      </c>
    </row>
    <row r="41" spans="2:11">
      <c r="B41" s="51" t="s">
        <v>261</v>
      </c>
      <c r="J41" s="24"/>
      <c r="K41" s="23" t="s">
        <v>377</v>
      </c>
    </row>
    <row r="42" spans="2:11">
      <c r="B42" s="51" t="s">
        <v>262</v>
      </c>
      <c r="J42" s="24"/>
    </row>
    <row r="43" spans="2:11">
      <c r="J43" s="24"/>
    </row>
    <row r="44" spans="2:11">
      <c r="J44" s="24"/>
    </row>
    <row r="45" spans="2:11">
      <c r="J45" s="24"/>
    </row>
    <row r="46" spans="2:11">
      <c r="J46" s="24"/>
    </row>
    <row r="47" spans="2:11">
      <c r="J47" s="24"/>
    </row>
    <row r="48" spans="2:11">
      <c r="J48" s="24"/>
    </row>
    <row r="49" spans="10:10">
      <c r="J49" s="24"/>
    </row>
    <row r="50" spans="10:10">
      <c r="J50" s="24"/>
    </row>
    <row r="51" spans="10:10">
      <c r="J51" s="24"/>
    </row>
    <row r="52" spans="10:10">
      <c r="J52" s="24"/>
    </row>
    <row r="53" spans="10:10">
      <c r="J53" s="24"/>
    </row>
    <row r="54" spans="10:10">
      <c r="J54" s="24"/>
    </row>
  </sheetData>
  <sheetProtection algorithmName="SHA-512" hashValue="P4HVzqdagtcPDAOoPQbtp+OLoygtclV1sLdDg1YbZyVPyuCrKgRFBqcDIVUGPrqtFBlJajz8dwqGsSyD0FsqtA==" saltValue="lTyoB+Ie2xPfuXbFxZa3HQ==" spinCount="100000" sheet="1" objects="1" scenarios="1"/>
  <mergeCells count="21">
    <mergeCell ref="B1:D1"/>
    <mergeCell ref="B2:D2"/>
    <mergeCell ref="B4:F4"/>
    <mergeCell ref="G4:I4"/>
    <mergeCell ref="C5:D5"/>
    <mergeCell ref="H23:H24"/>
    <mergeCell ref="E1:K1"/>
    <mergeCell ref="E2:F2"/>
    <mergeCell ref="B31:B34"/>
    <mergeCell ref="B35:B37"/>
    <mergeCell ref="J4:J5"/>
    <mergeCell ref="K4:K5"/>
    <mergeCell ref="J23:J24"/>
    <mergeCell ref="K23:K24"/>
    <mergeCell ref="B6:B14"/>
    <mergeCell ref="B15:B30"/>
    <mergeCell ref="C23:C24"/>
    <mergeCell ref="D23:D24"/>
    <mergeCell ref="E23:E24"/>
    <mergeCell ref="F23:F24"/>
    <mergeCell ref="G23:G24"/>
  </mergeCells>
  <printOptions horizontalCentered="1" verticalCentered="1"/>
  <pageMargins left="0.70866141732283472" right="0.70866141732283472" top="0.74803149606299213" bottom="0.74803149606299213" header="0.31496062992125984" footer="0.31496062992125984"/>
  <pageSetup paperSize="14" scale="65" orientation="landscape" horizontalDpi="4294967295" verticalDpi="4294967295" r:id="rId1"/>
  <headerFooter>
    <oddFooter>&amp;L&amp;A&amp;C&amp;8&amp;Z&amp;F&amp;R&amp;8&amp;P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topLeftCell="A15" zoomScale="80" zoomScaleNormal="80" workbookViewId="0">
      <selection activeCell="D19" sqref="D19"/>
    </sheetView>
  </sheetViews>
  <sheetFormatPr baseColWidth="10" defaultRowHeight="16.5"/>
  <cols>
    <col min="1" max="1" width="2.140625" style="1" customWidth="1"/>
    <col min="2" max="2" width="18.140625" style="1" customWidth="1"/>
    <col min="3" max="3" width="4.5703125" style="1" customWidth="1"/>
    <col min="4" max="4" width="22" style="1" customWidth="1"/>
    <col min="5" max="5" width="9.85546875" style="1" customWidth="1"/>
    <col min="6" max="6" width="14.7109375" style="1" customWidth="1"/>
    <col min="7" max="7" width="11.7109375" style="1" customWidth="1"/>
    <col min="8" max="8" width="31.85546875" style="1" customWidth="1"/>
    <col min="9" max="9" width="2.85546875" style="1" hidden="1" customWidth="1"/>
    <col min="10" max="10" width="10.42578125" style="1" customWidth="1"/>
    <col min="11" max="11" width="90.140625" style="1" customWidth="1"/>
    <col min="12" max="16384" width="11.42578125" style="1"/>
  </cols>
  <sheetData>
    <row r="1" spans="1:11" ht="45.75" customHeight="1" thickBot="1">
      <c r="A1" s="208"/>
      <c r="B1" s="209"/>
      <c r="C1" s="209"/>
      <c r="D1" s="155" t="s">
        <v>213</v>
      </c>
      <c r="E1" s="155"/>
      <c r="F1" s="155"/>
      <c r="G1" s="155"/>
      <c r="H1" s="155"/>
      <c r="I1" s="155"/>
      <c r="J1" s="155"/>
      <c r="K1" s="156"/>
    </row>
    <row r="2" spans="1:11" s="100" customFormat="1" ht="28.5" customHeight="1" thickBot="1">
      <c r="A2" s="210" t="s">
        <v>0</v>
      </c>
      <c r="B2" s="211"/>
      <c r="C2" s="212"/>
      <c r="D2" s="195" t="s">
        <v>1</v>
      </c>
      <c r="E2" s="196"/>
      <c r="F2" s="27" t="s">
        <v>2</v>
      </c>
      <c r="G2" s="27" t="s">
        <v>3</v>
      </c>
      <c r="H2" s="121" t="s">
        <v>362</v>
      </c>
      <c r="K2" s="90" t="s">
        <v>347</v>
      </c>
    </row>
    <row r="3" spans="1:11" ht="8.25" customHeight="1" thickBot="1">
      <c r="A3" s="17"/>
      <c r="B3" s="18"/>
      <c r="C3" s="18"/>
      <c r="D3" s="18"/>
      <c r="E3" s="18"/>
      <c r="F3" s="18"/>
    </row>
    <row r="4" spans="1:11" ht="24" customHeight="1" thickBot="1">
      <c r="B4" s="218" t="s">
        <v>50</v>
      </c>
      <c r="C4" s="219"/>
      <c r="D4" s="219"/>
      <c r="E4" s="219"/>
      <c r="F4" s="219"/>
      <c r="G4" s="219"/>
      <c r="H4" s="162"/>
      <c r="I4" s="162"/>
      <c r="J4" s="145" t="s">
        <v>265</v>
      </c>
      <c r="K4" s="153" t="s">
        <v>269</v>
      </c>
    </row>
    <row r="5" spans="1:11" ht="28.5" customHeight="1" thickBot="1">
      <c r="B5" s="59" t="s">
        <v>7</v>
      </c>
      <c r="C5" s="220" t="s">
        <v>51</v>
      </c>
      <c r="D5" s="220"/>
      <c r="E5" s="16" t="s">
        <v>9</v>
      </c>
      <c r="F5" s="59" t="s">
        <v>10</v>
      </c>
      <c r="G5" s="16" t="s">
        <v>11</v>
      </c>
      <c r="H5" s="4" t="s">
        <v>361</v>
      </c>
      <c r="I5" s="5" t="s">
        <v>13</v>
      </c>
      <c r="J5" s="145"/>
      <c r="K5" s="162"/>
    </row>
    <row r="6" spans="1:11" s="62" customFormat="1" ht="392.25" customHeight="1" thickBot="1">
      <c r="B6" s="217" t="s">
        <v>348</v>
      </c>
      <c r="C6" s="82" t="s">
        <v>14</v>
      </c>
      <c r="D6" s="37" t="s">
        <v>79</v>
      </c>
      <c r="E6" s="29" t="s">
        <v>160</v>
      </c>
      <c r="F6" s="26" t="s">
        <v>159</v>
      </c>
      <c r="G6" s="30">
        <v>43465</v>
      </c>
      <c r="H6" s="36" t="s">
        <v>247</v>
      </c>
      <c r="I6" s="36"/>
      <c r="J6" s="108">
        <v>0.75</v>
      </c>
      <c r="K6" s="112" t="s">
        <v>292</v>
      </c>
    </row>
    <row r="7" spans="1:11" s="62" customFormat="1" ht="103.5" customHeight="1" thickBot="1">
      <c r="B7" s="217"/>
      <c r="C7" s="82">
        <v>1.2</v>
      </c>
      <c r="D7" s="25" t="s">
        <v>52</v>
      </c>
      <c r="E7" s="29" t="s">
        <v>161</v>
      </c>
      <c r="F7" s="26" t="s">
        <v>162</v>
      </c>
      <c r="G7" s="30">
        <v>43465</v>
      </c>
      <c r="H7" s="36" t="s">
        <v>233</v>
      </c>
      <c r="I7" s="36"/>
      <c r="J7" s="56">
        <v>0.67</v>
      </c>
      <c r="K7" s="36" t="s">
        <v>294</v>
      </c>
    </row>
    <row r="8" spans="1:11" s="62" customFormat="1" ht="248.25" thickBot="1">
      <c r="B8" s="217" t="s">
        <v>349</v>
      </c>
      <c r="C8" s="76">
        <v>2.1</v>
      </c>
      <c r="D8" s="29" t="s">
        <v>167</v>
      </c>
      <c r="E8" s="29" t="s">
        <v>168</v>
      </c>
      <c r="F8" s="77" t="s">
        <v>171</v>
      </c>
      <c r="G8" s="30">
        <v>43465</v>
      </c>
      <c r="H8" s="36" t="s">
        <v>231</v>
      </c>
      <c r="I8" s="36"/>
      <c r="J8" s="56">
        <v>0.65</v>
      </c>
      <c r="K8" s="112" t="s">
        <v>276</v>
      </c>
    </row>
    <row r="9" spans="1:11" s="62" customFormat="1" ht="231.75" customHeight="1" thickBot="1">
      <c r="B9" s="217"/>
      <c r="C9" s="76">
        <v>2.2000000000000002</v>
      </c>
      <c r="D9" s="36" t="s">
        <v>170</v>
      </c>
      <c r="E9" s="29" t="s">
        <v>168</v>
      </c>
      <c r="F9" s="77" t="s">
        <v>89</v>
      </c>
      <c r="G9" s="30">
        <v>43465</v>
      </c>
      <c r="H9" s="36" t="s">
        <v>279</v>
      </c>
      <c r="I9" s="36"/>
      <c r="J9" s="56">
        <v>0.67</v>
      </c>
      <c r="K9" s="36" t="s">
        <v>350</v>
      </c>
    </row>
    <row r="10" spans="1:11" s="62" customFormat="1" ht="216.75" customHeight="1" thickBot="1">
      <c r="B10" s="217"/>
      <c r="C10" s="76">
        <v>2.2999999999999998</v>
      </c>
      <c r="D10" s="29" t="s">
        <v>210</v>
      </c>
      <c r="E10" s="29" t="s">
        <v>168</v>
      </c>
      <c r="F10" s="77" t="s">
        <v>171</v>
      </c>
      <c r="G10" s="30">
        <v>43465</v>
      </c>
      <c r="H10" s="124" t="s">
        <v>248</v>
      </c>
      <c r="I10" s="36"/>
      <c r="J10" s="55">
        <v>1</v>
      </c>
      <c r="K10" s="36" t="s">
        <v>295</v>
      </c>
    </row>
    <row r="11" spans="1:11" s="62" customFormat="1" ht="168.75" customHeight="1" thickBot="1">
      <c r="B11" s="123" t="s">
        <v>351</v>
      </c>
      <c r="C11" s="76" t="s">
        <v>16</v>
      </c>
      <c r="D11" s="36" t="s">
        <v>173</v>
      </c>
      <c r="E11" s="36" t="s">
        <v>174</v>
      </c>
      <c r="F11" s="77" t="s">
        <v>175</v>
      </c>
      <c r="G11" s="38">
        <v>43465</v>
      </c>
      <c r="H11" s="124" t="s">
        <v>234</v>
      </c>
      <c r="I11" s="36"/>
      <c r="J11" s="56">
        <v>0.5</v>
      </c>
      <c r="K11" s="36" t="s">
        <v>307</v>
      </c>
    </row>
    <row r="12" spans="1:11" s="62" customFormat="1" ht="129" customHeight="1" thickBot="1">
      <c r="B12" s="216" t="s">
        <v>352</v>
      </c>
      <c r="C12" s="76" t="s">
        <v>17</v>
      </c>
      <c r="D12" s="37" t="s">
        <v>61</v>
      </c>
      <c r="E12" s="25" t="s">
        <v>180</v>
      </c>
      <c r="F12" s="84" t="s">
        <v>179</v>
      </c>
      <c r="G12" s="30">
        <v>43465</v>
      </c>
      <c r="H12" s="36" t="s">
        <v>232</v>
      </c>
      <c r="I12" s="36"/>
      <c r="J12" s="56">
        <v>0.4</v>
      </c>
      <c r="K12" s="36" t="s">
        <v>308</v>
      </c>
    </row>
    <row r="13" spans="1:11" s="62" customFormat="1" ht="132.75" thickBot="1">
      <c r="B13" s="216"/>
      <c r="C13" s="76">
        <v>4.2</v>
      </c>
      <c r="D13" s="37" t="s">
        <v>181</v>
      </c>
      <c r="E13" s="37" t="s">
        <v>182</v>
      </c>
      <c r="F13" s="84" t="s">
        <v>183</v>
      </c>
      <c r="G13" s="38">
        <v>43281</v>
      </c>
      <c r="H13" s="36" t="s">
        <v>235</v>
      </c>
      <c r="I13" s="36"/>
      <c r="J13" s="56">
        <v>1</v>
      </c>
      <c r="K13" s="36" t="s">
        <v>293</v>
      </c>
    </row>
    <row r="14" spans="1:11" s="62" customFormat="1" ht="346.5" customHeight="1" thickBot="1">
      <c r="B14" s="216"/>
      <c r="C14" s="76">
        <v>4.3</v>
      </c>
      <c r="D14" s="37" t="s">
        <v>176</v>
      </c>
      <c r="E14" s="37" t="s">
        <v>184</v>
      </c>
      <c r="F14" s="84" t="s">
        <v>185</v>
      </c>
      <c r="G14" s="30">
        <v>43465</v>
      </c>
      <c r="H14" s="29" t="s">
        <v>249</v>
      </c>
      <c r="I14" s="36"/>
      <c r="J14" s="56">
        <v>0.5</v>
      </c>
      <c r="K14" s="36" t="s">
        <v>309</v>
      </c>
    </row>
    <row r="15" spans="1:11" s="62" customFormat="1" ht="116.25" thickBot="1">
      <c r="B15" s="216"/>
      <c r="C15" s="61">
        <v>4.4000000000000004</v>
      </c>
      <c r="D15" s="29" t="s">
        <v>177</v>
      </c>
      <c r="E15" s="29" t="s">
        <v>178</v>
      </c>
      <c r="F15" s="84" t="s">
        <v>186</v>
      </c>
      <c r="G15" s="38">
        <v>42978</v>
      </c>
      <c r="H15" s="36" t="s">
        <v>236</v>
      </c>
      <c r="I15" s="36"/>
      <c r="J15" s="55">
        <v>1</v>
      </c>
      <c r="K15" s="36" t="s">
        <v>272</v>
      </c>
    </row>
    <row r="16" spans="1:11" s="62" customFormat="1" ht="116.25" thickBot="1">
      <c r="B16" s="123" t="s">
        <v>353</v>
      </c>
      <c r="C16" s="76" t="s">
        <v>53</v>
      </c>
      <c r="D16" s="36" t="s">
        <v>187</v>
      </c>
      <c r="E16" s="36" t="s">
        <v>189</v>
      </c>
      <c r="F16" s="84" t="s">
        <v>188</v>
      </c>
      <c r="G16" s="38">
        <v>42978</v>
      </c>
      <c r="H16" s="36" t="s">
        <v>237</v>
      </c>
      <c r="I16" s="36"/>
      <c r="J16" s="55">
        <v>1</v>
      </c>
      <c r="K16" s="36" t="s">
        <v>278</v>
      </c>
    </row>
    <row r="17" spans="2:10">
      <c r="B17" s="122"/>
      <c r="C17" s="122"/>
      <c r="D17" s="122"/>
      <c r="E17" s="122"/>
      <c r="F17" s="122"/>
      <c r="G17" s="122"/>
    </row>
    <row r="18" spans="2:10">
      <c r="B18" s="18"/>
      <c r="C18" s="18"/>
      <c r="D18" s="18"/>
      <c r="E18" s="18"/>
      <c r="F18" s="18"/>
      <c r="G18" s="18"/>
      <c r="J18" s="54">
        <f>AVERAGE(J6:J16)</f>
        <v>0.7400000000000001</v>
      </c>
    </row>
    <row r="19" spans="2:10">
      <c r="B19" t="s">
        <v>263</v>
      </c>
      <c r="C19" s="17"/>
      <c r="D19" s="17"/>
      <c r="E19" s="17"/>
      <c r="F19" s="17"/>
      <c r="G19" s="17"/>
    </row>
    <row r="20" spans="2:10">
      <c r="B20" s="51" t="s">
        <v>261</v>
      </c>
    </row>
    <row r="21" spans="2:10">
      <c r="B21" s="51" t="s">
        <v>262</v>
      </c>
    </row>
  </sheetData>
  <sheetProtection algorithmName="SHA-512" hashValue="ABUN/kWBLtpsH0+9riBRIiMscG4UxInPvljxZ4z0BH/jIEUSw0iPVd2RjyAESpKcLKv4JpOTdaFCiYxNKlmGVw==" saltValue="TZxZkCctzbaE9f83G2u/dw==" spinCount="100000" sheet="1" objects="1" scenarios="1"/>
  <mergeCells count="12">
    <mergeCell ref="A1:C1"/>
    <mergeCell ref="D1:K1"/>
    <mergeCell ref="A2:C2"/>
    <mergeCell ref="D2:E2"/>
    <mergeCell ref="J4:J5"/>
    <mergeCell ref="B12:B15"/>
    <mergeCell ref="B8:B10"/>
    <mergeCell ref="B6:B7"/>
    <mergeCell ref="H4:I4"/>
    <mergeCell ref="K4:K5"/>
    <mergeCell ref="B4:G4"/>
    <mergeCell ref="C5:D5"/>
  </mergeCells>
  <printOptions horizontalCentered="1" verticalCentered="1"/>
  <pageMargins left="0.70866141732283472" right="0.70866141732283472" top="0.74803149606299213" bottom="0.74803149606299213" header="0.31496062992125984" footer="0.31496062992125984"/>
  <pageSetup paperSize="14" scale="65" orientation="landscape" horizontalDpi="4294967295" verticalDpi="4294967295" r:id="rId1"/>
  <headerFooter>
    <oddFooter>&amp;L&amp;A&amp;C&amp;8&amp;Z&amp;F&amp;R&amp;8&amp;P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0"/>
  <sheetViews>
    <sheetView zoomScale="80" zoomScaleNormal="80" workbookViewId="0">
      <selection sqref="A1:XFD4"/>
    </sheetView>
  </sheetViews>
  <sheetFormatPr baseColWidth="10" defaultRowHeight="16.5"/>
  <cols>
    <col min="1" max="1" width="1.85546875" style="1" customWidth="1"/>
    <col min="2" max="2" width="11.5703125" style="1" customWidth="1"/>
    <col min="3" max="3" width="5.5703125" style="1" customWidth="1"/>
    <col min="4" max="4" width="16" style="1" customWidth="1"/>
    <col min="5" max="5" width="16.28515625" style="1" customWidth="1"/>
    <col min="6" max="6" width="0.140625" style="1" customWidth="1"/>
    <col min="7" max="7" width="14" style="1" customWidth="1"/>
    <col min="8" max="8" width="14.140625" style="1" customWidth="1"/>
    <col min="9" max="9" width="41.7109375" style="1" customWidth="1"/>
    <col min="10" max="10" width="8.7109375" style="1" customWidth="1"/>
    <col min="11" max="11" width="0.42578125" style="1" hidden="1" customWidth="1"/>
    <col min="12" max="12" width="90" style="1" customWidth="1"/>
    <col min="13" max="16384" width="11.42578125" style="1"/>
  </cols>
  <sheetData>
    <row r="1" spans="1:12" ht="30" customHeight="1" thickBot="1">
      <c r="A1" s="223"/>
      <c r="B1" s="223"/>
      <c r="C1" s="223"/>
      <c r="D1" s="194" t="s">
        <v>213</v>
      </c>
      <c r="E1" s="194"/>
      <c r="F1" s="194"/>
      <c r="G1" s="194"/>
      <c r="H1" s="194"/>
      <c r="I1" s="194"/>
      <c r="J1" s="194"/>
      <c r="K1" s="194"/>
      <c r="L1" s="194"/>
    </row>
    <row r="2" spans="1:12" s="100" customFormat="1" ht="28.5" customHeight="1" thickBot="1">
      <c r="A2" s="224" t="s">
        <v>54</v>
      </c>
      <c r="B2" s="225"/>
      <c r="C2" s="226"/>
      <c r="D2" s="227" t="s">
        <v>55</v>
      </c>
      <c r="E2" s="228"/>
      <c r="F2" s="125" t="s">
        <v>56</v>
      </c>
      <c r="G2" s="27" t="s">
        <v>3</v>
      </c>
      <c r="H2" s="125" t="s">
        <v>57</v>
      </c>
      <c r="I2" s="224" t="s">
        <v>370</v>
      </c>
      <c r="J2" s="226"/>
      <c r="K2" s="127"/>
      <c r="L2" s="128"/>
    </row>
    <row r="3" spans="1:12" ht="9" customHeight="1" thickBot="1">
      <c r="B3" s="130"/>
      <c r="C3" s="130"/>
      <c r="D3" s="130"/>
      <c r="E3" s="130"/>
      <c r="F3" s="130"/>
      <c r="G3" s="130"/>
      <c r="H3" s="130"/>
    </row>
    <row r="4" spans="1:12" ht="32.25" customHeight="1" thickBot="1">
      <c r="B4" s="222" t="s">
        <v>58</v>
      </c>
      <c r="C4" s="222"/>
      <c r="D4" s="222"/>
      <c r="E4" s="222"/>
      <c r="F4" s="222"/>
      <c r="G4" s="222"/>
      <c r="H4" s="222"/>
      <c r="I4" s="222"/>
      <c r="J4" s="222"/>
      <c r="K4" s="222"/>
      <c r="L4" s="222"/>
    </row>
    <row r="5" spans="1:12" ht="38.25" customHeight="1" thickBot="1">
      <c r="B5" s="129" t="s">
        <v>7</v>
      </c>
      <c r="C5" s="221" t="s">
        <v>8</v>
      </c>
      <c r="D5" s="221"/>
      <c r="E5" s="16" t="s">
        <v>9</v>
      </c>
      <c r="F5" s="16" t="s">
        <v>59</v>
      </c>
      <c r="G5" s="16" t="s">
        <v>10</v>
      </c>
      <c r="H5" s="16" t="s">
        <v>11</v>
      </c>
      <c r="I5" s="19" t="s">
        <v>363</v>
      </c>
      <c r="J5" s="19" t="s">
        <v>265</v>
      </c>
      <c r="K5" s="19" t="s">
        <v>13</v>
      </c>
      <c r="L5" s="19" t="s">
        <v>269</v>
      </c>
    </row>
    <row r="6" spans="1:12" s="62" customFormat="1" ht="310.5" customHeight="1" thickBot="1">
      <c r="B6" s="152" t="s">
        <v>354</v>
      </c>
      <c r="C6" s="76" t="s">
        <v>14</v>
      </c>
      <c r="D6" s="29" t="s">
        <v>190</v>
      </c>
      <c r="E6" s="36" t="s">
        <v>192</v>
      </c>
      <c r="F6" s="82"/>
      <c r="G6" s="84" t="s">
        <v>97</v>
      </c>
      <c r="H6" s="85">
        <v>43465</v>
      </c>
      <c r="I6" s="25" t="s">
        <v>223</v>
      </c>
      <c r="J6" s="88">
        <v>0.2</v>
      </c>
      <c r="K6" s="97"/>
      <c r="L6" s="36" t="s">
        <v>371</v>
      </c>
    </row>
    <row r="7" spans="1:12" s="62" customFormat="1" ht="126.75" customHeight="1" thickBot="1">
      <c r="B7" s="152"/>
      <c r="C7" s="76">
        <v>1.2</v>
      </c>
      <c r="D7" s="29" t="s">
        <v>191</v>
      </c>
      <c r="E7" s="36" t="s">
        <v>193</v>
      </c>
      <c r="F7" s="86"/>
      <c r="G7" s="86" t="s">
        <v>89</v>
      </c>
      <c r="H7" s="85">
        <v>43465</v>
      </c>
      <c r="I7" s="25" t="s">
        <v>217</v>
      </c>
      <c r="J7" s="88">
        <v>0.67</v>
      </c>
      <c r="K7" s="97"/>
      <c r="L7" s="37" t="s">
        <v>311</v>
      </c>
    </row>
    <row r="8" spans="1:12" s="62" customFormat="1" ht="159.75" customHeight="1" thickBot="1">
      <c r="B8" s="131" t="s">
        <v>355</v>
      </c>
      <c r="C8" s="76" t="s">
        <v>15</v>
      </c>
      <c r="D8" s="32" t="s">
        <v>195</v>
      </c>
      <c r="E8" s="32" t="s">
        <v>201</v>
      </c>
      <c r="F8" s="86"/>
      <c r="G8" s="86" t="s">
        <v>97</v>
      </c>
      <c r="H8" s="85">
        <v>43343</v>
      </c>
      <c r="I8" s="25" t="s">
        <v>227</v>
      </c>
      <c r="J8" s="88">
        <v>1</v>
      </c>
      <c r="K8" s="97"/>
      <c r="L8" s="37" t="s">
        <v>312</v>
      </c>
    </row>
    <row r="9" spans="1:12" s="62" customFormat="1" ht="259.5" customHeight="1" thickBot="1">
      <c r="B9" s="131" t="s">
        <v>372</v>
      </c>
      <c r="C9" s="76" t="s">
        <v>16</v>
      </c>
      <c r="D9" s="33" t="s">
        <v>194</v>
      </c>
      <c r="E9" s="36" t="s">
        <v>192</v>
      </c>
      <c r="F9" s="86"/>
      <c r="G9" s="86" t="s">
        <v>97</v>
      </c>
      <c r="H9" s="85">
        <v>43465</v>
      </c>
      <c r="I9" s="36" t="s">
        <v>228</v>
      </c>
      <c r="J9" s="88">
        <v>0.15</v>
      </c>
      <c r="K9" s="36"/>
      <c r="L9" s="37" t="s">
        <v>313</v>
      </c>
    </row>
    <row r="10" spans="1:12" s="62" customFormat="1" ht="117.75" customHeight="1" thickBot="1">
      <c r="B10" s="152" t="s">
        <v>356</v>
      </c>
      <c r="C10" s="76" t="s">
        <v>17</v>
      </c>
      <c r="D10" s="29" t="s">
        <v>163</v>
      </c>
      <c r="E10" s="29" t="s">
        <v>164</v>
      </c>
      <c r="F10" s="26"/>
      <c r="G10" s="26" t="s">
        <v>172</v>
      </c>
      <c r="H10" s="85">
        <v>43465</v>
      </c>
      <c r="I10" s="25" t="s">
        <v>219</v>
      </c>
      <c r="J10" s="88">
        <v>1</v>
      </c>
      <c r="K10" s="97"/>
      <c r="L10" s="36" t="s">
        <v>282</v>
      </c>
    </row>
    <row r="11" spans="1:12" s="62" customFormat="1" ht="186" customHeight="1" thickBot="1">
      <c r="B11" s="152"/>
      <c r="C11" s="76">
        <v>4.2</v>
      </c>
      <c r="D11" s="36" t="s">
        <v>165</v>
      </c>
      <c r="E11" s="36" t="s">
        <v>166</v>
      </c>
      <c r="F11" s="26"/>
      <c r="G11" s="26" t="s">
        <v>162</v>
      </c>
      <c r="H11" s="85">
        <v>43465</v>
      </c>
      <c r="I11" s="39" t="s">
        <v>250</v>
      </c>
      <c r="J11" s="88">
        <v>0.33</v>
      </c>
      <c r="K11" s="97"/>
      <c r="L11" s="83" t="s">
        <v>357</v>
      </c>
    </row>
    <row r="12" spans="1:12" s="62" customFormat="1" ht="178.5" customHeight="1" thickBot="1">
      <c r="B12" s="152"/>
      <c r="C12" s="76">
        <v>4.3</v>
      </c>
      <c r="D12" s="36" t="s">
        <v>211</v>
      </c>
      <c r="E12" s="36" t="s">
        <v>166</v>
      </c>
      <c r="F12" s="26"/>
      <c r="G12" s="26" t="s">
        <v>162</v>
      </c>
      <c r="H12" s="85">
        <v>43465</v>
      </c>
      <c r="I12" s="39" t="s">
        <v>225</v>
      </c>
      <c r="J12" s="88">
        <v>0.33</v>
      </c>
      <c r="K12" s="97"/>
      <c r="L12" s="83" t="s">
        <v>357</v>
      </c>
    </row>
    <row r="13" spans="1:12" s="62" customFormat="1" ht="117.75" customHeight="1" thickBot="1">
      <c r="B13" s="152" t="s">
        <v>358</v>
      </c>
      <c r="C13" s="76" t="s">
        <v>53</v>
      </c>
      <c r="D13" s="33" t="s">
        <v>199</v>
      </c>
      <c r="E13" s="33" t="s">
        <v>200</v>
      </c>
      <c r="F13" s="87"/>
      <c r="G13" s="86" t="s">
        <v>97</v>
      </c>
      <c r="H13" s="85">
        <v>43465</v>
      </c>
      <c r="I13" s="39" t="s">
        <v>315</v>
      </c>
      <c r="J13" s="88">
        <v>1</v>
      </c>
      <c r="K13" s="36"/>
      <c r="L13" s="37" t="s">
        <v>316</v>
      </c>
    </row>
    <row r="14" spans="1:12" s="62" customFormat="1" ht="119.25" customHeight="1" thickBot="1">
      <c r="B14" s="152"/>
      <c r="C14" s="76">
        <v>5.2</v>
      </c>
      <c r="D14" s="33" t="s">
        <v>197</v>
      </c>
      <c r="E14" s="33" t="s">
        <v>196</v>
      </c>
      <c r="F14" s="86"/>
      <c r="G14" s="86" t="s">
        <v>89</v>
      </c>
      <c r="H14" s="85">
        <v>43465</v>
      </c>
      <c r="I14" s="39" t="s">
        <v>281</v>
      </c>
      <c r="J14" s="88">
        <v>0.67</v>
      </c>
      <c r="K14" s="76"/>
      <c r="L14" s="132" t="s">
        <v>314</v>
      </c>
    </row>
    <row r="15" spans="1:12" s="89" customFormat="1" ht="161.25" customHeight="1" thickBot="1">
      <c r="B15" s="152"/>
      <c r="C15" s="76">
        <v>5.3</v>
      </c>
      <c r="D15" s="132" t="s">
        <v>80</v>
      </c>
      <c r="E15" s="132" t="s">
        <v>198</v>
      </c>
      <c r="F15" s="86"/>
      <c r="G15" s="86" t="s">
        <v>175</v>
      </c>
      <c r="H15" s="85">
        <v>43465</v>
      </c>
      <c r="I15" s="39" t="s">
        <v>239</v>
      </c>
      <c r="J15" s="88">
        <v>0.67</v>
      </c>
      <c r="K15" s="76"/>
      <c r="L15" s="86" t="s">
        <v>296</v>
      </c>
    </row>
    <row r="16" spans="1:12">
      <c r="B16" s="15"/>
      <c r="C16" s="15"/>
      <c r="D16" s="15"/>
      <c r="E16" s="15"/>
      <c r="F16" s="15"/>
      <c r="G16" s="15"/>
    </row>
    <row r="17" spans="2:10">
      <c r="B17" s="15"/>
      <c r="C17" s="15"/>
      <c r="D17" s="15"/>
      <c r="E17" s="15"/>
      <c r="F17" s="15"/>
      <c r="G17" s="15"/>
      <c r="J17" s="54">
        <f>AVERAGE(J6:J15)</f>
        <v>0.60199999999999998</v>
      </c>
    </row>
    <row r="18" spans="2:10">
      <c r="B18" t="s">
        <v>263</v>
      </c>
    </row>
    <row r="19" spans="2:10">
      <c r="B19" s="51" t="s">
        <v>261</v>
      </c>
    </row>
    <row r="20" spans="2:10">
      <c r="B20" s="51" t="s">
        <v>262</v>
      </c>
    </row>
  </sheetData>
  <sheetProtection algorithmName="SHA-512" hashValue="iXPKVmIVA0kf9ES8mNd14oUJClhV4weflTdre9oyLSpOQad6CxnCI0zurJW36SufvBDfDyRTT2REQGGw4WV/ug==" saltValue="/x9lBpCr1qK7jJVlzyQUhw==" spinCount="100000" sheet="1" objects="1" scenarios="1"/>
  <mergeCells count="10">
    <mergeCell ref="A1:C1"/>
    <mergeCell ref="A2:C2"/>
    <mergeCell ref="D2:E2"/>
    <mergeCell ref="I2:J2"/>
    <mergeCell ref="D1:L1"/>
    <mergeCell ref="B6:B7"/>
    <mergeCell ref="B13:B15"/>
    <mergeCell ref="C5:D5"/>
    <mergeCell ref="B10:B12"/>
    <mergeCell ref="B4:L4"/>
  </mergeCells>
  <printOptions horizontalCentered="1" verticalCentered="1"/>
  <pageMargins left="0.70866141732283472" right="0.70866141732283472" top="0.74803149606299213" bottom="0.74803149606299213" header="0.31496062992125984" footer="0.31496062992125984"/>
  <pageSetup paperSize="14" scale="65" orientation="landscape" horizontalDpi="4294967295" verticalDpi="4294967295" r:id="rId1"/>
  <headerFooter>
    <oddFooter>&amp;L&amp;A&amp;C&amp;8&amp;Z&amp;F&amp;R&amp;8&amp;P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tabSelected="1" workbookViewId="0">
      <selection activeCell="B20" sqref="B20"/>
    </sheetView>
  </sheetViews>
  <sheetFormatPr baseColWidth="10" defaultRowHeight="15"/>
  <cols>
    <col min="1" max="1" width="74.85546875" customWidth="1"/>
    <col min="2" max="2" width="37.28515625" customWidth="1"/>
    <col min="3" max="3" width="18.7109375" customWidth="1"/>
  </cols>
  <sheetData>
    <row r="1" spans="1:12" s="1" customFormat="1" ht="30" customHeight="1" thickBot="1">
      <c r="A1" s="231" t="s">
        <v>373</v>
      </c>
      <c r="B1" s="231"/>
      <c r="C1" s="144"/>
      <c r="D1" s="194"/>
      <c r="E1" s="194"/>
      <c r="F1" s="194"/>
      <c r="G1" s="194"/>
      <c r="H1" s="194"/>
      <c r="I1" s="194"/>
      <c r="J1" s="194"/>
      <c r="K1" s="194"/>
      <c r="L1" s="194"/>
    </row>
    <row r="2" spans="1:12" s="100" customFormat="1" ht="28.5" customHeight="1" thickBot="1">
      <c r="A2" s="137" t="s">
        <v>54</v>
      </c>
      <c r="B2" s="143" t="s">
        <v>374</v>
      </c>
      <c r="C2" s="143"/>
      <c r="D2" s="136"/>
      <c r="E2" s="135"/>
      <c r="G2" s="126"/>
      <c r="K2" s="127"/>
      <c r="L2" s="128"/>
    </row>
    <row r="3" spans="1:12" s="1" customFormat="1" ht="9" customHeight="1">
      <c r="B3" s="130"/>
      <c r="C3" s="134"/>
      <c r="D3" s="134"/>
      <c r="E3" s="134"/>
      <c r="F3" s="130"/>
      <c r="G3" s="130"/>
      <c r="H3" s="130"/>
    </row>
    <row r="4" spans="1:12" s="1" customFormat="1" ht="32.25" customHeight="1" thickBot="1">
      <c r="A4" s="229" t="s">
        <v>254</v>
      </c>
      <c r="B4" s="230"/>
      <c r="C4" s="133"/>
      <c r="D4" s="133"/>
      <c r="E4" s="133"/>
      <c r="F4" s="133"/>
      <c r="G4" s="133"/>
      <c r="H4" s="133"/>
      <c r="I4" s="133"/>
      <c r="J4" s="133"/>
      <c r="K4" s="133"/>
    </row>
    <row r="5" spans="1:12" ht="24" thickTop="1" thickBot="1">
      <c r="A5" s="40" t="s">
        <v>255</v>
      </c>
      <c r="B5" s="41" t="s">
        <v>264</v>
      </c>
    </row>
    <row r="6" spans="1:12" ht="30.75" thickBot="1">
      <c r="A6" s="42" t="s">
        <v>256</v>
      </c>
      <c r="B6" s="43">
        <f>+'1.Mapa de Riesgos de Corrupción'!K14</f>
        <v>0.75285714285714278</v>
      </c>
      <c r="C6" s="44"/>
      <c r="D6" s="44"/>
      <c r="E6" s="44"/>
      <c r="F6" s="44"/>
      <c r="G6" s="44"/>
    </row>
    <row r="7" spans="1:12" ht="30.75" thickBot="1">
      <c r="A7" s="45" t="s">
        <v>257</v>
      </c>
      <c r="B7" s="43">
        <f>+'2. Racionalización de Trámites'!S19</f>
        <v>0.55000000000000004</v>
      </c>
      <c r="C7" s="44"/>
      <c r="D7" s="44"/>
      <c r="E7" s="44"/>
      <c r="F7" s="44"/>
      <c r="G7" s="44"/>
    </row>
    <row r="8" spans="1:12" ht="30.75" thickBot="1">
      <c r="A8" s="46" t="s">
        <v>258</v>
      </c>
      <c r="B8" s="43">
        <f>+'3. Rendición de Cuentas'!J39</f>
        <v>0.52903225806451615</v>
      </c>
      <c r="C8" s="44"/>
      <c r="D8" s="44"/>
      <c r="E8" s="44"/>
      <c r="F8" s="44"/>
      <c r="G8" s="44"/>
    </row>
    <row r="9" spans="1:12" ht="30.75" thickBot="1">
      <c r="A9" s="47" t="s">
        <v>259</v>
      </c>
      <c r="B9" s="43">
        <f>+'4. Servicio al ciudadano'!J18</f>
        <v>0.7400000000000001</v>
      </c>
      <c r="C9" s="44"/>
      <c r="D9" s="44"/>
      <c r="E9" s="44"/>
      <c r="F9" s="44"/>
      <c r="G9" s="44"/>
    </row>
    <row r="10" spans="1:12" ht="30.75" thickBot="1">
      <c r="A10" s="45" t="s">
        <v>260</v>
      </c>
      <c r="B10" s="43">
        <f>+'5. Transparencia '!J17</f>
        <v>0.60199999999999998</v>
      </c>
      <c r="C10" s="44"/>
      <c r="D10" s="44"/>
      <c r="E10" s="44"/>
      <c r="F10" s="44"/>
      <c r="G10" s="44"/>
    </row>
    <row r="11" spans="1:12" ht="15.75" thickBot="1">
      <c r="A11" s="48" t="s">
        <v>375</v>
      </c>
      <c r="B11" s="49">
        <f>+AVERAGE(B6:B10)</f>
        <v>0.63477788018433179</v>
      </c>
      <c r="C11" s="44"/>
      <c r="D11" s="44"/>
      <c r="E11" s="44"/>
      <c r="F11" s="44"/>
      <c r="G11" s="44"/>
    </row>
    <row r="12" spans="1:12">
      <c r="A12" s="44"/>
      <c r="B12" s="50"/>
      <c r="C12" s="44"/>
      <c r="D12" s="44"/>
      <c r="E12" s="44"/>
      <c r="F12" s="44"/>
      <c r="G12" s="44"/>
    </row>
    <row r="14" spans="1:12" ht="36">
      <c r="A14" s="138" t="s">
        <v>263</v>
      </c>
      <c r="B14" s="140" t="s">
        <v>379</v>
      </c>
    </row>
    <row r="15" spans="1:12" ht="22.5">
      <c r="A15" s="141" t="s">
        <v>261</v>
      </c>
      <c r="B15" s="142" t="s">
        <v>380</v>
      </c>
    </row>
    <row r="16" spans="1:12">
      <c r="A16" s="51" t="s">
        <v>262</v>
      </c>
    </row>
    <row r="20" spans="5:5">
      <c r="E20" s="51"/>
    </row>
    <row r="21" spans="5:5">
      <c r="E21" s="51"/>
    </row>
  </sheetData>
  <sheetProtection algorithmName="SHA-512" hashValue="qjMj6/pt6QNTeyjTmOC2VB2pdewl0yv3rbED1q5lHPO8iatyCXk4lQOBzKdPLudPIklzD3/AdS2Uo9mHMZkhtQ==" saltValue="KuTwHPEdU7RJ9A4cHc61Mw==" spinCount="100000" sheet="1" objects="1" scenarios="1"/>
  <mergeCells count="3">
    <mergeCell ref="A4:B4"/>
    <mergeCell ref="D1:L1"/>
    <mergeCell ref="A1:B1"/>
  </mergeCells>
  <pageMargins left="0.70866141732283472" right="0.70866141732283472" top="0.74803149606299213" bottom="0.74803149606299213" header="0.31496062992125984" footer="0.31496062992125984"/>
  <pageSetup paperSize="14" scale="90" orientation="landscape" horizontalDpi="4294967295" verticalDpi="4294967295" r:id="rId1"/>
  <headerFooter>
    <oddFooter>&amp;L&amp;A&amp;C&amp;8&amp;Z&amp;F&amp;R&amp;8&amp;P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11</vt:i4>
      </vt:variant>
    </vt:vector>
  </HeadingPairs>
  <TitlesOfParts>
    <vt:vector size="17" baseType="lpstr">
      <vt:lpstr>1.Mapa de Riesgos de Corrupción</vt:lpstr>
      <vt:lpstr>2. Racionalización de Trámites</vt:lpstr>
      <vt:lpstr>3. Rendición de Cuentas</vt:lpstr>
      <vt:lpstr>4. Servicio al ciudadano</vt:lpstr>
      <vt:lpstr>5. Transparencia </vt:lpstr>
      <vt:lpstr>Consolidado AGOSTO2018</vt:lpstr>
      <vt:lpstr>'1.Mapa de 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'Consolidado AGOSTO2018'!Área_de_impresión</vt:lpstr>
      <vt:lpstr>'1.Mapa de Riesgos de Corrupción'!Títulos_a_imprimir</vt:lpstr>
      <vt:lpstr>'2. Racionalización de Trámites'!Títulos_a_imprimir</vt:lpstr>
      <vt:lpstr>'3. Rendición de Cuentas'!Títulos_a_imprimir</vt:lpstr>
      <vt:lpstr>'4. Servicio al ciudadano'!Títulos_a_imprimir</vt:lpstr>
      <vt:lpstr>'5. Transparencia '!Títulos_a_imprimir</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Daniela Stefanny Duran Vargas</cp:lastModifiedBy>
  <cp:revision/>
  <cp:lastPrinted>2018-09-18T16:57:38Z</cp:lastPrinted>
  <dcterms:created xsi:type="dcterms:W3CDTF">2014-07-11T18:50:50Z</dcterms:created>
  <dcterms:modified xsi:type="dcterms:W3CDTF">2018-09-18T19:53:57Z</dcterms:modified>
</cp:coreProperties>
</file>