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Z:\PLANEACION - EN PROCESO\400-39 PLANEACION INSTITUCIONAL Y FINANCIERA\400-39.04 Plan Operativo Anual\PLANEACION ESTRATEGICA\PEI\2017\Seguimiento Diciembre\"/>
    </mc:Choice>
  </mc:AlternateContent>
  <bookViews>
    <workbookView xWindow="0" yWindow="0" windowWidth="20490" windowHeight="7650" firstSheet="2" activeTab="2"/>
  </bookViews>
  <sheets>
    <sheet name="3. GRAFICACION ABRIL" sheetId="25" r:id="rId1"/>
    <sheet name="1. PEI 2017" sheetId="21" r:id="rId2"/>
    <sheet name="2. PEI SEGUIMIENTO" sheetId="23" r:id="rId3"/>
    <sheet name="GRAFICACION DICIEMBRE" sheetId="24" r:id="rId4"/>
    <sheet name="Resultados Cuatrenio" sheetId="26" r:id="rId5"/>
  </sheets>
  <definedNames>
    <definedName name="_xlnm._FilterDatabase" localSheetId="1" hidden="1">'1. PEI 2017'!$B$9:$AM$82</definedName>
    <definedName name="_xlnm._FilterDatabase" localSheetId="2" hidden="1">'2. PEI SEGUIMIENTO'!$A$7:$WVC$125</definedName>
    <definedName name="_xlnm._FilterDatabase" localSheetId="0" hidden="1">'3. GRAFICACION ABRIL'!$B$2:$H$16</definedName>
    <definedName name="_xlnm._FilterDatabase" localSheetId="3" hidden="1">'GRAFICACION DICIEMBRE'!$B$2:$H$16</definedName>
    <definedName name="_xlnm.Print_Area" localSheetId="2">'2. PEI SEGUIMIENTO'!$A$1:$Y$119</definedName>
    <definedName name="_xlnm.Print_Area" localSheetId="4">'Resultados Cuatrenio'!$A$1:$E$48</definedName>
    <definedName name="_xlnm.Print_Titles" localSheetId="2">'2. PEI SEGUIMIENTO'!$5:$6</definedName>
  </definedNames>
  <calcPr calcId="162913"/>
</workbook>
</file>

<file path=xl/calcChain.xml><?xml version="1.0" encoding="utf-8"?>
<calcChain xmlns="http://schemas.openxmlformats.org/spreadsheetml/2006/main">
  <c r="D20" i="24" l="1"/>
  <c r="D45" i="26" l="1"/>
  <c r="C45" i="26"/>
  <c r="B45" i="26"/>
  <c r="E45" i="26" l="1"/>
  <c r="D41" i="26"/>
  <c r="C41" i="26"/>
  <c r="B41" i="26"/>
  <c r="D39" i="26"/>
  <c r="C39" i="26"/>
  <c r="B39" i="26"/>
  <c r="E39" i="26" s="1"/>
  <c r="D35" i="26"/>
  <c r="E35" i="26" s="1"/>
  <c r="C35" i="26"/>
  <c r="B35" i="26"/>
  <c r="D31" i="26"/>
  <c r="E31" i="26" s="1"/>
  <c r="C31" i="26"/>
  <c r="B31" i="26"/>
  <c r="D27" i="26"/>
  <c r="C27" i="26"/>
  <c r="B27" i="26"/>
  <c r="D23" i="26"/>
  <c r="E23" i="26" s="1"/>
  <c r="C23" i="26"/>
  <c r="B23" i="26"/>
  <c r="D19" i="26"/>
  <c r="E19" i="26" s="1"/>
  <c r="C19" i="26"/>
  <c r="B19" i="26"/>
  <c r="D15" i="26"/>
  <c r="C15" i="26"/>
  <c r="B15" i="26"/>
  <c r="D11" i="26"/>
  <c r="C11" i="26"/>
  <c r="B11" i="26"/>
  <c r="D7" i="26"/>
  <c r="C7" i="26"/>
  <c r="B7" i="26"/>
  <c r="D3" i="26"/>
  <c r="C3" i="26"/>
  <c r="B3" i="26"/>
  <c r="E27" i="26" l="1"/>
  <c r="E7" i="26"/>
  <c r="E15" i="26"/>
  <c r="E3" i="26"/>
  <c r="E11" i="26"/>
  <c r="E41" i="26"/>
  <c r="G16" i="24" l="1"/>
  <c r="C18" i="24" l="1"/>
  <c r="C20" i="24" l="1"/>
  <c r="C19" i="24"/>
  <c r="C27" i="24"/>
  <c r="C26" i="24"/>
  <c r="T7" i="24"/>
  <c r="T6" i="24"/>
  <c r="T5" i="24"/>
  <c r="T4" i="24"/>
  <c r="C27" i="25"/>
  <c r="G10" i="25"/>
  <c r="C23" i="24"/>
  <c r="D25" i="25"/>
  <c r="C25" i="25"/>
  <c r="D24" i="25"/>
  <c r="C24" i="25"/>
  <c r="D23" i="25"/>
  <c r="C23" i="25"/>
  <c r="C22" i="25"/>
  <c r="D21" i="25"/>
  <c r="C21" i="25"/>
  <c r="D18" i="25"/>
  <c r="C18" i="25"/>
  <c r="G16" i="25"/>
  <c r="E16" i="25"/>
  <c r="C16" i="25"/>
  <c r="B16" i="25"/>
  <c r="B15" i="25"/>
  <c r="B14" i="25"/>
  <c r="B13" i="25"/>
  <c r="B12" i="25"/>
  <c r="B11" i="25"/>
  <c r="B10" i="25"/>
  <c r="B9" i="25"/>
  <c r="B8" i="25"/>
  <c r="B7" i="25"/>
  <c r="B6" i="25"/>
  <c r="B5" i="25"/>
  <c r="B4" i="25"/>
  <c r="B3" i="25"/>
  <c r="D2" i="25"/>
  <c r="F2" i="25" s="1"/>
  <c r="H2" i="25" s="1"/>
  <c r="C2" i="25"/>
  <c r="E2" i="25" s="1"/>
  <c r="G2" i="25" s="1"/>
  <c r="C3" i="25"/>
  <c r="D3" i="25"/>
  <c r="AN143" i="21"/>
  <c r="AW142" i="21"/>
  <c r="AV142" i="21"/>
  <c r="AU142" i="21"/>
  <c r="AT142" i="21"/>
  <c r="AS142" i="21"/>
  <c r="AR142" i="21"/>
  <c r="AQ142" i="21"/>
  <c r="AP142" i="21"/>
  <c r="AO142" i="21"/>
  <c r="AN142" i="21"/>
  <c r="AN138" i="21"/>
  <c r="AN124" i="21"/>
  <c r="P124" i="21"/>
  <c r="AN123" i="21"/>
  <c r="AN122" i="21"/>
  <c r="AN119" i="21"/>
  <c r="AN118" i="21"/>
  <c r="AM118" i="21"/>
  <c r="I112" i="21"/>
  <c r="AN111" i="21"/>
  <c r="AN108" i="21"/>
  <c r="AN107" i="21"/>
  <c r="AM107" i="21"/>
  <c r="U107" i="21"/>
  <c r="AN105" i="21"/>
  <c r="AN104" i="21"/>
  <c r="AM104" i="21"/>
  <c r="U104" i="21"/>
  <c r="AN102" i="21"/>
  <c r="AN101" i="21"/>
  <c r="AM101" i="21"/>
  <c r="U101" i="21"/>
  <c r="AN98" i="21"/>
  <c r="AN97" i="21"/>
  <c r="U97" i="21"/>
  <c r="AC95" i="21"/>
  <c r="AB95" i="21"/>
  <c r="AA95" i="21"/>
  <c r="AN94" i="21"/>
  <c r="AN93" i="21"/>
  <c r="AN95" i="21" s="1"/>
  <c r="AM93" i="21"/>
  <c r="AC92" i="21"/>
  <c r="AB92" i="21"/>
  <c r="AA92" i="21"/>
  <c r="AN91" i="21"/>
  <c r="AN90" i="21"/>
  <c r="AM90" i="21"/>
  <c r="AC89" i="21"/>
  <c r="AB89" i="21"/>
  <c r="AA89" i="21"/>
  <c r="AN88" i="21"/>
  <c r="AN87" i="21"/>
  <c r="AM87" i="21"/>
  <c r="T87" i="21"/>
  <c r="S87" i="21"/>
  <c r="R87" i="21"/>
  <c r="Q87" i="21"/>
  <c r="AC86" i="21"/>
  <c r="AB86" i="21"/>
  <c r="AA86" i="21"/>
  <c r="AN85" i="21"/>
  <c r="AN84" i="21"/>
  <c r="AM84" i="21"/>
  <c r="AB83" i="21"/>
  <c r="AA83" i="21"/>
  <c r="AN82" i="21"/>
  <c r="AN83" i="21" s="1"/>
  <c r="AN81" i="21"/>
  <c r="AM81" i="21"/>
  <c r="AC80" i="21"/>
  <c r="AB80" i="21"/>
  <c r="AA80" i="21"/>
  <c r="AN79" i="21"/>
  <c r="AN78" i="21"/>
  <c r="AM78" i="21"/>
  <c r="P78" i="21"/>
  <c r="AB76" i="21"/>
  <c r="AA76" i="21"/>
  <c r="AN75" i="21"/>
  <c r="AN74" i="21"/>
  <c r="AM74" i="21"/>
  <c r="AN72" i="21"/>
  <c r="AN71" i="21"/>
  <c r="AM71" i="21"/>
  <c r="AN69" i="21"/>
  <c r="AN68" i="21"/>
  <c r="AM68" i="21"/>
  <c r="T68" i="21"/>
  <c r="S68" i="21"/>
  <c r="R68" i="21"/>
  <c r="Q68" i="21"/>
  <c r="AB67" i="21"/>
  <c r="AA67" i="21"/>
  <c r="AN66" i="21"/>
  <c r="AN65" i="21"/>
  <c r="AM65" i="21"/>
  <c r="AN63" i="21"/>
  <c r="AN62" i="21"/>
  <c r="AM62" i="21"/>
  <c r="AN60" i="21"/>
  <c r="AN59" i="21"/>
  <c r="AM59" i="21"/>
  <c r="T59" i="21"/>
  <c r="S59" i="21"/>
  <c r="R59" i="21"/>
  <c r="Q59" i="21"/>
  <c r="AL57" i="21"/>
  <c r="AB57" i="21"/>
  <c r="AA57" i="21"/>
  <c r="AN56" i="21"/>
  <c r="AN55" i="21"/>
  <c r="AM55" i="21"/>
  <c r="AN53" i="21"/>
  <c r="AN52" i="21"/>
  <c r="AM52" i="21"/>
  <c r="AN50" i="21"/>
  <c r="AN49" i="21"/>
  <c r="AM49" i="21"/>
  <c r="AB48" i="21"/>
  <c r="AA48" i="21"/>
  <c r="AN47" i="21"/>
  <c r="AN46" i="21"/>
  <c r="AM46" i="21"/>
  <c r="AB45" i="21"/>
  <c r="AA45" i="21"/>
  <c r="AN44" i="21"/>
  <c r="AN43" i="21"/>
  <c r="AM43" i="21"/>
  <c r="AN41" i="21"/>
  <c r="AB40" i="21"/>
  <c r="AM40" i="21" s="1"/>
  <c r="AB39" i="21"/>
  <c r="AA39" i="21"/>
  <c r="AN38" i="21"/>
  <c r="AN37" i="21"/>
  <c r="AM37" i="21"/>
  <c r="AN35" i="21"/>
  <c r="AN34" i="21"/>
  <c r="AM34" i="21"/>
  <c r="AN32" i="21"/>
  <c r="AN31" i="21"/>
  <c r="AM31" i="21"/>
  <c r="P31" i="21"/>
  <c r="AN29" i="21"/>
  <c r="AN28" i="21"/>
  <c r="AM28" i="21"/>
  <c r="AL27" i="21"/>
  <c r="AN26" i="21"/>
  <c r="AN25" i="21"/>
  <c r="AM25" i="21"/>
  <c r="AN23" i="21"/>
  <c r="AN22" i="21"/>
  <c r="AN24" i="21" s="1"/>
  <c r="AM22" i="21"/>
  <c r="AL20" i="21"/>
  <c r="AN19" i="21"/>
  <c r="AN18" i="21"/>
  <c r="AM18" i="21"/>
  <c r="AN16" i="21"/>
  <c r="AN15" i="21"/>
  <c r="AM15" i="21"/>
  <c r="AY14" i="21"/>
  <c r="AA14" i="21"/>
  <c r="AN13" i="21"/>
  <c r="AN12" i="21"/>
  <c r="AM12" i="21"/>
  <c r="P12" i="21"/>
  <c r="AO8" i="21"/>
  <c r="AO53" i="21" s="1"/>
  <c r="AN76" i="21"/>
  <c r="AN36" i="21"/>
  <c r="AN99" i="21"/>
  <c r="AN89" i="21"/>
  <c r="AO28" i="21"/>
  <c r="AO29" i="21"/>
  <c r="AO30" i="21" s="1"/>
  <c r="AO88" i="21"/>
  <c r="AO102" i="21"/>
  <c r="AO81" i="21"/>
  <c r="AO66" i="21"/>
  <c r="AO65" i="21"/>
  <c r="AO67" i="21" s="1"/>
  <c r="AO35" i="21"/>
  <c r="AO22" i="21"/>
  <c r="AO38" i="21"/>
  <c r="AO41" i="21"/>
  <c r="AO60" i="21"/>
  <c r="F7" i="25"/>
  <c r="C25" i="24"/>
  <c r="C24" i="24"/>
  <c r="C22" i="24"/>
  <c r="C21" i="24"/>
  <c r="D21" i="24"/>
  <c r="E16" i="24"/>
  <c r="C16" i="24"/>
  <c r="D2" i="24"/>
  <c r="F2" i="24" s="1"/>
  <c r="H2" i="24" s="1"/>
  <c r="C2" i="24"/>
  <c r="E2" i="24" s="1"/>
  <c r="G2" i="24" s="1"/>
  <c r="B16" i="24"/>
  <c r="B15" i="24"/>
  <c r="B13" i="24"/>
  <c r="B14" i="24"/>
  <c r="B12" i="24"/>
  <c r="B11" i="24"/>
  <c r="B10" i="24"/>
  <c r="B9" i="24"/>
  <c r="B8" i="24"/>
  <c r="B7" i="24"/>
  <c r="B6" i="24"/>
  <c r="B5" i="24"/>
  <c r="B4" i="24"/>
  <c r="B3" i="24"/>
  <c r="H16" i="25"/>
  <c r="F16" i="25"/>
  <c r="D16" i="25"/>
  <c r="D15" i="25"/>
  <c r="C15" i="25"/>
  <c r="C12" i="25"/>
  <c r="H13" i="25"/>
  <c r="F13" i="25"/>
  <c r="D13" i="25"/>
  <c r="C13" i="25"/>
  <c r="H11" i="25"/>
  <c r="G11" i="25"/>
  <c r="F11" i="25"/>
  <c r="E11" i="25"/>
  <c r="D11" i="25"/>
  <c r="C11" i="25"/>
  <c r="F10" i="25"/>
  <c r="E10" i="25"/>
  <c r="D10" i="25"/>
  <c r="H9" i="25"/>
  <c r="F9" i="25"/>
  <c r="E9" i="25"/>
  <c r="D9" i="25"/>
  <c r="C9" i="25"/>
  <c r="H8" i="25"/>
  <c r="F8" i="25"/>
  <c r="E8" i="25"/>
  <c r="D8" i="25"/>
  <c r="H7" i="25"/>
  <c r="E7" i="25"/>
  <c r="D7" i="25"/>
  <c r="C7" i="25"/>
  <c r="H6" i="25"/>
  <c r="G6" i="25"/>
  <c r="F6" i="25"/>
  <c r="E6" i="25"/>
  <c r="H5" i="25"/>
  <c r="G5" i="25"/>
  <c r="F5" i="25"/>
  <c r="E5" i="25"/>
  <c r="D5" i="25"/>
  <c r="H4" i="25"/>
  <c r="F4" i="25"/>
  <c r="E4" i="25"/>
  <c r="D4" i="25"/>
  <c r="C4" i="25"/>
  <c r="H3" i="25"/>
  <c r="G3" i="25"/>
  <c r="E3" i="25"/>
  <c r="D6" i="25"/>
  <c r="AO90" i="21" l="1"/>
  <c r="AN45" i="21"/>
  <c r="AN92" i="21"/>
  <c r="AN103" i="21"/>
  <c r="AO52" i="21"/>
  <c r="AO54" i="21" s="1"/>
  <c r="AO37" i="21"/>
  <c r="AO39" i="21" s="1"/>
  <c r="AO56" i="21"/>
  <c r="AO57" i="21" s="1"/>
  <c r="AO93" i="21"/>
  <c r="AO124" i="21"/>
  <c r="AO101" i="21"/>
  <c r="AO103" i="21" s="1"/>
  <c r="AO15" i="21"/>
  <c r="AN51" i="21"/>
  <c r="AN61" i="21"/>
  <c r="AO32" i="21"/>
  <c r="AO34" i="21"/>
  <c r="AO36" i="21" s="1"/>
  <c r="AO59" i="21"/>
  <c r="AO98" i="21"/>
  <c r="AO105" i="21"/>
  <c r="AO104" i="21"/>
  <c r="AO31" i="21"/>
  <c r="AO33" i="21" s="1"/>
  <c r="AO26" i="21"/>
  <c r="AO75" i="21"/>
  <c r="AO85" i="21"/>
  <c r="AO118" i="21"/>
  <c r="AO107" i="21"/>
  <c r="AN14" i="21"/>
  <c r="AN20" i="21"/>
  <c r="AN27" i="21"/>
  <c r="AO12" i="21"/>
  <c r="AO19" i="21"/>
  <c r="AO78" i="21"/>
  <c r="AO80" i="21" s="1"/>
  <c r="AO87" i="21"/>
  <c r="AO123" i="21"/>
  <c r="AO119" i="21"/>
  <c r="AO61" i="21"/>
  <c r="AO82" i="21"/>
  <c r="AP8" i="21"/>
  <c r="AO91" i="21"/>
  <c r="AO92" i="21" s="1"/>
  <c r="AO74" i="21"/>
  <c r="AO143" i="21"/>
  <c r="AO122" i="21"/>
  <c r="AO120" i="21"/>
  <c r="AO46" i="21"/>
  <c r="AO18" i="21"/>
  <c r="AO50" i="21"/>
  <c r="AO79" i="21"/>
  <c r="AO84" i="21"/>
  <c r="AO43" i="21"/>
  <c r="AN30" i="21"/>
  <c r="AP119" i="21"/>
  <c r="AN144" i="21"/>
  <c r="AN73" i="21"/>
  <c r="AN106" i="21"/>
  <c r="AO83" i="21"/>
  <c r="AO89" i="21"/>
  <c r="AN70" i="21"/>
  <c r="AN33" i="21"/>
  <c r="C6" i="25"/>
  <c r="AN57" i="21"/>
  <c r="AN67" i="21"/>
  <c r="AN86" i="21"/>
  <c r="AN109" i="21"/>
  <c r="AN17" i="21"/>
  <c r="AN39" i="21"/>
  <c r="AP32" i="21"/>
  <c r="AP88" i="21"/>
  <c r="AP18" i="21"/>
  <c r="AP16" i="21"/>
  <c r="AP85" i="21"/>
  <c r="AP82" i="21"/>
  <c r="AP102" i="21"/>
  <c r="AP108" i="21"/>
  <c r="AP122" i="21"/>
  <c r="AO76" i="21"/>
  <c r="AO72" i="21"/>
  <c r="AO25" i="21"/>
  <c r="AO27" i="21" s="1"/>
  <c r="AO44" i="21"/>
  <c r="AO45" i="21" s="1"/>
  <c r="AO55" i="21"/>
  <c r="AO63" i="21"/>
  <c r="AO108" i="21"/>
  <c r="AO109" i="21" s="1"/>
  <c r="AO94" i="21"/>
  <c r="AO95" i="21" s="1"/>
  <c r="AO68" i="21"/>
  <c r="AP35" i="21"/>
  <c r="AP22" i="21"/>
  <c r="AP19" i="21"/>
  <c r="AP25" i="21"/>
  <c r="AP87" i="21"/>
  <c r="AP84" i="21"/>
  <c r="AP111" i="21"/>
  <c r="AP143" i="21"/>
  <c r="AP144" i="21" s="1"/>
  <c r="AO71" i="21"/>
  <c r="AO47" i="21"/>
  <c r="AO48" i="21" s="1"/>
  <c r="AO23" i="21"/>
  <c r="AO24" i="21" s="1"/>
  <c r="AO49" i="21"/>
  <c r="AO51" i="21" s="1"/>
  <c r="AO62" i="21"/>
  <c r="AO64" i="21" s="1"/>
  <c r="AO69" i="21"/>
  <c r="AO70" i="21" s="1"/>
  <c r="AO111" i="21"/>
  <c r="AO97" i="21"/>
  <c r="AO99" i="21" s="1"/>
  <c r="AN48" i="21"/>
  <c r="AN54" i="21"/>
  <c r="AN64" i="21"/>
  <c r="AN80" i="21"/>
  <c r="AN120" i="21"/>
  <c r="AO144" i="21"/>
  <c r="AO20" i="21"/>
  <c r="AO16" i="21"/>
  <c r="AO17" i="21" s="1"/>
  <c r="AN40" i="21"/>
  <c r="AN42" i="21" s="1"/>
  <c r="AP40" i="21"/>
  <c r="AO40" i="21"/>
  <c r="AO42" i="21" s="1"/>
  <c r="AO13" i="21"/>
  <c r="AO14" i="21" s="1"/>
  <c r="C5" i="25"/>
  <c r="C10" i="25"/>
  <c r="C8" i="25"/>
  <c r="E13" i="25"/>
  <c r="F3" i="25"/>
  <c r="H10" i="25"/>
  <c r="G8" i="25"/>
  <c r="G13" i="25"/>
  <c r="G4" i="25"/>
  <c r="G7" i="25"/>
  <c r="G9" i="25"/>
  <c r="D12" i="25"/>
  <c r="D27" i="25"/>
  <c r="AP124" i="21" l="1"/>
  <c r="AP90" i="21"/>
  <c r="AP55" i="21"/>
  <c r="AP52" i="21"/>
  <c r="AP54" i="21" s="1"/>
  <c r="AP13" i="21"/>
  <c r="AP34" i="21"/>
  <c r="AP47" i="21"/>
  <c r="AP53" i="21"/>
  <c r="AP12" i="21"/>
  <c r="AP14" i="21" s="1"/>
  <c r="AP15" i="21"/>
  <c r="AP107" i="21"/>
  <c r="AP72" i="21"/>
  <c r="AP81" i="21"/>
  <c r="AP83" i="21" s="1"/>
  <c r="AP46" i="21"/>
  <c r="AP48" i="21" s="1"/>
  <c r="AP37" i="21"/>
  <c r="AP78" i="21"/>
  <c r="AP26" i="21"/>
  <c r="AP27" i="21" s="1"/>
  <c r="AP104" i="21"/>
  <c r="AP66" i="21"/>
  <c r="AP71" i="21"/>
  <c r="AP38" i="21"/>
  <c r="AP23" i="21"/>
  <c r="AP74" i="21"/>
  <c r="AQ8" i="21"/>
  <c r="AP65" i="21"/>
  <c r="AP67" i="21" s="1"/>
  <c r="AP101" i="21"/>
  <c r="AP103" i="21" s="1"/>
  <c r="AP123" i="21"/>
  <c r="AP68" i="21"/>
  <c r="AP70" i="21" s="1"/>
  <c r="AP31" i="21"/>
  <c r="AP33" i="21" s="1"/>
  <c r="AP56" i="21"/>
  <c r="AP69" i="21"/>
  <c r="AP118" i="21"/>
  <c r="AP120" i="21" s="1"/>
  <c r="AP44" i="21"/>
  <c r="AP62" i="21"/>
  <c r="AP64" i="21" s="1"/>
  <c r="AP49" i="21"/>
  <c r="AP51" i="21" s="1"/>
  <c r="AP97" i="21"/>
  <c r="AP99" i="21" s="1"/>
  <c r="AP98" i="21"/>
  <c r="AP63" i="21"/>
  <c r="AP28" i="21"/>
  <c r="AP30" i="21" s="1"/>
  <c r="AP43" i="21"/>
  <c r="AP45" i="21" s="1"/>
  <c r="AP59" i="21"/>
  <c r="AP94" i="21"/>
  <c r="AP93" i="21"/>
  <c r="AP95" i="21" s="1"/>
  <c r="AP60" i="21"/>
  <c r="AP91" i="21"/>
  <c r="AP29" i="21"/>
  <c r="AP50" i="21"/>
  <c r="AP105" i="21"/>
  <c r="AP41" i="21"/>
  <c r="AP42" i="21" s="1"/>
  <c r="AP75" i="21"/>
  <c r="AP79" i="21"/>
  <c r="AP89" i="21"/>
  <c r="AP109" i="21"/>
  <c r="AO106" i="21"/>
  <c r="AP24" i="21"/>
  <c r="AP36" i="21"/>
  <c r="AP17" i="21"/>
  <c r="AO86" i="21"/>
  <c r="AP86" i="21"/>
  <c r="AP20" i="21"/>
  <c r="AO73" i="21"/>
  <c r="AP73" i="21" l="1"/>
  <c r="AP57" i="21"/>
  <c r="AP61" i="21"/>
  <c r="AP106" i="21"/>
  <c r="AP92" i="21"/>
  <c r="AQ91" i="21"/>
  <c r="AQ71" i="21"/>
  <c r="AQ79" i="21"/>
  <c r="AQ124" i="21"/>
  <c r="AQ75" i="21"/>
  <c r="AQ72" i="21"/>
  <c r="AQ41" i="21"/>
  <c r="AQ49" i="21"/>
  <c r="AQ123" i="21"/>
  <c r="AR8" i="21"/>
  <c r="AQ105" i="21"/>
  <c r="AQ32" i="21"/>
  <c r="AQ94" i="21"/>
  <c r="AQ22" i="21"/>
  <c r="AQ40" i="21"/>
  <c r="AQ87" i="21"/>
  <c r="AQ89" i="21" s="1"/>
  <c r="AQ43" i="21"/>
  <c r="AQ42" i="21"/>
  <c r="AQ63" i="21"/>
  <c r="AQ28" i="21"/>
  <c r="AQ78" i="21"/>
  <c r="AQ44" i="21"/>
  <c r="AQ107" i="21"/>
  <c r="AQ46" i="21"/>
  <c r="AQ143" i="21"/>
  <c r="AQ144" i="21" s="1"/>
  <c r="AQ88" i="21"/>
  <c r="AQ47" i="21"/>
  <c r="AQ81" i="21"/>
  <c r="AQ26" i="21"/>
  <c r="AQ19" i="21"/>
  <c r="AQ84" i="21"/>
  <c r="AQ38" i="21"/>
  <c r="AQ111" i="21"/>
  <c r="AQ59" i="21"/>
  <c r="AQ12" i="21"/>
  <c r="AQ14" i="21" s="1"/>
  <c r="AQ60" i="21"/>
  <c r="AQ16" i="21"/>
  <c r="AQ102" i="21"/>
  <c r="AQ119" i="21"/>
  <c r="AQ68" i="21"/>
  <c r="AQ25" i="21"/>
  <c r="AQ27" i="21" s="1"/>
  <c r="AQ98" i="21"/>
  <c r="AQ65" i="21"/>
  <c r="AQ67" i="21" s="1"/>
  <c r="AQ45" i="21"/>
  <c r="AQ74" i="21"/>
  <c r="AQ76" i="21" s="1"/>
  <c r="AQ31" i="21"/>
  <c r="AQ33" i="21" s="1"/>
  <c r="AQ53" i="21"/>
  <c r="AQ66" i="21"/>
  <c r="AQ37" i="21"/>
  <c r="AQ39" i="21" s="1"/>
  <c r="AQ85" i="21"/>
  <c r="AQ34" i="21"/>
  <c r="AQ108" i="21"/>
  <c r="AQ56" i="21"/>
  <c r="AQ29" i="21"/>
  <c r="AQ101" i="21"/>
  <c r="AQ103" i="21" s="1"/>
  <c r="AQ97" i="21"/>
  <c r="AQ18" i="21"/>
  <c r="AQ20" i="21" s="1"/>
  <c r="AQ104" i="21"/>
  <c r="AQ106" i="21" s="1"/>
  <c r="AQ15" i="21"/>
  <c r="AQ17" i="21" s="1"/>
  <c r="AQ93" i="21"/>
  <c r="AQ95" i="21" s="1"/>
  <c r="AQ55" i="21"/>
  <c r="AQ57" i="21" s="1"/>
  <c r="AQ73" i="21"/>
  <c r="AQ62" i="21"/>
  <c r="AQ13" i="21"/>
  <c r="AQ50" i="21"/>
  <c r="AQ51" i="21" s="1"/>
  <c r="AQ118" i="21"/>
  <c r="AQ120" i="21" s="1"/>
  <c r="AQ69" i="21"/>
  <c r="AQ52" i="21"/>
  <c r="AQ82" i="21"/>
  <c r="AQ35" i="21"/>
  <c r="AQ122" i="21"/>
  <c r="AQ23" i="21"/>
  <c r="AQ24" i="21" s="1"/>
  <c r="AQ90" i="21"/>
  <c r="AQ92" i="21" s="1"/>
  <c r="AP80" i="21"/>
  <c r="AP76" i="21"/>
  <c r="AP39" i="21"/>
  <c r="AQ99" i="21" l="1"/>
  <c r="AQ61" i="21"/>
  <c r="AR69" i="21"/>
  <c r="AR88" i="21"/>
  <c r="AR18" i="21"/>
  <c r="AR19" i="21"/>
  <c r="AR25" i="21"/>
  <c r="AR52" i="21"/>
  <c r="AR29" i="21"/>
  <c r="AR84" i="21"/>
  <c r="AR68" i="21"/>
  <c r="AR49" i="21"/>
  <c r="AR97" i="21"/>
  <c r="AS8" i="21"/>
  <c r="AR47" i="21"/>
  <c r="AR91" i="21"/>
  <c r="AR56" i="21"/>
  <c r="AR40" i="21"/>
  <c r="AR143" i="21"/>
  <c r="AR144" i="21" s="1"/>
  <c r="AR78" i="21"/>
  <c r="AR28" i="21"/>
  <c r="AR74" i="21"/>
  <c r="AR35" i="21"/>
  <c r="AR72" i="21"/>
  <c r="AR13" i="21"/>
  <c r="AR123" i="21"/>
  <c r="AR124" i="21"/>
  <c r="AR111" i="21"/>
  <c r="AR62" i="21"/>
  <c r="AR59" i="21"/>
  <c r="AR90" i="21"/>
  <c r="AR92" i="21" s="1"/>
  <c r="AR119" i="21"/>
  <c r="AR34" i="21"/>
  <c r="AR36" i="21" s="1"/>
  <c r="AR26" i="21"/>
  <c r="AR118" i="21"/>
  <c r="AR98" i="21"/>
  <c r="AR37" i="21"/>
  <c r="AR27" i="21"/>
  <c r="AR75" i="21"/>
  <c r="AR76" i="21" s="1"/>
  <c r="AR46" i="21"/>
  <c r="AR48" i="21" s="1"/>
  <c r="AR63" i="21"/>
  <c r="AR79" i="21"/>
  <c r="AR102" i="21"/>
  <c r="AR107" i="21"/>
  <c r="AR15" i="21"/>
  <c r="AR17" i="21" s="1"/>
  <c r="AR108" i="21"/>
  <c r="AR109" i="21" s="1"/>
  <c r="AR81" i="21"/>
  <c r="AR22" i="21"/>
  <c r="AR31" i="21"/>
  <c r="AR60" i="21"/>
  <c r="AR23" i="21"/>
  <c r="AR71" i="21"/>
  <c r="AR20" i="21"/>
  <c r="AR94" i="21"/>
  <c r="AR12" i="21"/>
  <c r="AR105" i="21"/>
  <c r="AR122" i="21"/>
  <c r="AR85" i="21"/>
  <c r="AR16" i="21"/>
  <c r="AR93" i="21"/>
  <c r="AR53" i="21"/>
  <c r="AR70" i="21"/>
  <c r="AR41" i="21"/>
  <c r="AR42" i="21" s="1"/>
  <c r="AR82" i="21"/>
  <c r="AR44" i="21"/>
  <c r="AR66" i="21"/>
  <c r="AR55" i="21"/>
  <c r="AR50" i="21"/>
  <c r="AR87" i="21"/>
  <c r="AR89" i="21" s="1"/>
  <c r="AR104" i="21"/>
  <c r="AR106" i="21" s="1"/>
  <c r="AR38" i="21"/>
  <c r="AR101" i="21"/>
  <c r="AR32" i="21"/>
  <c r="AR33" i="21" s="1"/>
  <c r="AR65" i="21"/>
  <c r="AR67" i="21" s="1"/>
  <c r="AR43" i="21"/>
  <c r="AR120" i="21"/>
  <c r="AR83" i="21"/>
  <c r="AR54" i="21"/>
  <c r="AR39" i="21"/>
  <c r="AR64" i="21"/>
  <c r="AR86" i="21"/>
  <c r="AR57" i="21"/>
  <c r="AR103" i="21"/>
  <c r="AR14" i="21"/>
  <c r="AR24" i="21"/>
  <c r="AQ64" i="21"/>
  <c r="AQ70" i="21"/>
  <c r="AQ48" i="21"/>
  <c r="AQ36" i="21"/>
  <c r="AQ54" i="21"/>
  <c r="AQ86" i="21"/>
  <c r="AQ109" i="21"/>
  <c r="AQ80" i="21"/>
  <c r="AQ83" i="21"/>
  <c r="AQ30" i="21"/>
  <c r="AR61" i="21" l="1"/>
  <c r="AR95" i="21"/>
  <c r="AR73" i="21"/>
  <c r="AS78" i="21"/>
  <c r="AS93" i="21"/>
  <c r="AS123" i="21"/>
  <c r="AT8" i="21"/>
  <c r="AS32" i="21"/>
  <c r="AS33" i="21" s="1"/>
  <c r="AS56" i="21"/>
  <c r="AS124" i="21"/>
  <c r="AS22" i="21"/>
  <c r="AS50" i="21"/>
  <c r="AS25" i="21"/>
  <c r="AS107" i="21"/>
  <c r="AS55" i="21"/>
  <c r="AS57" i="21" s="1"/>
  <c r="AS53" i="21"/>
  <c r="AS84" i="21"/>
  <c r="AS69" i="21"/>
  <c r="AS15" i="21"/>
  <c r="AS71" i="21"/>
  <c r="AS102" i="21"/>
  <c r="AS74" i="21"/>
  <c r="AS91" i="21"/>
  <c r="AS92" i="21" s="1"/>
  <c r="AS26" i="21"/>
  <c r="AS43" i="21"/>
  <c r="AS38" i="21"/>
  <c r="AS81" i="21"/>
  <c r="AS68" i="21"/>
  <c r="AS62" i="21"/>
  <c r="AS65" i="21"/>
  <c r="AS44" i="21"/>
  <c r="AS12" i="21"/>
  <c r="AS105" i="21"/>
  <c r="AS35" i="21"/>
  <c r="AS87" i="21"/>
  <c r="AS16" i="21"/>
  <c r="AS95" i="21"/>
  <c r="AS94" i="21"/>
  <c r="AS49" i="21"/>
  <c r="AS51" i="21" s="1"/>
  <c r="AS82" i="21"/>
  <c r="AS59" i="21"/>
  <c r="AS61" i="21" s="1"/>
  <c r="AS119" i="21"/>
  <c r="AS23" i="21"/>
  <c r="AS28" i="21"/>
  <c r="AS19" i="21"/>
  <c r="AS20" i="21" s="1"/>
  <c r="AS103" i="21"/>
  <c r="AS47" i="21"/>
  <c r="AS143" i="21"/>
  <c r="AS144" i="21" s="1"/>
  <c r="AS18" i="21"/>
  <c r="AS60" i="21"/>
  <c r="AS41" i="21"/>
  <c r="AS118" i="21"/>
  <c r="AS13" i="21"/>
  <c r="AS37" i="21"/>
  <c r="AS39" i="21" s="1"/>
  <c r="AS46" i="21"/>
  <c r="AS48" i="21" s="1"/>
  <c r="AS72" i="21"/>
  <c r="AS66" i="21"/>
  <c r="AS111" i="21"/>
  <c r="AS97" i="21"/>
  <c r="AS90" i="21"/>
  <c r="AS79" i="21"/>
  <c r="AS80" i="21" s="1"/>
  <c r="AS108" i="21"/>
  <c r="AS101" i="21"/>
  <c r="AS29" i="21"/>
  <c r="AS40" i="21"/>
  <c r="AS63" i="21"/>
  <c r="AS88" i="21"/>
  <c r="AS52" i="21"/>
  <c r="AS54" i="21" s="1"/>
  <c r="AS122" i="21"/>
  <c r="AS75" i="21"/>
  <c r="AS76" i="21" s="1"/>
  <c r="AS31" i="21"/>
  <c r="AS104" i="21"/>
  <c r="AS98" i="21"/>
  <c r="AS85" i="21"/>
  <c r="AS34" i="21"/>
  <c r="AS24" i="21"/>
  <c r="AS120" i="21"/>
  <c r="AS42" i="21"/>
  <c r="AS83" i="21"/>
  <c r="AS89" i="21"/>
  <c r="AS106" i="21"/>
  <c r="AS14" i="21"/>
  <c r="AS109" i="21"/>
  <c r="AS36" i="21"/>
  <c r="AS70" i="21"/>
  <c r="AS73" i="21"/>
  <c r="AS67" i="21"/>
  <c r="AR30" i="21"/>
  <c r="AR99" i="21"/>
  <c r="AR80" i="21"/>
  <c r="AR51" i="21"/>
  <c r="AR45" i="21"/>
  <c r="AT122" i="21" l="1"/>
  <c r="AT75" i="21"/>
  <c r="AU8" i="21"/>
  <c r="AT62" i="21"/>
  <c r="AT35" i="21"/>
  <c r="AT53" i="21"/>
  <c r="AT107" i="21"/>
  <c r="AT13" i="21"/>
  <c r="AT14" i="21" s="1"/>
  <c r="AT52" i="21"/>
  <c r="AT54" i="21" s="1"/>
  <c r="AT68" i="21"/>
  <c r="AT82" i="21"/>
  <c r="AT83" i="21" s="1"/>
  <c r="AT71" i="21"/>
  <c r="AT124" i="21"/>
  <c r="AT16" i="21"/>
  <c r="AT84" i="21"/>
  <c r="AT86" i="21" s="1"/>
  <c r="AT56" i="21"/>
  <c r="AT32" i="21"/>
  <c r="AT101" i="21"/>
  <c r="AT103" i="21" s="1"/>
  <c r="AT31" i="21"/>
  <c r="AT78" i="21"/>
  <c r="AT74" i="21"/>
  <c r="AT76" i="21" s="1"/>
  <c r="AT90" i="21"/>
  <c r="AT92" i="21" s="1"/>
  <c r="AT29" i="21"/>
  <c r="AT44" i="21"/>
  <c r="AT63" i="21"/>
  <c r="AT64" i="21" s="1"/>
  <c r="AT40" i="21"/>
  <c r="AT79" i="21"/>
  <c r="AT119" i="21"/>
  <c r="AT28" i="21"/>
  <c r="AT30" i="21" s="1"/>
  <c r="AT118" i="21"/>
  <c r="AT46" i="21"/>
  <c r="AT102" i="21"/>
  <c r="AT25" i="21"/>
  <c r="AT26" i="21"/>
  <c r="AT143" i="21"/>
  <c r="AT144" i="21" s="1"/>
  <c r="AT47" i="21"/>
  <c r="AT88" i="21"/>
  <c r="AT98" i="21"/>
  <c r="AT38" i="21"/>
  <c r="AT66" i="21"/>
  <c r="AT60" i="21"/>
  <c r="AT97" i="21"/>
  <c r="AT50" i="21"/>
  <c r="AT94" i="21"/>
  <c r="AT43" i="21"/>
  <c r="AT45" i="21" s="1"/>
  <c r="AT87" i="21"/>
  <c r="AT89" i="21" s="1"/>
  <c r="AT12" i="21"/>
  <c r="AT23" i="21"/>
  <c r="AT15" i="21"/>
  <c r="AT17" i="21" s="1"/>
  <c r="AT91" i="21"/>
  <c r="AT108" i="21"/>
  <c r="AT109" i="21" s="1"/>
  <c r="AT55" i="21"/>
  <c r="AT57" i="21" s="1"/>
  <c r="AT34" i="21"/>
  <c r="AT123" i="21"/>
  <c r="AT81" i="21"/>
  <c r="AT111" i="21"/>
  <c r="AT37" i="21"/>
  <c r="AT93" i="21"/>
  <c r="AT49" i="21"/>
  <c r="AT51" i="21" s="1"/>
  <c r="AT27" i="21"/>
  <c r="AT22" i="21"/>
  <c r="AT24" i="21" s="1"/>
  <c r="AT65" i="21"/>
  <c r="AT85" i="21"/>
  <c r="AT19" i="21"/>
  <c r="AT72" i="21"/>
  <c r="AT41" i="21"/>
  <c r="AT59" i="21"/>
  <c r="AT61" i="21" s="1"/>
  <c r="AT18" i="21"/>
  <c r="AT20" i="21" s="1"/>
  <c r="AT69" i="21"/>
  <c r="AT36" i="21"/>
  <c r="AT104" i="21"/>
  <c r="AT106" i="21" s="1"/>
  <c r="AT105" i="21"/>
  <c r="AT80" i="21"/>
  <c r="AT67" i="21"/>
  <c r="AT95" i="21"/>
  <c r="AT33" i="21"/>
  <c r="AT39" i="21"/>
  <c r="AT70" i="21"/>
  <c r="AS64" i="21"/>
  <c r="AS27" i="21"/>
  <c r="AS99" i="21"/>
  <c r="AS30" i="21"/>
  <c r="AS17" i="21"/>
  <c r="AS45" i="21"/>
  <c r="AS86" i="21"/>
  <c r="AT99" i="21" l="1"/>
  <c r="AT42" i="21"/>
  <c r="AT73" i="21"/>
  <c r="AT48" i="21"/>
  <c r="AU62" i="21"/>
  <c r="AU35" i="21"/>
  <c r="AU49" i="21"/>
  <c r="AU143" i="21"/>
  <c r="AU144" i="21" s="1"/>
  <c r="AU47" i="21"/>
  <c r="AU85" i="21"/>
  <c r="AU69" i="21"/>
  <c r="AU118" i="21"/>
  <c r="AU18" i="21"/>
  <c r="AU52" i="21"/>
  <c r="AU71" i="21"/>
  <c r="AU31" i="21"/>
  <c r="AU33" i="21" s="1"/>
  <c r="AU79" i="21"/>
  <c r="AU108" i="21"/>
  <c r="AU12" i="21"/>
  <c r="AU124" i="21"/>
  <c r="AU40" i="21"/>
  <c r="AU90" i="21"/>
  <c r="AU44" i="21"/>
  <c r="AU111" i="21"/>
  <c r="AU104" i="21"/>
  <c r="AU63" i="21"/>
  <c r="AU57" i="21"/>
  <c r="AU55" i="21"/>
  <c r="AU56" i="21"/>
  <c r="AU26" i="21"/>
  <c r="AU23" i="21"/>
  <c r="AU87" i="21"/>
  <c r="AU89" i="21" s="1"/>
  <c r="AU74" i="21"/>
  <c r="AU65" i="21"/>
  <c r="AU72" i="21"/>
  <c r="AU73" i="21" s="1"/>
  <c r="AU59" i="21"/>
  <c r="AU122" i="21"/>
  <c r="AU94" i="21"/>
  <c r="AU53" i="21"/>
  <c r="AU22" i="21"/>
  <c r="AU24" i="21" s="1"/>
  <c r="AU15" i="21"/>
  <c r="AU123" i="21"/>
  <c r="AU16" i="21"/>
  <c r="AU13" i="21"/>
  <c r="AU81" i="21"/>
  <c r="AU105" i="21"/>
  <c r="AU50" i="21"/>
  <c r="AU93" i="21"/>
  <c r="AU84" i="21"/>
  <c r="AU68" i="21"/>
  <c r="AU25" i="21"/>
  <c r="AU97" i="21"/>
  <c r="AU106" i="21"/>
  <c r="AU88" i="21"/>
  <c r="AU119" i="21"/>
  <c r="AU75" i="21"/>
  <c r="AU32" i="21"/>
  <c r="AU60" i="21"/>
  <c r="AU82" i="21"/>
  <c r="AU29" i="21"/>
  <c r="AU91" i="21"/>
  <c r="AU19" i="21"/>
  <c r="AU107" i="21"/>
  <c r="AU109" i="21" s="1"/>
  <c r="AU41" i="21"/>
  <c r="AU66" i="21"/>
  <c r="AU28" i="21"/>
  <c r="AU43" i="21"/>
  <c r="AU45" i="21" s="1"/>
  <c r="AU78" i="21"/>
  <c r="AU80" i="21" s="1"/>
  <c r="AU98" i="21"/>
  <c r="AU101" i="21"/>
  <c r="AU103" i="21" s="1"/>
  <c r="AU34" i="21"/>
  <c r="AU36" i="21" s="1"/>
  <c r="AU102" i="21"/>
  <c r="AU46" i="21"/>
  <c r="AV8" i="21"/>
  <c r="AU37" i="21"/>
  <c r="AU38" i="21"/>
  <c r="AU39" i="21" s="1"/>
  <c r="AU27" i="21"/>
  <c r="AU61" i="21"/>
  <c r="AU99" i="21"/>
  <c r="AU30" i="21"/>
  <c r="AU42" i="21"/>
  <c r="AU17" i="21"/>
  <c r="AU86" i="21"/>
  <c r="AT120" i="21"/>
  <c r="C15" i="24"/>
  <c r="AU51" i="21" l="1"/>
  <c r="AU95" i="21"/>
  <c r="AU92" i="21"/>
  <c r="AU54" i="21"/>
  <c r="AU83" i="21"/>
  <c r="AU20" i="21"/>
  <c r="AV90" i="21"/>
  <c r="AV28" i="21"/>
  <c r="AV122" i="21"/>
  <c r="AV16" i="21"/>
  <c r="AV124" i="21"/>
  <c r="AV59" i="21"/>
  <c r="AV61" i="21" s="1"/>
  <c r="AV50" i="21"/>
  <c r="AV85" i="21"/>
  <c r="AV40" i="21"/>
  <c r="AV106" i="21"/>
  <c r="AV108" i="21"/>
  <c r="AV60" i="21"/>
  <c r="AV88" i="21"/>
  <c r="AV84" i="21"/>
  <c r="AV49" i="21"/>
  <c r="AV111" i="21"/>
  <c r="AV47" i="21"/>
  <c r="AV25" i="21"/>
  <c r="AV27" i="21" s="1"/>
  <c r="AV41" i="21"/>
  <c r="AV97" i="21"/>
  <c r="AV107" i="21"/>
  <c r="AV98" i="21"/>
  <c r="AV29" i="21"/>
  <c r="AV101" i="21"/>
  <c r="AV72" i="21"/>
  <c r="AV39" i="21"/>
  <c r="AV32" i="21"/>
  <c r="AV81" i="21"/>
  <c r="AV94" i="21"/>
  <c r="AV22" i="21"/>
  <c r="AV143" i="21"/>
  <c r="AV144" i="21" s="1"/>
  <c r="AV56" i="21"/>
  <c r="AV31" i="21"/>
  <c r="AV33" i="21" s="1"/>
  <c r="AV66" i="21"/>
  <c r="AV67" i="21" s="1"/>
  <c r="AV78" i="21"/>
  <c r="AV119" i="21"/>
  <c r="AV12" i="21"/>
  <c r="AV65" i="21"/>
  <c r="AV23" i="21"/>
  <c r="AV55" i="21"/>
  <c r="AV91" i="21"/>
  <c r="AV75" i="21"/>
  <c r="AV69" i="21"/>
  <c r="AW8" i="21"/>
  <c r="AV82" i="21"/>
  <c r="AV79" i="21"/>
  <c r="AV71" i="21"/>
  <c r="AV44" i="21"/>
  <c r="AV52" i="21"/>
  <c r="AV93" i="21"/>
  <c r="AV95" i="21" s="1"/>
  <c r="AV15" i="21"/>
  <c r="AV35" i="21"/>
  <c r="AV123" i="21"/>
  <c r="AV104" i="21"/>
  <c r="AV19" i="21"/>
  <c r="AV68" i="21"/>
  <c r="AV13" i="21"/>
  <c r="AV87" i="21"/>
  <c r="AV89" i="21" s="1"/>
  <c r="AV18" i="21"/>
  <c r="AV43" i="21"/>
  <c r="AV45" i="21" s="1"/>
  <c r="AV62" i="21"/>
  <c r="AV64" i="21" s="1"/>
  <c r="AV74" i="21"/>
  <c r="AV105" i="21"/>
  <c r="AV37" i="21"/>
  <c r="AV118" i="21"/>
  <c r="AV53" i="21"/>
  <c r="AV34" i="21"/>
  <c r="AV63" i="21"/>
  <c r="AV38" i="21"/>
  <c r="AV46" i="21"/>
  <c r="AV26" i="21"/>
  <c r="AV102" i="21"/>
  <c r="AV17" i="21"/>
  <c r="AV92" i="21"/>
  <c r="AV48" i="21"/>
  <c r="AV73" i="21"/>
  <c r="AV57" i="21"/>
  <c r="AV86" i="21"/>
  <c r="AV80" i="21"/>
  <c r="AV109" i="21"/>
  <c r="AV51" i="21"/>
  <c r="AV83" i="21"/>
  <c r="AV70" i="21"/>
  <c r="AV24" i="21"/>
  <c r="AU14" i="21"/>
  <c r="AU120" i="21"/>
  <c r="AU70" i="21"/>
  <c r="AU67" i="21"/>
  <c r="AU64" i="21"/>
  <c r="AU76" i="21"/>
  <c r="AU48" i="21"/>
  <c r="AV54" i="21" l="1"/>
  <c r="AV42" i="21"/>
  <c r="AV103" i="21"/>
  <c r="AV30" i="21"/>
  <c r="AV76" i="21"/>
  <c r="AV14" i="21"/>
  <c r="AV36" i="21"/>
  <c r="AW53" i="21"/>
  <c r="AW105" i="21"/>
  <c r="AW19" i="21"/>
  <c r="AW111" i="21"/>
  <c r="AW43" i="21"/>
  <c r="AW118" i="21"/>
  <c r="AW90" i="21"/>
  <c r="AW119" i="21"/>
  <c r="AW120" i="21" s="1"/>
  <c r="AW16" i="21"/>
  <c r="AW38" i="21"/>
  <c r="AW41" i="21"/>
  <c r="AW108" i="21"/>
  <c r="AW84" i="21"/>
  <c r="AW86" i="21" s="1"/>
  <c r="AW35" i="21"/>
  <c r="AW36" i="21" s="1"/>
  <c r="AW22" i="21"/>
  <c r="AW24" i="21" s="1"/>
  <c r="AW23" i="21"/>
  <c r="AW85" i="21"/>
  <c r="AW102" i="21"/>
  <c r="AW81" i="21"/>
  <c r="AW123" i="21"/>
  <c r="AW44" i="21"/>
  <c r="AW82" i="21"/>
  <c r="AW69" i="21"/>
  <c r="AW70" i="21" s="1"/>
  <c r="AW25" i="21"/>
  <c r="AW79" i="21"/>
  <c r="AW34" i="21"/>
  <c r="AW71" i="21"/>
  <c r="AW74" i="21"/>
  <c r="AW124" i="21"/>
  <c r="AW104" i="21"/>
  <c r="AW106" i="21" s="1"/>
  <c r="AW30" i="21"/>
  <c r="AW56" i="21"/>
  <c r="AW26" i="21"/>
  <c r="AW52" i="21"/>
  <c r="AW72" i="21"/>
  <c r="AW98" i="21"/>
  <c r="AW91" i="21"/>
  <c r="AW32" i="21"/>
  <c r="AW66" i="21"/>
  <c r="AW67" i="21" s="1"/>
  <c r="AW60" i="21"/>
  <c r="AW61" i="21" s="1"/>
  <c r="AW63" i="21"/>
  <c r="AW55" i="21"/>
  <c r="AW57" i="21" s="1"/>
  <c r="AW40" i="21"/>
  <c r="AW18" i="21"/>
  <c r="AW78" i="21"/>
  <c r="AW31" i="21"/>
  <c r="AW122" i="21"/>
  <c r="AW59" i="21"/>
  <c r="AW29" i="21"/>
  <c r="AW68" i="21"/>
  <c r="AW46" i="21"/>
  <c r="AW62" i="21"/>
  <c r="AW12" i="21"/>
  <c r="AW88" i="21"/>
  <c r="AW65" i="21"/>
  <c r="AW93" i="21"/>
  <c r="AW97" i="21"/>
  <c r="AW101" i="21"/>
  <c r="AW50" i="21"/>
  <c r="AW107" i="21"/>
  <c r="AW75" i="21"/>
  <c r="AW76" i="21" s="1"/>
  <c r="AW15" i="21"/>
  <c r="AW37" i="21"/>
  <c r="AW28" i="21"/>
  <c r="AW49" i="21"/>
  <c r="AW13" i="21"/>
  <c r="AW94" i="21"/>
  <c r="AW47" i="21"/>
  <c r="AW87" i="21"/>
  <c r="AW89" i="21" s="1"/>
  <c r="AW143" i="21"/>
  <c r="AW144" i="21" s="1"/>
  <c r="AW99" i="21"/>
  <c r="AW80" i="21"/>
  <c r="AW27" i="21"/>
  <c r="AW14" i="21"/>
  <c r="AW103" i="21"/>
  <c r="AW83" i="21"/>
  <c r="AW42" i="21"/>
  <c r="AW64" i="21"/>
  <c r="AW109" i="21"/>
  <c r="AW48" i="21"/>
  <c r="AW39" i="21"/>
  <c r="AW20" i="21"/>
  <c r="AW17" i="21"/>
  <c r="AV120" i="21"/>
  <c r="AV99" i="21"/>
  <c r="D19" i="24"/>
  <c r="AV20" i="21"/>
  <c r="C5" i="24"/>
  <c r="E10" i="24"/>
  <c r="F13" i="24"/>
  <c r="E6" i="24"/>
  <c r="C11" i="24"/>
  <c r="H8" i="24"/>
  <c r="D13" i="24"/>
  <c r="H13" i="24"/>
  <c r="C10" i="24"/>
  <c r="C6" i="24"/>
  <c r="D9" i="24"/>
  <c r="G11" i="24"/>
  <c r="D12" i="24"/>
  <c r="F5" i="24"/>
  <c r="F9" i="24"/>
  <c r="D16" i="24"/>
  <c r="D10" i="24"/>
  <c r="D3" i="24"/>
  <c r="C8" i="24"/>
  <c r="C13" i="24"/>
  <c r="H10" i="24"/>
  <c r="C4" i="24"/>
  <c r="E3" i="24"/>
  <c r="C7" i="24"/>
  <c r="D24" i="24"/>
  <c r="D7" i="24"/>
  <c r="F16" i="24"/>
  <c r="D5" i="24"/>
  <c r="H7" i="24"/>
  <c r="G8" i="24"/>
  <c r="E4" i="24"/>
  <c r="D14" i="24"/>
  <c r="G3" i="24"/>
  <c r="G7" i="24"/>
  <c r="H11" i="24"/>
  <c r="G6" i="24"/>
  <c r="D11" i="24"/>
  <c r="D18" i="24"/>
  <c r="H5" i="24"/>
  <c r="D8" i="24"/>
  <c r="F6" i="24"/>
  <c r="E13" i="24"/>
  <c r="G9" i="24"/>
  <c r="F11" i="24"/>
  <c r="F8" i="24"/>
  <c r="H16" i="24"/>
  <c r="D22" i="24"/>
  <c r="G4" i="24"/>
  <c r="G13" i="24"/>
  <c r="E11" i="24"/>
  <c r="F7" i="24"/>
  <c r="E9" i="24"/>
  <c r="D4" i="24"/>
  <c r="D23" i="24"/>
  <c r="D6" i="24"/>
  <c r="H3" i="24"/>
  <c r="E8" i="24"/>
  <c r="C9" i="24"/>
  <c r="G5" i="24"/>
  <c r="D25" i="24"/>
  <c r="D27" i="24"/>
  <c r="D26" i="24"/>
  <c r="F10" i="24"/>
  <c r="C3" i="24"/>
  <c r="E7" i="24"/>
  <c r="D15" i="24"/>
  <c r="F4" i="24"/>
  <c r="C12" i="24"/>
  <c r="H6" i="24"/>
  <c r="E5" i="24"/>
  <c r="H4" i="24"/>
  <c r="F3" i="24"/>
  <c r="G10" i="24"/>
  <c r="H9" i="24"/>
  <c r="AW33" i="21" l="1"/>
  <c r="AW92" i="21"/>
  <c r="AW73" i="21"/>
  <c r="AW45" i="21"/>
  <c r="AW51" i="21"/>
  <c r="AW54" i="21"/>
  <c r="AW95" i="21"/>
</calcChain>
</file>

<file path=xl/sharedStrings.xml><?xml version="1.0" encoding="utf-8"?>
<sst xmlns="http://schemas.openxmlformats.org/spreadsheetml/2006/main" count="2205" uniqueCount="289">
  <si>
    <t>INDICADORES</t>
  </si>
  <si>
    <t>PESO OBJETIVOS ESTRATEGICOS</t>
  </si>
  <si>
    <t xml:space="preserve">ESTRATEGIA </t>
  </si>
  <si>
    <t>PESO ESTRATEGIA</t>
  </si>
  <si>
    <t>META CUATRENIO</t>
  </si>
  <si>
    <t>POLITICAS DE DESARROLLO ADMINISTRATIVO</t>
  </si>
  <si>
    <t>COMPONENTES DE LAS POLITICAS DE DESARROLLO ADMINISTRATIVO</t>
  </si>
  <si>
    <t>REFERENTE</t>
  </si>
  <si>
    <t>META 2015</t>
  </si>
  <si>
    <t>META 2016</t>
  </si>
  <si>
    <t>META 2017</t>
  </si>
  <si>
    <t>META 2018</t>
  </si>
  <si>
    <t>PESO META ANUAL</t>
  </si>
  <si>
    <t>INDICADOR</t>
  </si>
  <si>
    <t>FORMULA DEL INDICADOR</t>
  </si>
  <si>
    <t>RESPONSABLE</t>
  </si>
  <si>
    <t>Delegada</t>
  </si>
  <si>
    <t>Meta 2017</t>
  </si>
  <si>
    <t>DELEGADA</t>
  </si>
  <si>
    <t>VALOR</t>
  </si>
  <si>
    <t>Ene</t>
  </si>
  <si>
    <t>Feb</t>
  </si>
  <si>
    <t>Mar</t>
  </si>
  <si>
    <t>Abril</t>
  </si>
  <si>
    <t>May</t>
  </si>
  <si>
    <t>Jun</t>
  </si>
  <si>
    <t>Jul</t>
  </si>
  <si>
    <t>Ago</t>
  </si>
  <si>
    <t>Sep</t>
  </si>
  <si>
    <t>Oct</t>
  </si>
  <si>
    <t>Nov</t>
  </si>
  <si>
    <t>Dic</t>
  </si>
  <si>
    <t>Promover la formalidad en la prestación del servicio desarrollando acciones preventivas y correctivas.</t>
  </si>
  <si>
    <t xml:space="preserve">10%  de Reduccion de quejas contra los sujetos de supervision con relacion al año anterior. </t>
  </si>
  <si>
    <t>Socializar e impulsar la politica sectorial</t>
  </si>
  <si>
    <t>Cobertura del 100% de supervisados.</t>
  </si>
  <si>
    <t>Gestion Misional y de Gobierno.</t>
  </si>
  <si>
    <t>Indicadores y metas de Gobierno.</t>
  </si>
  <si>
    <t>Todas</t>
  </si>
  <si>
    <t>DELEGADAS</t>
  </si>
  <si>
    <t>Puertos</t>
  </si>
  <si>
    <t>Planeado</t>
  </si>
  <si>
    <t>Ejecutado</t>
  </si>
  <si>
    <t>% Cump.</t>
  </si>
  <si>
    <t>Concesiones</t>
  </si>
  <si>
    <t>Tránsito</t>
  </si>
  <si>
    <t xml:space="preserve"> </t>
  </si>
  <si>
    <t>Socializar e impulsar la politica de supervisión para la formalizacion del Sector.</t>
  </si>
  <si>
    <t xml:space="preserve">Ejecutar reuniones con las autoridades  </t>
  </si>
  <si>
    <t># Reuniones con autoridades realizadas / # Reuniones con autoridades programadas</t>
  </si>
  <si>
    <t xml:space="preserve">Fortalecer el conocimiento en normas vigentes al  100% de los sujetos supervisados  para subsanar presuntas deficiencias en su aplicación. </t>
  </si>
  <si>
    <t>Fortalecer los conocimientos de los servidores publicos de la spt que realizan la supervision.</t>
  </si>
  <si>
    <t># Servidores socializados / # Servidores planeados por socializar</t>
  </si>
  <si>
    <t>Realizar por lo menos 400 Mesas de Trabajo con los supervisados, agremiaciones y autoridades que interactuan con la spt, para identificar oportunidades de mejora</t>
  </si>
  <si>
    <t># Mesas de Trabajo realizadas/# Mesas de Trabajo programadas</t>
  </si>
  <si>
    <t>Minimizar los riesgos en seguridad y competitividad empresarial de la prestación de los servicios objeto de supervisión.</t>
  </si>
  <si>
    <t>100% de supervisados con acciones preventivas implementadas</t>
  </si>
  <si>
    <t xml:space="preserve">88 acciones preventivas para mitigacion de riesgo que afectan la operación, calidad y seguridad en el servicio. </t>
  </si>
  <si>
    <t>Implementar 88  indicadores de gestión en seguridad.</t>
  </si>
  <si>
    <t>Desarrollar e implementar  acciones preventivas y correctivas que optimicen la competitividad empresarial. Por tipo de vigilado.</t>
  </si>
  <si>
    <t>Identificar e  implementar 40 modelos de buenas prácticas empresariales para nuestros supervisados. (Gobierno corporativo, responsabilidad social, estandares de rentabilidad y servicio, estandares internacionales, etc.)</t>
  </si>
  <si>
    <t>Fortalecer la presencia instuticional a nivel territorial.</t>
  </si>
  <si>
    <t>100% Cobertura de vigilancia, inspección y control de la SPT a nivel nacional</t>
  </si>
  <si>
    <t>Mayor cobertura institucional a nivel territorial</t>
  </si>
  <si>
    <t>Presencia de la SPT en los 32 departamentos.</t>
  </si>
  <si>
    <t xml:space="preserve">
Eficiencia Administrativa</t>
  </si>
  <si>
    <t>Modernización Institucional</t>
  </si>
  <si>
    <t>No. Departamentos en los cuales se hizo presencia institucional</t>
  </si>
  <si>
    <t>Mayor cobertura en supervison (vigilancia, inspeccion y control) a nuestros supervisados.</t>
  </si>
  <si>
    <t>Supervisar el  100% de los supervisados</t>
  </si>
  <si>
    <t xml:space="preserve"># Visitas de inspección ejecutadas PGS / # Vigilados con visitas de inspección programadas PGS </t>
  </si>
  <si>
    <t>Identificar el universo de los operadores.</t>
  </si>
  <si>
    <t xml:space="preserve">100% operadores portuarios registrados </t>
  </si>
  <si>
    <t>Identificar y registrar los operadores portuarios.</t>
  </si>
  <si>
    <t>Gestion Financiera.</t>
  </si>
  <si>
    <t>Programación y Ejecución Presupuestal</t>
  </si>
  <si>
    <t>Número operadores portuarios registrados / Número operadores portuarios que solicitan registro</t>
  </si>
  <si>
    <t>DELEGADA PUERTOS</t>
  </si>
  <si>
    <t>Generar y difundir la informacion estadísticas de los sectores que representamos</t>
  </si>
  <si>
    <t>100% de boletines publicados</t>
  </si>
  <si>
    <t>Generar informacion para fortalecer el conocimiemto de los sectores</t>
  </si>
  <si>
    <t>4 boletines cada año</t>
  </si>
  <si>
    <t>Transparencia, Participación y Servicio al Ciudadano</t>
  </si>
  <si>
    <t>Transparencia y Acceso a la Información Pública.</t>
  </si>
  <si>
    <t>Boletines publicados / Boletines planeados a publicar</t>
  </si>
  <si>
    <t>Definir e implementar modelo de gestion para la promoción de la participación ciudadana y rendicion de cuentas mediante el cumplimiento de las politicas diseñadas.</t>
  </si>
  <si>
    <t>Disminuir anualmente en un 20% el tiempo de  respuesta frente al año anterior.</t>
  </si>
  <si>
    <t>Transparencia, Participación y Servicio al ciudadano.</t>
  </si>
  <si>
    <t xml:space="preserve">Servicio al ciudadano </t>
  </si>
  <si>
    <t>(Promedio dias tiempo respuesta vigencia anterior - Promedio dias tiempo respuesta vigencia actual)/ Promedio dias tiempo respuesta vigencia anterior</t>
  </si>
  <si>
    <t>OBJETIVOS ESTRATEGICOS</t>
  </si>
  <si>
    <t>implementar 88  indicadores en competividad empresarial.</t>
  </si>
  <si>
    <t># Indicadores en competitividad empresarial implementados / # Indicadores en competitividad empresarial programados</t>
  </si>
  <si>
    <t>META AÑO 2015</t>
  </si>
  <si>
    <t>META AÑO 2016</t>
  </si>
  <si>
    <t>META AÑO 2017</t>
  </si>
  <si>
    <t>META AÑO 2018</t>
  </si>
  <si>
    <r>
      <t xml:space="preserve">Disminucion tiempo respuesta PQR
__________________
</t>
    </r>
    <r>
      <rPr>
        <sz val="9"/>
        <color theme="1"/>
        <rFont val="Calibri"/>
        <family val="2"/>
      </rPr>
      <t>Percepcion de la comunidad.</t>
    </r>
  </si>
  <si>
    <t xml:space="preserve">SEMAFORO </t>
  </si>
  <si>
    <t>DEL</t>
  </si>
  <si>
    <t>AL</t>
  </si>
  <si>
    <t>ESTADO</t>
  </si>
  <si>
    <t>ROJO</t>
  </si>
  <si>
    <t>PLAN ESTRATÉGICO INSTITUCIONAL 2017</t>
  </si>
  <si>
    <t>AMARILLO</t>
  </si>
  <si>
    <t>VERDE</t>
  </si>
  <si>
    <r>
      <rPr>
        <b/>
        <sz val="9"/>
        <color indexed="8"/>
        <rFont val="Calibri"/>
        <family val="2"/>
      </rPr>
      <t>Proposito Institucional:</t>
    </r>
    <r>
      <rPr>
        <sz val="9"/>
        <color indexed="8"/>
        <rFont val="Calibri"/>
        <family val="2"/>
      </rPr>
      <t xml:space="preserve"> Posicionamiento de la Supertransporte como ente supervisor,  velando  por  la adecuada  prestación del servicio público de transporte, su infraestructura, servicios conexos y complementarios, en condiciones de libertad de acceso, calidad,  seguridad, eficiencia y oportunidad,  promoviendo la competitividad y desarrollo empresarial.</t>
    </r>
  </si>
  <si>
    <t>OBJETIVOS  PND</t>
  </si>
  <si>
    <t>ESTRATEGIAS PND</t>
  </si>
  <si>
    <t>PESO ESTRATEGIA PND</t>
  </si>
  <si>
    <t>PROGRAMAS PND</t>
  </si>
  <si>
    <t xml:space="preserve">
1. Fortalecer las condiciones para un proceso de Paz y garantizar sostenibilidad para permitir al país y a sus ciudadanos alcanzar su pleno potencial como nacion.
2. Integrar el territorio y sus comunidades, para contribuir al cierre de las brechas poblacionales , con accesos a servicios de calidad. (Politica Pública de discapacidad).
3. Reducir las desigualdades sociales y territoriales entre los ambitos urbano y rural, mediante el desarrollo integral del campo como garantía para la igualdad de oportunidades. </t>
  </si>
  <si>
    <t>Competitividad Estrategica e Infraestructura  (peso 70%)</t>
  </si>
  <si>
    <t>Competitividad Empresarial</t>
  </si>
  <si>
    <t>Fortalecimiento Institucional</t>
  </si>
  <si>
    <t>Operadores Portuarios</t>
  </si>
  <si>
    <t>BUEN GOBIERNO</t>
  </si>
  <si>
    <t>BUEN GOBIERNO (peso 30%)</t>
  </si>
  <si>
    <t>Plan anticorrupción y de atención al ciudadano.</t>
  </si>
  <si>
    <t>Evitar riesgos asociados a la corrupcion.</t>
  </si>
  <si>
    <t>evitar denuncias corrupcion</t>
  </si>
  <si>
    <t>Establecer los mecanismos documentales y operativos en el marco del SCG - MECI  (Código de ética, rendición de cuentas,  racionalización de trámites y servicios, etc) para evitar los riesgos de corrupción</t>
  </si>
  <si>
    <t xml:space="preserve">
Transparencia, Participación y Servicio al ciudadano.
</t>
  </si>
  <si>
    <t>Plan Anticorrupción y de atención al ciudadano: Mapa de riesgos.</t>
  </si>
  <si>
    <t>No aplica</t>
  </si>
  <si>
    <t>(Denuncias presentadas vigencia anterior - Denuncias presentadasvigencia actual) / Denuncias presentadas vigencia anterior</t>
  </si>
  <si>
    <t>CONTROL INTERNO DISCIPLINARIO</t>
  </si>
  <si>
    <t>Diseñar una estrategia de difusión de información de estadísticas oficiales</t>
  </si>
  <si>
    <t>Participacion ciudadana</t>
  </si>
  <si>
    <t>Implementar el plan estratégico de participación ciudadana de la entidad.</t>
  </si>
  <si>
    <t>Participación Ciudadana</t>
  </si>
  <si>
    <t>Actividades Plan Estratégico de Participación Ciudadana ejecutadas / Actividades Plan Estratégico de Participación Ciudadana programadas</t>
  </si>
  <si>
    <t>PLANEACIÓN</t>
  </si>
  <si>
    <t>Implementar el plan de rendicion de cuentas de la entidad.</t>
  </si>
  <si>
    <t>Rendición de cuentas</t>
  </si>
  <si>
    <t>Actividades Plan Estratégico de Rendición de Cuentas ejecutadas / Actividades Plan Estratégico de Rendición de Cuentas programadas</t>
  </si>
  <si>
    <t>eficiencia administrativa</t>
  </si>
  <si>
    <t>Mejorar el nivel de calificacion en la encuesta anual del MECI por parte de DAFP mediante el fortalecimiento del sistema de gestión de calidad, con el fin de mejorar la eficiencia interna de la entidad.</t>
  </si>
  <si>
    <t>Indice de madurez del  MECI</t>
  </si>
  <si>
    <t>Revisar,  identificar e implementar oportunidades de mejora para el SIGI</t>
  </si>
  <si>
    <t>Pasar de la calificacion de nivel satisfactorio (76,25%)  a nivel avanzado. (91%)</t>
  </si>
  <si>
    <t>Eficiencia Administrativa</t>
  </si>
  <si>
    <t>Gestion de Calidad</t>
  </si>
  <si>
    <t>% Calificación MECI</t>
  </si>
  <si>
    <t>CONTROL INTERNO</t>
  </si>
  <si>
    <t>Implementar buenas practicas administrativas mediante acciones  internas para contribuir con la mejora del medio ambiente</t>
  </si>
  <si>
    <t xml:space="preserve"> 100% de su cumplimiento del Plan Institucional de Gestión Ambiental</t>
  </si>
  <si>
    <t>Cumplimiento del 100% de las actividades definidas en el Plan Institucional de Gestión Ambiental</t>
  </si>
  <si>
    <t>Eficiencia Administrativa y Cero Papel</t>
  </si>
  <si>
    <t xml:space="preserve">Acciones Plan de Acción PIGA ejecutadas  / Acciones Plan de Acción PIGA programadas </t>
  </si>
  <si>
    <t>GRUPO ADMINISTRATIVO</t>
  </si>
  <si>
    <t>Desarrollar competencias en los servidores públicos para el buen desempeño profesional y personal</t>
  </si>
  <si>
    <t xml:space="preserve">servidores públicos capacitados </t>
  </si>
  <si>
    <t>Fortalecer  conocimientos de los funcionarios</t>
  </si>
  <si>
    <t>100% de los funcionarios capacitados</t>
  </si>
  <si>
    <t>Servidores públicos capacitados / Total de servidores públicos en la entidad</t>
  </si>
  <si>
    <t>GRUPO TALENTO HUMANO</t>
  </si>
  <si>
    <t>Rediseño Organizacional</t>
  </si>
  <si>
    <t>Aumentar la capacidad de gestion de la spt  mediante el rediseño organizacional para tener mayor efectividad en la supervisión.</t>
  </si>
  <si>
    <t>% Implementación del plan aprobado</t>
  </si>
  <si>
    <t>Plan rediseño de gestion Institucional (procesos, procedimientos, redistribucion de planta, tecnologia)</t>
  </si>
  <si>
    <t>% Implementación Rediseño Organizacional</t>
  </si>
  <si>
    <t>SECRETARÍA GENERAL / OAP</t>
  </si>
  <si>
    <t>Desarrollo tecnológico</t>
  </si>
  <si>
    <t>Mejorar la capacidad operativa y administrativa de la gestión de supervisión mediante el fortalecimiento teconológico para apoyar el cumplimiento de las competencias</t>
  </si>
  <si>
    <t>Cumplimiento del 100% de las políticas del gobierno en línea</t>
  </si>
  <si>
    <t>Desarrollar e implementar las tecnologias necesarias y existentes de acuerdo a las politicas de gobierno en línea. Realizar las interfaces con las demas entidades del sector.</t>
  </si>
  <si>
    <t>Cumplimiento del 100% de las polítcas del gobierno en línea y el Cumplimiento del 100% de las interfaces.</t>
  </si>
  <si>
    <t>Gestión de Tecnologias de Información</t>
  </si>
  <si>
    <t>% Calificación Avance Implementación Estrategia Gobierno en Línea</t>
  </si>
  <si>
    <t>GRUPO DE INFORMÁTICA Y ESTADÍSTICA</t>
  </si>
  <si>
    <t>Tasa de vigilancia</t>
  </si>
  <si>
    <t>Mejorar los tiempos de recaudo de la contribucion especial mediante la elaboración y aplicación de los mecanismos pertinentes para garantizar el sostenimiento de la entidad.</t>
  </si>
  <si>
    <t xml:space="preserve">100% del total de supervisados cancelando la contribucion especial </t>
  </si>
  <si>
    <t>Iniciar recaudo en el primer semestre de cada vigencia fiscal</t>
  </si>
  <si>
    <t>Lograr al 2018 un recaudo promedio del 95% en cada vigencia fiscal.</t>
  </si>
  <si>
    <t xml:space="preserve">Gestion Financiera
</t>
  </si>
  <si>
    <t>PAC</t>
  </si>
  <si>
    <t>Recaudo contribución especial ejecutado / Recaudo contribucion especial planeado</t>
  </si>
  <si>
    <t>GRUPO FINANCIERO</t>
  </si>
  <si>
    <t>Gestion Financiera</t>
  </si>
  <si>
    <t xml:space="preserve">Mejorar la ejecucion presupuestal de la entidad mediante acciones de seguimiento y control, para garantizar el cumplimiento de las metas </t>
  </si>
  <si>
    <t>porcentaje del cumplimiento del acuerdo de desempeño</t>
  </si>
  <si>
    <t>Seguimiento y ejecucion oportuna del presupuesto</t>
  </si>
  <si>
    <t>Proyectos de Inversión
Plan anual de Adquisiciones
Programacion y Ejecucion Presupuestal</t>
  </si>
  <si>
    <t>Presupuesto Ejecutado Obligaciones / Presupuesto Programado Obligaciones</t>
  </si>
  <si>
    <t>Todas las delegadas</t>
  </si>
  <si>
    <t>Trim I</t>
  </si>
  <si>
    <t>Mayo</t>
  </si>
  <si>
    <t>Junio</t>
  </si>
  <si>
    <t>Julio</t>
  </si>
  <si>
    <t>Agosto</t>
  </si>
  <si>
    <t>Septiembre</t>
  </si>
  <si>
    <t>Octubre</t>
  </si>
  <si>
    <t>Noviembre</t>
  </si>
  <si>
    <t>Diciembre</t>
  </si>
  <si>
    <t>2. % Reuniones realizadas con autoridades</t>
  </si>
  <si>
    <t>5. % Mesas de trabajo realizadas para identificar oportunidades de mejora</t>
  </si>
  <si>
    <t>8.  % Modelos buenas prácticas empresariales implementados</t>
  </si>
  <si>
    <t>8. # Modelos buenas prácticas empresariales implementados / # Modelos buenas prácticas empresariales programados</t>
  </si>
  <si>
    <t>9. % Indicadores en competitividad empresarial implementados</t>
  </si>
  <si>
    <t>10. % Cobertura de supervisión de la SPT a nivel nacional</t>
  </si>
  <si>
    <t>11. % Visitas de inspección realizadas PGS</t>
  </si>
  <si>
    <t>12. % Operadores portuarios registrados</t>
  </si>
  <si>
    <t>13. Denuncias presentadas relacionadas con hechos de corrupción</t>
  </si>
  <si>
    <t>14. Boletines publicados</t>
  </si>
  <si>
    <t>15. Tiempo promedio respuesta PQRs</t>
  </si>
  <si>
    <t>3. % de socializaciones en normas vigentes realizadas.</t>
  </si>
  <si>
    <t># socializaciones en normas vigentes realizadas/ #  socializaciones en normas vigentes programadas</t>
  </si>
  <si>
    <t>4. % Servidores socializados</t>
  </si>
  <si>
    <t>6. % de tipos de vigilado con acciones preventivas implementadas para minimizar las condiciones de riesgo en seguridad</t>
  </si>
  <si>
    <t>#  de tipos de vigilado con acciones preventivas implementadas para minimizar las condiciones de riesgo en seguridad/# de tipos de vigilado con acciones preventivas programadas para minimizar las condiciones de riesgo en seguridad</t>
  </si>
  <si>
    <t># Indicadores de gestión en seguridad  por tipo de vigilado  implementados / # Indicadores de gestión en seguridad  por tipo de vigilado  programados</t>
  </si>
  <si>
    <t>7. % Indicadores de gestión en seguridad por tipo de vigilado implementados ( 1 indicador por cada acción preventiva en seguridad)</t>
  </si>
  <si>
    <t># de socializaciones en política sectorial realizadas / # de socializaciones en política sectorial programadas</t>
  </si>
  <si>
    <t>1. % de socializaciones en politica sectorial realizadas</t>
  </si>
  <si>
    <t>Reducir consumos</t>
  </si>
  <si>
    <t>16. % Cumplimiento del Plan Estratégico de Participación Ciudadana</t>
  </si>
  <si>
    <t>17. % Cumplimiento del Plan Estratégico de rendicion de cuentas.</t>
  </si>
  <si>
    <t>18.% Calificación MECI</t>
  </si>
  <si>
    <t>19. % Cumplimiento Plan de Acción PIGA</t>
  </si>
  <si>
    <t>20. % de funcionarios capacitados</t>
  </si>
  <si>
    <t>21. % Avance rediseño organizacional</t>
  </si>
  <si>
    <t>22. % Calificación Avance Implementación Estrategia Gobierno en Línea</t>
  </si>
  <si>
    <t>23. % Recaudo Contribución Especial</t>
  </si>
  <si>
    <t>24. % Presupuesto Ejecutado Obligaciones</t>
  </si>
  <si>
    <t>Desarrollar e implementar  acciones preventivas y correctivas que minimicen las condiciones de riesgo en seguridad, por tipo de vigilado</t>
  </si>
  <si>
    <t>Mes de seguimiento</t>
  </si>
  <si>
    <t>Marzo</t>
  </si>
  <si>
    <t>Transito</t>
  </si>
  <si>
    <t>NA</t>
  </si>
  <si>
    <t>PLAN ESTRATEGICO INSTITUCIONAL - PEI</t>
  </si>
  <si>
    <t>Control Interno Disciplinario</t>
  </si>
  <si>
    <t>Planeación</t>
  </si>
  <si>
    <t>Grupo Admnistrativo</t>
  </si>
  <si>
    <t>Grupo Talento Humano</t>
  </si>
  <si>
    <t>Grupo de Informática y Estadistica</t>
  </si>
  <si>
    <t>Grupo Financiero</t>
  </si>
  <si>
    <t>Control Interno</t>
  </si>
  <si>
    <t xml:space="preserve">1. Fortalecer las condiciones para un proceso de Paz y garantizar sostenibilidad para permitir al país y a sus ciudadanos alcanzar su pleno potencial como nacion.
2. Integrar el territorio y sus comunidades, para contribuir al cierre de las brechas poblacionales , con accesos a servicios de calidad. (Politica Pública de discapacidad).
3. Reducir las desigualdades sociales y territoriales entre los ambitos urbano y rural, mediante el desarrollo integral del campo como garantía para la igualdad de oportunidades. </t>
  </si>
  <si>
    <t>1. OBJETIVOS  PND</t>
  </si>
  <si>
    <t>2. ESTRATEGIAS PND</t>
  </si>
  <si>
    <t>3. PESO ESTRATEGIA PND</t>
  </si>
  <si>
    <t>4. PROGRAMAS PND</t>
  </si>
  <si>
    <t>5. OBJETIVOS ESTRATEGICOS</t>
  </si>
  <si>
    <t>6. INDICADORES</t>
  </si>
  <si>
    <t>7. PESO OBJETIVOS ESTRATEGICOS</t>
  </si>
  <si>
    <t xml:space="preserve">8. ESTRATEGIA </t>
  </si>
  <si>
    <t>9. PESO ESTRATEGIA</t>
  </si>
  <si>
    <t>10. META CUATRENIO</t>
  </si>
  <si>
    <t>11. POLITICA DE DESARROLLO ADMINISTRATIVO</t>
  </si>
  <si>
    <t>12. COMPONENTE DE LA POLITICA DE DESARROLLO ADMINISTRATIVO</t>
  </si>
  <si>
    <t>13. REFERENTE</t>
  </si>
  <si>
    <t>13.1 DELEGADA</t>
  </si>
  <si>
    <t>13.2 VALOR</t>
  </si>
  <si>
    <t>14. META 2015</t>
  </si>
  <si>
    <t>15. META 2016</t>
  </si>
  <si>
    <t>16. META 2017</t>
  </si>
  <si>
    <t>17. META 2018</t>
  </si>
  <si>
    <t>18. PESO META ANUAL</t>
  </si>
  <si>
    <t>19. INDICADOR</t>
  </si>
  <si>
    <t>20. FORMULA DEL INDICADOR</t>
  </si>
  <si>
    <t>21. RESPONSABLE</t>
  </si>
  <si>
    <t>22. ETAPA</t>
  </si>
  <si>
    <t>24. META 2017</t>
  </si>
  <si>
    <t>Resultados 2017</t>
  </si>
  <si>
    <t>Avance Acumulado Meta 2017</t>
  </si>
  <si>
    <t>4. % de socializaciones a servidores</t>
  </si>
  <si>
    <t>Puertos, Concesiones y Transito</t>
  </si>
  <si>
    <t>Mes</t>
  </si>
  <si>
    <t>Funcionarios capacitados</t>
  </si>
  <si>
    <t>Acumulado</t>
  </si>
  <si>
    <t>%Acumulado</t>
  </si>
  <si>
    <t>Enero</t>
  </si>
  <si>
    <t>Febrero</t>
  </si>
  <si>
    <t>Meta anual</t>
  </si>
  <si>
    <t># Servidores socializados / #
Servidores planeados por
socializar</t>
  </si>
  <si>
    <t xml:space="preserve">No. </t>
  </si>
  <si>
    <t>No.</t>
  </si>
  <si>
    <t>12. Promedio dias PQRS</t>
  </si>
  <si>
    <t>1. % de socializaciones en politica sectorial realizadas
2015 Y 2016: No. De socializados / Universo de vigilados</t>
  </si>
  <si>
    <t>3. % de socializaciones en normas vigentes realizadas.
2015 Y 2016: No. de capacitados / universo anual de supervisados</t>
  </si>
  <si>
    <t>4. % de socializaciones a servidores
2015 Y 2016: No. de servidores capacitados/total servidores de la spt</t>
  </si>
  <si>
    <t>ACU.</t>
  </si>
  <si>
    <t>ALINEACIÓN PND</t>
  </si>
  <si>
    <t>PLAN ESTRATEGICO INSTITUCIONAL - PEI 2015-2018</t>
  </si>
  <si>
    <t>PLAN DE ACCION ANUAL 2017</t>
  </si>
  <si>
    <t>PLAN ESTRATEGICO INSTITUCIONAL - PEI 2015-2018  Y PLAN DE ACCION ANUAL 2017</t>
  </si>
  <si>
    <t>Cumplimiento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</si>
</sst>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4" formatCode="_(&quot;$&quot;\ * #,##0.00_);_(&quot;$&quot;\ * \(#,##0.00\);_(&quot;$&quot;\ * &quot;-&quot;??_);_(@_)"/>
    <numFmt numFmtId="43" formatCode="_(* #,##0.00_);_(* \(#,##0.00\);_(* &quot;-&quot;??_);_(@_)"/>
    <numFmt numFmtId="164" formatCode="_-* #,##0_-;\-* #,##0_-;_-* &quot;-&quot;_-;_-@_-"/>
    <numFmt numFmtId="165" formatCode="_(&quot;$&quot;\ * #,##0_);_(&quot;$&quot;\ * \(#,##0\);_(&quot;$&quot;\ * &quot;-&quot;??_);_(@_)"/>
    <numFmt numFmtId="166" formatCode="0.0"/>
    <numFmt numFmtId="167" formatCode="0.0%"/>
    <numFmt numFmtId="168" formatCode="_(* #,##0_);_(* \(#,##0\);_(* &quot;-&quot;??_);_(@_)"/>
    <numFmt numFmtId="169" formatCode="_-* #,##0.00_-;\-* #,##0.00_-;_-* &quot;-&quot;_-;_-@_-"/>
    <numFmt numFmtId="170" formatCode="_-* #,##0.0_-;\-* #,##0.0_-;_-* &quot;-&quot;_-;_-@_-"/>
  </numFmts>
  <fonts count="26" x14ac:knownFonts="1">
    <font>
      <sz val="11"/>
      <color theme="1"/>
      <name val="Calibri"/>
      <family val="2"/>
      <scheme val="minor"/>
    </font>
    <font>
      <sz val="10"/>
      <name val="Arial"/>
      <family val="2"/>
    </font>
    <font>
      <sz val="11"/>
      <color theme="1"/>
      <name val="Calibri"/>
      <family val="2"/>
      <scheme val="minor"/>
    </font>
    <font>
      <sz val="9"/>
      <color theme="1"/>
      <name val="Calibri"/>
      <family val="2"/>
      <scheme val="minor"/>
    </font>
    <font>
      <b/>
      <sz val="9"/>
      <color theme="1"/>
      <name val="Calibri"/>
      <family val="2"/>
      <scheme val="minor"/>
    </font>
    <font>
      <b/>
      <sz val="9"/>
      <name val="Calibri"/>
      <family val="2"/>
      <scheme val="minor"/>
    </font>
    <font>
      <sz val="9"/>
      <name val="Calibri"/>
      <family val="2"/>
      <scheme val="minor"/>
    </font>
    <font>
      <sz val="9"/>
      <color theme="1"/>
      <name val="Calibri"/>
      <family val="2"/>
    </font>
    <font>
      <b/>
      <sz val="9"/>
      <color indexed="8"/>
      <name val="Calibri"/>
      <family val="2"/>
    </font>
    <font>
      <sz val="9"/>
      <color indexed="8"/>
      <name val="Calibri"/>
      <family val="2"/>
    </font>
    <font>
      <sz val="9"/>
      <color rgb="FFFF0000"/>
      <name val="Calibri"/>
      <family val="2"/>
      <scheme val="minor"/>
    </font>
    <font>
      <sz val="9"/>
      <color rgb="FF000000"/>
      <name val="Calibri"/>
      <family val="2"/>
      <scheme val="minor"/>
    </font>
    <font>
      <b/>
      <sz val="9"/>
      <color theme="1" tint="4.9989318521683403E-2"/>
      <name val="Calibri"/>
      <family val="2"/>
      <scheme val="minor"/>
    </font>
    <font>
      <sz val="9"/>
      <color theme="1" tint="4.9989318521683403E-2"/>
      <name val="Calibri"/>
      <family val="2"/>
      <scheme val="minor"/>
    </font>
    <font>
      <b/>
      <sz val="5"/>
      <color theme="1" tint="4.9989318521683403E-2"/>
      <name val="Calibri"/>
      <family val="2"/>
      <scheme val="minor"/>
    </font>
    <font>
      <b/>
      <sz val="11"/>
      <color theme="1"/>
      <name val="Calibri"/>
      <family val="2"/>
      <scheme val="minor"/>
    </font>
    <font>
      <sz val="11"/>
      <color indexed="8"/>
      <name val="Calibri"/>
      <family val="2"/>
    </font>
    <font>
      <sz val="10"/>
      <color theme="1"/>
      <name val="Arial"/>
      <family val="2"/>
    </font>
    <font>
      <b/>
      <sz val="11"/>
      <color rgb="FF000000"/>
      <name val="Calibri"/>
      <family val="2"/>
    </font>
    <font>
      <sz val="11"/>
      <color rgb="FF000000"/>
      <name val="Calibri"/>
      <family val="2"/>
    </font>
    <font>
      <b/>
      <sz val="18"/>
      <color theme="1"/>
      <name val="Calibri"/>
      <family val="2"/>
      <scheme val="minor"/>
    </font>
    <font>
      <b/>
      <sz val="9"/>
      <color theme="0"/>
      <name val="Calibri"/>
      <family val="2"/>
      <scheme val="minor"/>
    </font>
    <font>
      <b/>
      <sz val="8"/>
      <color theme="1"/>
      <name val="Calibri"/>
      <family val="2"/>
      <scheme val="minor"/>
    </font>
    <font>
      <b/>
      <sz val="5"/>
      <name val="Calibri"/>
      <family val="2"/>
      <scheme val="minor"/>
    </font>
    <font>
      <b/>
      <sz val="20"/>
      <color theme="1"/>
      <name val="Calibri"/>
      <family val="2"/>
      <scheme val="minor"/>
    </font>
    <font>
      <sz val="28"/>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3">
    <xf numFmtId="0" fontId="0"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2" fillId="0" borderId="0" applyFont="0" applyFill="0" applyBorder="0" applyAlignment="0" applyProtection="0"/>
    <xf numFmtId="164" fontId="2" fillId="0" borderId="0" applyFont="0" applyFill="0" applyBorder="0" applyAlignment="0" applyProtection="0"/>
    <xf numFmtId="41" fontId="2" fillId="0" borderId="0" applyFont="0" applyFill="0" applyBorder="0" applyAlignment="0" applyProtection="0"/>
    <xf numFmtId="0" fontId="16" fillId="0" borderId="0" applyFill="0" applyProtection="0"/>
    <xf numFmtId="44" fontId="2" fillId="0" borderId="0" applyFont="0" applyFill="0" applyBorder="0" applyAlignment="0" applyProtection="0"/>
  </cellStyleXfs>
  <cellXfs count="593">
    <xf numFmtId="0" fontId="0" fillId="0" borderId="0" xfId="0"/>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horizontal="center" vertical="center" wrapText="1"/>
    </xf>
    <xf numFmtId="0" fontId="3" fillId="0" borderId="0" xfId="0" applyFont="1" applyFill="1" applyAlignment="1">
      <alignment horizontal="justify" vertical="center" wrapText="1"/>
    </xf>
    <xf numFmtId="0" fontId="3" fillId="0" borderId="0" xfId="0" applyFont="1" applyFill="1" applyAlignment="1">
      <alignment horizontal="center" vertical="center"/>
    </xf>
    <xf numFmtId="0" fontId="3" fillId="0" borderId="1" xfId="0" applyFont="1" applyFill="1" applyBorder="1" applyAlignment="1">
      <alignment horizontal="justify" vertical="center"/>
    </xf>
    <xf numFmtId="10" fontId="3" fillId="0" borderId="1"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0" fontId="3" fillId="0" borderId="0" xfId="0" applyNumberFormat="1" applyFont="1" applyFill="1" applyAlignment="1">
      <alignment horizontal="center" vertical="center" wrapText="1"/>
    </xf>
    <xf numFmtId="0" fontId="4" fillId="0" borderId="0" xfId="0" applyNumberFormat="1" applyFont="1" applyFill="1" applyAlignment="1">
      <alignment horizontal="center" vertical="center" wrapText="1"/>
    </xf>
    <xf numFmtId="0" fontId="3" fillId="0" borderId="4" xfId="0" applyFont="1" applyFill="1" applyBorder="1" applyAlignment="1">
      <alignment horizontal="justify" vertical="center" wrapText="1"/>
    </xf>
    <xf numFmtId="166" fontId="4"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 fontId="3" fillId="0" borderId="1" xfId="0" applyNumberFormat="1" applyFont="1" applyFill="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justify" vertical="center" wrapText="1"/>
    </xf>
    <xf numFmtId="9" fontId="3" fillId="0" borderId="0" xfId="0" applyNumberFormat="1" applyFont="1" applyFill="1" applyAlignment="1">
      <alignment horizontal="justify" vertical="center" wrapText="1"/>
    </xf>
    <xf numFmtId="1" fontId="3" fillId="0" borderId="5" xfId="8" applyNumberFormat="1" applyFont="1" applyFill="1" applyBorder="1" applyAlignment="1" applyProtection="1">
      <alignment horizontal="center" vertical="center" wrapText="1"/>
    </xf>
    <xf numFmtId="9" fontId="3" fillId="0" borderId="8"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1" fontId="3" fillId="0" borderId="6" xfId="0" applyNumberFormat="1" applyFont="1" applyFill="1" applyBorder="1" applyAlignment="1" applyProtection="1">
      <alignment horizontal="center" vertical="center" wrapText="1"/>
    </xf>
    <xf numFmtId="1" fontId="3" fillId="0" borderId="5" xfId="0" applyNumberFormat="1" applyFont="1" applyFill="1" applyBorder="1" applyAlignment="1" applyProtection="1">
      <alignment horizontal="center" vertical="center" wrapText="1"/>
    </xf>
    <xf numFmtId="1" fontId="3" fillId="0" borderId="5" xfId="0" applyNumberFormat="1"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165" fontId="3" fillId="0" borderId="8" xfId="2" applyNumberFormat="1" applyFont="1" applyFill="1" applyBorder="1" applyAlignment="1">
      <alignment horizontal="center" vertical="center" wrapText="1"/>
    </xf>
    <xf numFmtId="166" fontId="3" fillId="0" borderId="5" xfId="0" applyNumberFormat="1" applyFont="1" applyFill="1" applyBorder="1" applyAlignment="1" applyProtection="1">
      <alignment horizontal="center" vertical="center" wrapText="1"/>
    </xf>
    <xf numFmtId="166" fontId="3" fillId="0" borderId="5" xfId="0" applyNumberFormat="1" applyFont="1" applyFill="1" applyBorder="1" applyAlignment="1" applyProtection="1">
      <alignment horizontal="center" vertical="center" wrapText="1"/>
      <protection locked="0"/>
    </xf>
    <xf numFmtId="0" fontId="3" fillId="0" borderId="6" xfId="0" applyFont="1" applyFill="1" applyBorder="1" applyAlignment="1">
      <alignment horizontal="center" vertical="center"/>
    </xf>
    <xf numFmtId="0" fontId="3" fillId="0" borderId="8" xfId="2" applyNumberFormat="1" applyFont="1" applyFill="1" applyBorder="1" applyAlignment="1">
      <alignment horizontal="center" vertical="center" wrapText="1"/>
    </xf>
    <xf numFmtId="166" fontId="4" fillId="0" borderId="8" xfId="0" applyNumberFormat="1" applyFont="1" applyFill="1" applyBorder="1" applyAlignment="1">
      <alignment horizontal="center" vertical="center" wrapText="1"/>
    </xf>
    <xf numFmtId="9" fontId="3" fillId="0" borderId="8" xfId="8" applyFont="1" applyFill="1" applyBorder="1" applyAlignment="1">
      <alignment horizontal="center" vertical="center" wrapText="1"/>
    </xf>
    <xf numFmtId="0" fontId="4" fillId="0" borderId="0" xfId="0" applyFont="1" applyFill="1" applyAlignment="1">
      <alignment horizontal="center" vertical="center"/>
    </xf>
    <xf numFmtId="1" fontId="6" fillId="0" borderId="1" xfId="0" applyNumberFormat="1" applyFont="1" applyFill="1" applyBorder="1" applyAlignment="1" applyProtection="1">
      <alignment horizontal="center" vertical="center" wrapText="1"/>
    </xf>
    <xf numFmtId="1" fontId="6" fillId="0" borderId="1" xfId="8"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wrapText="1"/>
    </xf>
    <xf numFmtId="0" fontId="3" fillId="0" borderId="4" xfId="0" applyFont="1" applyFill="1" applyBorder="1" applyAlignment="1">
      <alignment vertical="center" wrapText="1"/>
    </xf>
    <xf numFmtId="0" fontId="3" fillId="0" borderId="1" xfId="8" applyNumberFormat="1" applyFont="1" applyFill="1" applyBorder="1" applyAlignment="1" applyProtection="1">
      <alignment horizontal="center" vertical="center" wrapText="1"/>
    </xf>
    <xf numFmtId="0" fontId="3" fillId="0" borderId="1" xfId="8" applyNumberFormat="1" applyFont="1" applyFill="1" applyBorder="1" applyAlignment="1" applyProtection="1">
      <alignment horizontal="center" vertical="center" wrapText="1"/>
      <protection locked="0"/>
    </xf>
    <xf numFmtId="165" fontId="3" fillId="0" borderId="12" xfId="2" applyNumberFormat="1" applyFont="1" applyFill="1" applyBorder="1" applyAlignment="1">
      <alignment horizontal="center" vertical="center" wrapText="1"/>
    </xf>
    <xf numFmtId="0" fontId="3" fillId="0" borderId="12" xfId="2" applyNumberFormat="1" applyFont="1" applyFill="1" applyBorder="1" applyAlignment="1">
      <alignment horizontal="center" vertical="center" wrapText="1"/>
    </xf>
    <xf numFmtId="9" fontId="3" fillId="0" borderId="12" xfId="0" applyNumberFormat="1" applyFont="1" applyFill="1" applyBorder="1" applyAlignment="1">
      <alignment horizontal="center" vertical="center" wrapText="1"/>
    </xf>
    <xf numFmtId="0" fontId="3" fillId="2" borderId="0" xfId="0" applyFont="1" applyFill="1" applyAlignment="1">
      <alignment horizontal="left" vertical="center"/>
    </xf>
    <xf numFmtId="10" fontId="3" fillId="0" borderId="0" xfId="0" applyNumberFormat="1" applyFont="1" applyFill="1" applyAlignment="1">
      <alignment horizontal="center" vertical="center"/>
    </xf>
    <xf numFmtId="10" fontId="3" fillId="0" borderId="1" xfId="0" applyNumberFormat="1" applyFont="1" applyFill="1" applyBorder="1" applyAlignment="1">
      <alignment horizontal="justify" vertical="center"/>
    </xf>
    <xf numFmtId="0" fontId="3" fillId="0" borderId="0" xfId="0" applyFont="1" applyFill="1" applyAlignment="1">
      <alignment vertical="center"/>
    </xf>
    <xf numFmtId="0" fontId="4" fillId="0" borderId="0" xfId="0" applyFont="1" applyFill="1" applyAlignment="1">
      <alignment horizontal="left" vertical="center"/>
    </xf>
    <xf numFmtId="9" fontId="4" fillId="0" borderId="0" xfId="0" applyNumberFormat="1" applyFont="1" applyFill="1" applyAlignment="1">
      <alignment horizontal="center" vertical="center"/>
    </xf>
    <xf numFmtId="9" fontId="4" fillId="0" borderId="0" xfId="8" applyFont="1" applyFill="1" applyAlignment="1">
      <alignment horizontal="center" vertical="center"/>
    </xf>
    <xf numFmtId="9" fontId="3" fillId="5" borderId="8" xfId="0" applyNumberFormat="1" applyFont="1" applyFill="1" applyBorder="1" applyAlignment="1">
      <alignment horizontal="center" vertical="center" wrapText="1"/>
    </xf>
    <xf numFmtId="0" fontId="4" fillId="5" borderId="8" xfId="8" applyNumberFormat="1" applyFont="1" applyFill="1" applyBorder="1" applyAlignment="1">
      <alignment horizontal="center" vertical="center" wrapText="1"/>
    </xf>
    <xf numFmtId="10" fontId="3" fillId="5" borderId="8" xfId="8"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justify" vertical="center"/>
    </xf>
    <xf numFmtId="165" fontId="3" fillId="5" borderId="8" xfId="2" applyNumberFormat="1" applyFont="1" applyFill="1" applyBorder="1" applyAlignment="1">
      <alignment horizontal="center" vertical="center" wrapText="1"/>
    </xf>
    <xf numFmtId="9" fontId="3" fillId="5" borderId="8"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3" fillId="0" borderId="0" xfId="0" applyFont="1" applyFill="1" applyBorder="1" applyAlignment="1">
      <alignment horizontal="center" vertical="top" wrapText="1"/>
    </xf>
    <xf numFmtId="0" fontId="3" fillId="5" borderId="2" xfId="0" applyFont="1" applyFill="1" applyBorder="1" applyAlignment="1">
      <alignment vertical="center" wrapText="1"/>
    </xf>
    <xf numFmtId="0" fontId="4" fillId="5" borderId="8" xfId="0" applyNumberFormat="1" applyFont="1" applyFill="1" applyBorder="1" applyAlignment="1">
      <alignment horizontal="center" vertical="center" wrapText="1"/>
    </xf>
    <xf numFmtId="0" fontId="3" fillId="5" borderId="8" xfId="0" applyFont="1" applyFill="1" applyBorder="1" applyAlignment="1">
      <alignment horizontal="justify" vertical="center" wrapText="1"/>
    </xf>
    <xf numFmtId="0" fontId="11" fillId="5" borderId="8" xfId="0" applyFont="1" applyFill="1" applyBorder="1" applyAlignment="1">
      <alignment vertical="center" wrapText="1"/>
    </xf>
    <xf numFmtId="9" fontId="3" fillId="5" borderId="8" xfId="0" applyNumberFormat="1" applyFont="1" applyFill="1" applyBorder="1" applyAlignment="1">
      <alignment horizontal="justify" vertical="center" wrapText="1"/>
    </xf>
    <xf numFmtId="167" fontId="4" fillId="0" borderId="4" xfId="0" applyNumberFormat="1" applyFont="1" applyFill="1" applyBorder="1" applyAlignment="1">
      <alignment horizontal="center" vertical="center" wrapText="1"/>
    </xf>
    <xf numFmtId="10" fontId="3" fillId="0" borderId="4" xfId="8" applyNumberFormat="1" applyFont="1" applyFill="1" applyBorder="1" applyAlignment="1">
      <alignment horizontal="center" vertical="center" wrapText="1"/>
    </xf>
    <xf numFmtId="165" fontId="3" fillId="5" borderId="2" xfId="2" applyNumberFormat="1" applyFont="1" applyFill="1" applyBorder="1" applyAlignment="1">
      <alignment horizontal="center" vertical="center" wrapText="1"/>
    </xf>
    <xf numFmtId="0" fontId="11" fillId="5" borderId="8" xfId="0" applyFont="1" applyFill="1" applyBorder="1" applyAlignment="1">
      <alignment horizontal="center" vertical="center" wrapText="1"/>
    </xf>
    <xf numFmtId="0" fontId="3" fillId="0" borderId="4" xfId="0" applyFont="1" applyFill="1" applyBorder="1" applyAlignment="1">
      <alignment horizontal="justify" vertical="center"/>
    </xf>
    <xf numFmtId="9" fontId="3" fillId="0" borderId="4" xfId="1" applyNumberFormat="1" applyFont="1" applyFill="1" applyBorder="1" applyAlignment="1">
      <alignment horizontal="center" vertical="center" wrapText="1"/>
    </xf>
    <xf numFmtId="165" fontId="3" fillId="0" borderId="4" xfId="2" applyNumberFormat="1" applyFont="1" applyFill="1" applyBorder="1" applyAlignment="1">
      <alignment vertical="center" wrapText="1"/>
    </xf>
    <xf numFmtId="168" fontId="3" fillId="5" borderId="8" xfId="1" applyNumberFormat="1" applyFont="1" applyFill="1" applyBorder="1" applyAlignment="1">
      <alignment vertical="center" wrapText="1"/>
    </xf>
    <xf numFmtId="9" fontId="3" fillId="0" borderId="0" xfId="0" applyNumberFormat="1" applyFont="1" applyFill="1" applyAlignment="1">
      <alignment horizontal="left" vertical="center"/>
    </xf>
    <xf numFmtId="0" fontId="3" fillId="0" borderId="0" xfId="0" applyNumberFormat="1" applyFont="1" applyFill="1" applyAlignment="1">
      <alignment horizontal="left" vertical="center"/>
    </xf>
    <xf numFmtId="0" fontId="4" fillId="0" borderId="0" xfId="0" applyNumberFormat="1" applyFont="1" applyFill="1" applyAlignment="1">
      <alignment horizontal="left" vertical="center"/>
    </xf>
    <xf numFmtId="0" fontId="3" fillId="0" borderId="10" xfId="0" applyFont="1" applyFill="1" applyBorder="1" applyAlignment="1">
      <alignment horizontal="center" vertical="center" wrapText="1"/>
    </xf>
    <xf numFmtId="10" fontId="3" fillId="0" borderId="14" xfId="0" applyNumberFormat="1" applyFont="1" applyFill="1" applyBorder="1" applyAlignment="1">
      <alignment horizontal="justify" vertical="center"/>
    </xf>
    <xf numFmtId="0" fontId="3" fillId="2" borderId="15" xfId="0" applyFont="1" applyFill="1" applyBorder="1" applyAlignment="1">
      <alignment horizontal="justify" vertical="center"/>
    </xf>
    <xf numFmtId="0" fontId="13" fillId="0" borderId="0" xfId="0" applyFont="1" applyFill="1" applyAlignment="1">
      <alignment horizontal="center" vertical="center" wrapText="1"/>
    </xf>
    <xf numFmtId="0" fontId="13" fillId="0" borderId="0" xfId="0" applyFont="1" applyFill="1" applyAlignment="1">
      <alignment horizontal="left" vertical="center"/>
    </xf>
    <xf numFmtId="0" fontId="3" fillId="5" borderId="1" xfId="0" applyFont="1" applyFill="1" applyBorder="1" applyAlignment="1">
      <alignment horizontal="justify" vertical="center"/>
    </xf>
    <xf numFmtId="0" fontId="3" fillId="0" borderId="0" xfId="0" applyNumberFormat="1" applyFont="1" applyFill="1" applyAlignment="1">
      <alignment horizontal="right" vertical="center" wrapText="1"/>
    </xf>
    <xf numFmtId="0" fontId="4" fillId="0" borderId="0" xfId="0" applyNumberFormat="1" applyFont="1" applyFill="1" applyAlignment="1">
      <alignment horizontal="right" vertical="center" wrapText="1"/>
    </xf>
    <xf numFmtId="0" fontId="4" fillId="0" borderId="0" xfId="0" applyFont="1" applyFill="1" applyAlignment="1">
      <alignment horizontal="right" vertical="center"/>
    </xf>
    <xf numFmtId="1" fontId="6" fillId="0" borderId="1" xfId="0" applyNumberFormat="1" applyFont="1" applyFill="1" applyBorder="1" applyAlignment="1" applyProtection="1">
      <alignment horizontal="right" vertical="center" wrapText="1"/>
    </xf>
    <xf numFmtId="1" fontId="3" fillId="0" borderId="1" xfId="0" applyNumberFormat="1" applyFont="1" applyFill="1" applyBorder="1" applyAlignment="1" applyProtection="1">
      <alignment horizontal="right" vertical="center" wrapText="1"/>
    </xf>
    <xf numFmtId="1" fontId="3" fillId="0" borderId="1" xfId="0" applyNumberFormat="1" applyFont="1" applyFill="1" applyBorder="1" applyAlignment="1" applyProtection="1">
      <alignment horizontal="right" vertical="center" wrapText="1"/>
      <protection locked="0"/>
    </xf>
    <xf numFmtId="167" fontId="3" fillId="0" borderId="1" xfId="8" applyNumberFormat="1" applyFont="1" applyFill="1" applyBorder="1" applyAlignment="1" applyProtection="1">
      <alignment horizontal="right" vertical="center" wrapText="1"/>
    </xf>
    <xf numFmtId="1" fontId="6" fillId="0" borderId="1" xfId="8" applyNumberFormat="1" applyFont="1" applyFill="1" applyBorder="1" applyAlignment="1" applyProtection="1">
      <alignment horizontal="right" vertical="center" wrapText="1"/>
    </xf>
    <xf numFmtId="1" fontId="3" fillId="0" borderId="1" xfId="8" applyNumberFormat="1" applyFont="1" applyFill="1" applyBorder="1" applyAlignment="1" applyProtection="1">
      <alignment horizontal="right" vertical="center" wrapText="1"/>
    </xf>
    <xf numFmtId="0" fontId="3" fillId="0" borderId="1" xfId="8" applyNumberFormat="1" applyFont="1" applyFill="1" applyBorder="1" applyAlignment="1" applyProtection="1">
      <alignment horizontal="right" vertical="center" wrapText="1"/>
    </xf>
    <xf numFmtId="0" fontId="3" fillId="0" borderId="1" xfId="8" applyNumberFormat="1" applyFont="1" applyFill="1" applyBorder="1" applyAlignment="1" applyProtection="1">
      <alignment horizontal="right" vertical="center" wrapText="1"/>
      <protection locked="0"/>
    </xf>
    <xf numFmtId="166" fontId="3" fillId="0" borderId="1" xfId="0" applyNumberFormat="1" applyFont="1" applyFill="1" applyBorder="1" applyAlignment="1" applyProtection="1">
      <alignment horizontal="right" vertical="center" wrapText="1"/>
    </xf>
    <xf numFmtId="166" fontId="3" fillId="0" borderId="1" xfId="0" applyNumberFormat="1" applyFont="1" applyFill="1" applyBorder="1" applyAlignment="1" applyProtection="1">
      <alignment horizontal="right" vertical="center" wrapText="1"/>
      <protection locked="0"/>
    </xf>
    <xf numFmtId="166" fontId="4" fillId="0" borderId="1" xfId="0" applyNumberFormat="1" applyFont="1" applyFill="1" applyBorder="1" applyAlignment="1">
      <alignment horizontal="right" vertical="center" wrapText="1"/>
    </xf>
    <xf numFmtId="1" fontId="10" fillId="0" borderId="1" xfId="8" applyNumberFormat="1" applyFont="1" applyFill="1" applyBorder="1" applyAlignment="1" applyProtection="1">
      <alignment horizontal="right" vertical="center" wrapText="1"/>
    </xf>
    <xf numFmtId="1" fontId="10" fillId="0" borderId="1" xfId="8" applyNumberFormat="1" applyFont="1" applyFill="1" applyBorder="1" applyAlignment="1" applyProtection="1">
      <alignment horizontal="right" vertical="center" wrapText="1"/>
      <protection locked="0"/>
    </xf>
    <xf numFmtId="9" fontId="3" fillId="0" borderId="1" xfId="8" applyNumberFormat="1" applyFont="1" applyFill="1" applyBorder="1" applyAlignment="1" applyProtection="1">
      <alignment horizontal="right" vertical="center" wrapText="1"/>
    </xf>
    <xf numFmtId="0" fontId="10" fillId="0" borderId="0" xfId="0" applyFont="1" applyFill="1" applyAlignment="1">
      <alignment horizontal="left" vertical="center"/>
    </xf>
    <xf numFmtId="9" fontId="3" fillId="0" borderId="1" xfId="0" applyNumberFormat="1" applyFont="1" applyFill="1" applyBorder="1" applyAlignment="1">
      <alignment horizontal="justify" vertical="center" wrapText="1"/>
    </xf>
    <xf numFmtId="0" fontId="3" fillId="0" borderId="1" xfId="0" applyNumberFormat="1" applyFont="1" applyFill="1" applyBorder="1" applyAlignment="1" applyProtection="1">
      <alignment horizontal="right" vertical="center" wrapText="1"/>
    </xf>
    <xf numFmtId="10" fontId="3" fillId="0" borderId="1" xfId="0" applyNumberFormat="1" applyFont="1" applyFill="1" applyBorder="1" applyAlignment="1" applyProtection="1">
      <alignment horizontal="right" vertical="center" wrapText="1"/>
    </xf>
    <xf numFmtId="0" fontId="3" fillId="0" borderId="1" xfId="0" applyNumberFormat="1" applyFont="1" applyFill="1" applyBorder="1" applyAlignment="1" applyProtection="1">
      <alignment horizontal="right" vertical="center" wrapText="1"/>
      <protection locked="0"/>
    </xf>
    <xf numFmtId="167" fontId="4" fillId="0" borderId="1" xfId="0" applyNumberFormat="1" applyFont="1" applyFill="1" applyBorder="1" applyAlignment="1">
      <alignment horizontal="right" vertical="center" wrapText="1"/>
    </xf>
    <xf numFmtId="167" fontId="4" fillId="0" borderId="1" xfId="0" applyNumberFormat="1" applyFont="1" applyFill="1" applyBorder="1" applyAlignment="1">
      <alignment horizontal="center" vertical="center" wrapText="1"/>
    </xf>
    <xf numFmtId="167" fontId="3" fillId="0" borderId="1" xfId="0" applyNumberFormat="1" applyFont="1" applyFill="1" applyBorder="1" applyAlignment="1">
      <alignment horizontal="center" vertical="center" wrapText="1"/>
    </xf>
    <xf numFmtId="1" fontId="6" fillId="0" borderId="1" xfId="0" applyNumberFormat="1" applyFont="1" applyFill="1" applyBorder="1" applyAlignment="1" applyProtection="1">
      <alignment horizontal="right" vertical="center" wrapText="1"/>
      <protection locked="0"/>
    </xf>
    <xf numFmtId="167" fontId="6" fillId="0" borderId="1" xfId="8" applyNumberFormat="1" applyFont="1" applyFill="1" applyBorder="1" applyAlignment="1" applyProtection="1">
      <alignment horizontal="right" vertical="center" wrapText="1"/>
    </xf>
    <xf numFmtId="0" fontId="5"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9" fontId="6" fillId="0" borderId="1" xfId="8" applyFont="1" applyFill="1" applyBorder="1" applyAlignment="1" applyProtection="1">
      <alignment horizontal="center" vertical="center" wrapText="1"/>
    </xf>
    <xf numFmtId="9" fontId="3" fillId="0" borderId="1" xfId="8" applyFont="1" applyFill="1" applyBorder="1" applyAlignment="1" applyProtection="1">
      <alignment horizontal="right" vertical="center" wrapText="1"/>
    </xf>
    <xf numFmtId="9" fontId="6" fillId="0" borderId="1" xfId="0" applyNumberFormat="1" applyFont="1" applyFill="1" applyBorder="1" applyAlignment="1">
      <alignment horizontal="center" vertical="center"/>
    </xf>
    <xf numFmtId="9" fontId="0" fillId="0" borderId="0" xfId="0" applyNumberFormat="1"/>
    <xf numFmtId="1" fontId="0" fillId="0" borderId="0" xfId="0" applyNumberFormat="1"/>
    <xf numFmtId="9" fontId="0" fillId="0" borderId="0" xfId="8" applyFont="1"/>
    <xf numFmtId="1" fontId="0" fillId="0" borderId="0" xfId="0" applyNumberFormat="1" applyFill="1"/>
    <xf numFmtId="0" fontId="15" fillId="0" borderId="0" xfId="0" applyFont="1"/>
    <xf numFmtId="164" fontId="0" fillId="0" borderId="0" xfId="0" applyNumberFormat="1"/>
    <xf numFmtId="9" fontId="3" fillId="0" borderId="1" xfId="8" applyFont="1" applyFill="1" applyBorder="1" applyAlignment="1">
      <alignment horizontal="right" vertical="center" wrapText="1"/>
    </xf>
    <xf numFmtId="9" fontId="4" fillId="0" borderId="1" xfId="8" applyFont="1" applyFill="1" applyBorder="1" applyAlignment="1">
      <alignment horizontal="right" vertical="center" wrapText="1"/>
    </xf>
    <xf numFmtId="0" fontId="4" fillId="0" borderId="1" xfId="0" applyNumberFormat="1" applyFont="1" applyFill="1" applyBorder="1" applyAlignment="1">
      <alignment horizontal="center" vertical="center" wrapText="1"/>
    </xf>
    <xf numFmtId="9" fontId="6" fillId="0" borderId="1" xfId="0" applyNumberFormat="1" applyFont="1" applyFill="1" applyBorder="1" applyAlignment="1" applyProtection="1">
      <alignment horizontal="right" vertical="center" wrapText="1"/>
    </xf>
    <xf numFmtId="167" fontId="6" fillId="0" borderId="1" xfId="0" applyNumberFormat="1" applyFont="1" applyFill="1" applyBorder="1" applyAlignment="1" applyProtection="1">
      <alignment horizontal="right" vertical="center" wrapText="1"/>
    </xf>
    <xf numFmtId="167" fontId="6" fillId="0" borderId="1" xfId="0" applyNumberFormat="1" applyFont="1" applyFill="1" applyBorder="1" applyAlignment="1" applyProtection="1">
      <alignment horizontal="right" vertical="center" wrapText="1"/>
      <protection locked="0"/>
    </xf>
    <xf numFmtId="167" fontId="5" fillId="0" borderId="1" xfId="0" applyNumberFormat="1" applyFont="1" applyFill="1" applyBorder="1" applyAlignment="1">
      <alignment horizontal="right" vertical="center" wrapText="1"/>
    </xf>
    <xf numFmtId="0" fontId="6" fillId="0" borderId="0" xfId="0" applyFont="1" applyFill="1" applyAlignment="1">
      <alignment horizontal="left" vertical="center"/>
    </xf>
    <xf numFmtId="9" fontId="6" fillId="0" borderId="1" xfId="8" applyFont="1" applyFill="1" applyBorder="1" applyAlignment="1">
      <alignment horizontal="right" vertical="center" wrapText="1"/>
    </xf>
    <xf numFmtId="9" fontId="6" fillId="0" borderId="1" xfId="8" applyFont="1" applyFill="1" applyBorder="1" applyAlignment="1" applyProtection="1">
      <alignment horizontal="right" vertical="center" wrapText="1"/>
    </xf>
    <xf numFmtId="10" fontId="0" fillId="0" borderId="0" xfId="0" applyNumberFormat="1"/>
    <xf numFmtId="1" fontId="10" fillId="0" borderId="1" xfId="0" applyNumberFormat="1" applyFont="1" applyFill="1" applyBorder="1" applyAlignment="1" applyProtection="1">
      <alignment horizontal="center" vertical="center" wrapText="1"/>
    </xf>
    <xf numFmtId="0" fontId="4" fillId="0" borderId="0" xfId="0" applyFont="1" applyFill="1" applyBorder="1" applyAlignment="1">
      <alignment horizontal="right" vertical="center"/>
    </xf>
    <xf numFmtId="0" fontId="5" fillId="0" borderId="12" xfId="0"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4" fillId="0" borderId="4" xfId="0" applyFont="1" applyFill="1" applyBorder="1" applyAlignment="1">
      <alignment horizontal="right" vertical="center" wrapText="1"/>
    </xf>
    <xf numFmtId="0" fontId="12" fillId="0" borderId="17" xfId="0" applyFont="1" applyFill="1" applyBorder="1" applyAlignment="1">
      <alignment horizontal="right" vertical="center" wrapText="1"/>
    </xf>
    <xf numFmtId="0" fontId="12" fillId="0" borderId="18"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10" fontId="3" fillId="0" borderId="21" xfId="0" applyNumberFormat="1" applyFont="1" applyFill="1" applyBorder="1" applyAlignment="1">
      <alignment horizontal="justify" vertical="center"/>
    </xf>
    <xf numFmtId="167" fontId="3" fillId="0" borderId="22" xfId="0" applyNumberFormat="1" applyFont="1" applyFill="1" applyBorder="1" applyAlignment="1">
      <alignment horizontal="justify" vertical="center"/>
    </xf>
    <xf numFmtId="0" fontId="3" fillId="3" borderId="23" xfId="0" applyFont="1" applyFill="1" applyBorder="1" applyAlignment="1">
      <alignment horizontal="justify" vertical="center"/>
    </xf>
    <xf numFmtId="9" fontId="3" fillId="5"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12" fillId="0" borderId="17" xfId="0" applyFont="1" applyFill="1" applyBorder="1" applyAlignment="1">
      <alignment horizontal="center" vertical="center" wrapText="1"/>
    </xf>
    <xf numFmtId="0" fontId="3" fillId="5" borderId="1" xfId="0" applyFont="1" applyFill="1" applyBorder="1" applyAlignment="1">
      <alignment horizontal="center" vertical="center" wrapText="1"/>
    </xf>
    <xf numFmtId="165" fontId="3" fillId="0" borderId="1" xfId="2" applyNumberFormat="1" applyFont="1" applyFill="1" applyBorder="1" applyAlignment="1">
      <alignment horizontal="center" vertical="center" wrapText="1"/>
    </xf>
    <xf numFmtId="9" fontId="3" fillId="0" borderId="1" xfId="8"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165" fontId="6" fillId="0" borderId="1" xfId="2" applyNumberFormat="1" applyFont="1" applyFill="1" applyBorder="1" applyAlignment="1">
      <alignment horizontal="center" vertical="center" wrapText="1"/>
    </xf>
    <xf numFmtId="167" fontId="5" fillId="0" borderId="1" xfId="0" applyNumberFormat="1" applyFont="1" applyFill="1" applyBorder="1" applyAlignment="1">
      <alignment horizontal="center" vertical="center" wrapText="1"/>
    </xf>
    <xf numFmtId="10" fontId="3" fillId="0" borderId="22"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9" fontId="3" fillId="5" borderId="17"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165" fontId="3" fillId="0" borderId="4" xfId="2"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5" borderId="8"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9" fontId="3" fillId="0" borderId="1" xfId="0" applyNumberFormat="1" applyFont="1" applyFill="1" applyBorder="1" applyAlignment="1">
      <alignment horizontal="center" vertical="center"/>
    </xf>
    <xf numFmtId="9" fontId="3" fillId="0" borderId="2"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10" fontId="3" fillId="0" borderId="6" xfId="0" applyNumberFormat="1" applyFont="1" applyFill="1" applyBorder="1" applyAlignment="1">
      <alignment horizontal="center" vertical="center" wrapText="1"/>
    </xf>
    <xf numFmtId="10" fontId="3" fillId="0" borderId="8"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0" fontId="3" fillId="0" borderId="4" xfId="2"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65" fontId="3" fillId="0" borderId="6" xfId="2"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5" fillId="0" borderId="17" xfId="0" applyFont="1" applyFill="1" applyBorder="1" applyAlignment="1">
      <alignment horizontal="center" vertical="center" wrapText="1"/>
    </xf>
    <xf numFmtId="10" fontId="3" fillId="0" borderId="31" xfId="8" applyNumberFormat="1" applyFont="1" applyFill="1" applyBorder="1" applyAlignment="1">
      <alignment horizontal="justify" vertical="center"/>
    </xf>
    <xf numFmtId="9" fontId="3" fillId="0" borderId="6" xfId="0" applyNumberFormat="1" applyFont="1" applyFill="1" applyBorder="1" applyAlignment="1">
      <alignment horizontal="justify" vertical="center"/>
    </xf>
    <xf numFmtId="0" fontId="3" fillId="4" borderId="32" xfId="0" applyFont="1" applyFill="1" applyBorder="1" applyAlignment="1">
      <alignment horizontal="justify" vertical="center"/>
    </xf>
    <xf numFmtId="0" fontId="21" fillId="0" borderId="0" xfId="0" applyNumberFormat="1" applyFont="1" applyFill="1" applyAlignment="1">
      <alignment horizontal="center" vertical="center" wrapText="1"/>
    </xf>
    <xf numFmtId="0" fontId="4" fillId="0" borderId="22" xfId="0" applyFont="1" applyFill="1" applyBorder="1" applyAlignment="1">
      <alignment horizontal="right" vertical="center" wrapText="1"/>
    </xf>
    <xf numFmtId="0" fontId="4" fillId="0" borderId="17" xfId="0" applyFont="1" applyFill="1" applyBorder="1" applyAlignment="1">
      <alignment horizontal="right" vertical="center" wrapText="1"/>
    </xf>
    <xf numFmtId="0" fontId="12" fillId="0" borderId="5" xfId="0" applyFont="1" applyFill="1" applyBorder="1" applyAlignment="1">
      <alignment horizontal="right" vertical="center" wrapText="1"/>
    </xf>
    <xf numFmtId="167" fontId="6" fillId="0" borderId="6" xfId="8" applyNumberFormat="1" applyFont="1" applyFill="1" applyBorder="1" applyAlignment="1" applyProtection="1">
      <alignment horizontal="right" vertical="center" wrapText="1"/>
    </xf>
    <xf numFmtId="1" fontId="3" fillId="0" borderId="8" xfId="0" applyNumberFormat="1" applyFont="1" applyFill="1" applyBorder="1" applyAlignment="1" applyProtection="1">
      <alignment horizontal="right" vertical="center" wrapText="1"/>
    </xf>
    <xf numFmtId="0" fontId="4" fillId="0" borderId="8" xfId="0" applyNumberFormat="1" applyFont="1" applyFill="1" applyBorder="1" applyAlignment="1">
      <alignment horizontal="right" vertical="center" wrapText="1"/>
    </xf>
    <xf numFmtId="1" fontId="3" fillId="0" borderId="5" xfId="8" applyNumberFormat="1" applyFont="1" applyFill="1" applyBorder="1" applyAlignment="1" applyProtection="1">
      <alignment horizontal="right" vertical="center" wrapText="1"/>
    </xf>
    <xf numFmtId="1" fontId="3" fillId="0" borderId="2" xfId="8" applyNumberFormat="1" applyFont="1" applyFill="1" applyBorder="1" applyAlignment="1" applyProtection="1">
      <alignment horizontal="right" vertical="center" wrapText="1"/>
    </xf>
    <xf numFmtId="0" fontId="3" fillId="0" borderId="2" xfId="8" applyNumberFormat="1" applyFont="1" applyFill="1" applyBorder="1" applyAlignment="1" applyProtection="1">
      <alignment horizontal="right" vertical="center" wrapText="1"/>
    </xf>
    <xf numFmtId="1" fontId="3" fillId="0" borderId="2" xfId="0" applyNumberFormat="1" applyFont="1" applyFill="1" applyBorder="1" applyAlignment="1" applyProtection="1">
      <alignment horizontal="right" vertical="center" wrapText="1"/>
    </xf>
    <xf numFmtId="1" fontId="3" fillId="0" borderId="2" xfId="0" applyNumberFormat="1" applyFont="1" applyFill="1" applyBorder="1" applyAlignment="1" applyProtection="1">
      <alignment horizontal="right" vertical="center" wrapText="1"/>
      <protection locked="0"/>
    </xf>
    <xf numFmtId="1" fontId="3" fillId="0" borderId="5" xfId="8" applyNumberFormat="1" applyFont="1" applyFill="1" applyBorder="1" applyAlignment="1" applyProtection="1">
      <alignment horizontal="right" vertical="center" wrapText="1"/>
      <protection locked="0"/>
    </xf>
    <xf numFmtId="167" fontId="3" fillId="0" borderId="2" xfId="8" applyNumberFormat="1" applyFont="1" applyFill="1" applyBorder="1" applyAlignment="1" applyProtection="1">
      <alignment horizontal="right" vertical="center" wrapText="1"/>
    </xf>
    <xf numFmtId="1" fontId="3" fillId="0" borderId="6" xfId="0" applyNumberFormat="1" applyFont="1" applyFill="1" applyBorder="1" applyAlignment="1" applyProtection="1">
      <alignment horizontal="right" vertical="center" wrapText="1"/>
    </xf>
    <xf numFmtId="1" fontId="6" fillId="0" borderId="6" xfId="0" applyNumberFormat="1" applyFont="1" applyFill="1" applyBorder="1" applyAlignment="1" applyProtection="1">
      <alignment horizontal="right" vertical="center" wrapText="1"/>
    </xf>
    <xf numFmtId="1" fontId="6" fillId="0" borderId="6" xfId="0" applyNumberFormat="1" applyFont="1" applyFill="1" applyBorder="1" applyAlignment="1" applyProtection="1">
      <alignment horizontal="right" vertical="center" wrapText="1"/>
      <protection locked="0"/>
    </xf>
    <xf numFmtId="0" fontId="6" fillId="5" borderId="1" xfId="0" applyFont="1" applyFill="1" applyBorder="1" applyAlignment="1">
      <alignment horizontal="justify" vertical="center" wrapText="1"/>
    </xf>
    <xf numFmtId="1" fontId="3" fillId="0" borderId="8" xfId="8" applyNumberFormat="1" applyFont="1" applyFill="1" applyBorder="1" applyAlignment="1" applyProtection="1">
      <alignment horizontal="right" vertical="center" wrapText="1"/>
    </xf>
    <xf numFmtId="0" fontId="4" fillId="5" borderId="8" xfId="8" applyNumberFormat="1" applyFont="1" applyFill="1" applyBorder="1" applyAlignment="1">
      <alignment horizontal="right" vertical="center" wrapText="1"/>
    </xf>
    <xf numFmtId="1" fontId="3" fillId="0" borderId="6" xfId="0" applyNumberFormat="1" applyFont="1" applyFill="1" applyBorder="1" applyAlignment="1" applyProtection="1">
      <alignment horizontal="right" vertical="center" wrapText="1"/>
      <protection locked="0"/>
    </xf>
    <xf numFmtId="0" fontId="3" fillId="5" borderId="33" xfId="0" applyFont="1" applyFill="1" applyBorder="1" applyAlignment="1">
      <alignment horizontal="center" vertical="center" wrapText="1"/>
    </xf>
    <xf numFmtId="1" fontId="3" fillId="5" borderId="33" xfId="0" applyNumberFormat="1" applyFont="1" applyFill="1" applyBorder="1" applyAlignment="1">
      <alignment horizontal="center" vertical="center" wrapText="1"/>
    </xf>
    <xf numFmtId="9" fontId="3" fillId="5" borderId="33" xfId="0" applyNumberFormat="1" applyFont="1" applyFill="1" applyBorder="1" applyAlignment="1">
      <alignment horizontal="center" vertical="center" wrapText="1"/>
    </xf>
    <xf numFmtId="9" fontId="3" fillId="0" borderId="33" xfId="0" applyNumberFormat="1" applyFont="1" applyFill="1" applyBorder="1" applyAlignment="1">
      <alignment horizontal="center" vertical="center" wrapText="1"/>
    </xf>
    <xf numFmtId="0" fontId="3" fillId="0" borderId="33" xfId="0" applyFont="1" applyFill="1" applyBorder="1" applyAlignment="1">
      <alignment horizontal="center" vertical="center" wrapText="1"/>
    </xf>
    <xf numFmtId="10" fontId="3" fillId="5" borderId="34" xfId="0" applyNumberFormat="1" applyFont="1" applyFill="1" applyBorder="1" applyAlignment="1">
      <alignment horizontal="center" vertical="center" wrapText="1"/>
    </xf>
    <xf numFmtId="1" fontId="3" fillId="0" borderId="34" xfId="8" applyNumberFormat="1" applyFont="1" applyFill="1" applyBorder="1" applyAlignment="1" applyProtection="1">
      <alignment horizontal="right" vertical="center" wrapText="1"/>
    </xf>
    <xf numFmtId="0" fontId="4" fillId="5" borderId="34" xfId="8" applyNumberFormat="1" applyFont="1" applyFill="1" applyBorder="1" applyAlignment="1">
      <alignment horizontal="right" vertical="center" wrapText="1"/>
    </xf>
    <xf numFmtId="0" fontId="4" fillId="5" borderId="34" xfId="8" applyNumberFormat="1" applyFont="1" applyFill="1" applyBorder="1" applyAlignment="1">
      <alignment horizontal="center" vertical="center" wrapText="1"/>
    </xf>
    <xf numFmtId="1" fontId="6" fillId="0" borderId="5" xfId="0" applyNumberFormat="1" applyFont="1" applyFill="1" applyBorder="1" applyAlignment="1" applyProtection="1">
      <alignment horizontal="center" vertical="center" wrapText="1"/>
    </xf>
    <xf numFmtId="1" fontId="6" fillId="0" borderId="5" xfId="0" applyNumberFormat="1" applyFont="1" applyFill="1" applyBorder="1" applyAlignment="1" applyProtection="1">
      <alignment horizontal="center" vertical="center" wrapText="1"/>
      <protection locked="0"/>
    </xf>
    <xf numFmtId="1" fontId="6" fillId="0" borderId="5" xfId="0" applyNumberFormat="1" applyFont="1" applyFill="1" applyBorder="1" applyAlignment="1" applyProtection="1">
      <alignment horizontal="right" vertical="center" wrapText="1"/>
    </xf>
    <xf numFmtId="1" fontId="6" fillId="0" borderId="5" xfId="0" applyNumberFormat="1" applyFont="1" applyFill="1" applyBorder="1" applyAlignment="1" applyProtection="1">
      <alignment horizontal="right" vertical="center" wrapText="1"/>
      <protection locked="0"/>
    </xf>
    <xf numFmtId="1" fontId="10" fillId="0" borderId="5" xfId="0" applyNumberFormat="1" applyFont="1" applyFill="1" applyBorder="1" applyAlignment="1" applyProtection="1">
      <alignment horizontal="center" vertical="center" wrapText="1"/>
      <protection locked="0"/>
    </xf>
    <xf numFmtId="10" fontId="3" fillId="0" borderId="2" xfId="0" applyNumberFormat="1" applyFont="1" applyFill="1" applyBorder="1" applyAlignment="1">
      <alignment horizontal="center" vertical="center" wrapText="1"/>
    </xf>
    <xf numFmtId="10" fontId="3" fillId="0" borderId="9" xfId="0" applyNumberFormat="1" applyFont="1" applyFill="1" applyBorder="1" applyAlignment="1">
      <alignment horizontal="center" vertical="center" wrapText="1"/>
    </xf>
    <xf numFmtId="1" fontId="3" fillId="0" borderId="0" xfId="0" applyNumberFormat="1" applyFont="1" applyFill="1" applyBorder="1" applyAlignment="1" applyProtection="1">
      <alignment horizontal="right" vertical="center" wrapText="1"/>
    </xf>
    <xf numFmtId="1" fontId="3" fillId="0" borderId="0" xfId="0" applyNumberFormat="1" applyFont="1" applyFill="1" applyBorder="1" applyAlignment="1" applyProtection="1">
      <alignment horizontal="right" vertical="center" wrapText="1"/>
      <protection locked="0"/>
    </xf>
    <xf numFmtId="1" fontId="4" fillId="0" borderId="0" xfId="0" applyNumberFormat="1" applyFont="1" applyFill="1" applyBorder="1" applyAlignment="1">
      <alignment horizontal="right" vertical="center" wrapText="1"/>
    </xf>
    <xf numFmtId="1" fontId="4" fillId="0" borderId="0" xfId="0" applyNumberFormat="1" applyFont="1" applyFill="1" applyBorder="1" applyAlignment="1">
      <alignment horizontal="center" vertical="center" wrapText="1"/>
    </xf>
    <xf numFmtId="1" fontId="3" fillId="0" borderId="4" xfId="0" applyNumberFormat="1" applyFont="1" applyFill="1" applyBorder="1" applyAlignment="1" applyProtection="1">
      <alignment horizontal="right" vertical="center" wrapText="1"/>
    </xf>
    <xf numFmtId="9" fontId="3" fillId="0" borderId="4" xfId="8" applyNumberFormat="1" applyFont="1" applyFill="1" applyBorder="1" applyAlignment="1" applyProtection="1">
      <alignment horizontal="center" vertical="center" wrapText="1"/>
    </xf>
    <xf numFmtId="1" fontId="3" fillId="0" borderId="4" xfId="0" applyNumberFormat="1" applyFont="1" applyFill="1" applyBorder="1" applyAlignment="1">
      <alignment horizontal="right" vertical="center" wrapText="1"/>
    </xf>
    <xf numFmtId="9" fontId="4" fillId="0" borderId="12" xfId="2" applyNumberFormat="1" applyFont="1" applyFill="1" applyBorder="1" applyAlignment="1">
      <alignment horizontal="right" vertical="center" wrapText="1"/>
    </xf>
    <xf numFmtId="9" fontId="6" fillId="0" borderId="6" xfId="8" applyFont="1" applyFill="1" applyBorder="1" applyAlignment="1" applyProtection="1">
      <alignment horizontal="center" vertical="center" wrapText="1"/>
    </xf>
    <xf numFmtId="1" fontId="3" fillId="0" borderId="8" xfId="8" applyNumberFormat="1" applyFont="1" applyFill="1" applyBorder="1" applyAlignment="1" applyProtection="1">
      <alignment horizontal="right" vertical="center" wrapText="1"/>
      <protection locked="0"/>
    </xf>
    <xf numFmtId="0" fontId="18" fillId="0" borderId="0" xfId="0" applyFont="1" applyFill="1" applyBorder="1" applyAlignment="1">
      <alignment horizontal="center" vertical="center"/>
    </xf>
    <xf numFmtId="0" fontId="19" fillId="0" borderId="0" xfId="0" applyFont="1" applyFill="1" applyBorder="1" applyAlignment="1">
      <alignment vertical="center"/>
    </xf>
    <xf numFmtId="0" fontId="19" fillId="0" borderId="0" xfId="0" applyFont="1" applyFill="1" applyBorder="1" applyAlignment="1">
      <alignment horizontal="right" vertical="center"/>
    </xf>
    <xf numFmtId="9" fontId="0" fillId="0" borderId="0" xfId="8" applyFont="1" applyFill="1" applyBorder="1"/>
    <xf numFmtId="0" fontId="4" fillId="0" borderId="1" xfId="0" applyFont="1" applyFill="1" applyBorder="1" applyAlignment="1">
      <alignment horizontal="right" vertical="center" wrapText="1"/>
    </xf>
    <xf numFmtId="0" fontId="3" fillId="0" borderId="6" xfId="0" applyFont="1" applyFill="1" applyBorder="1" applyAlignment="1">
      <alignment vertical="center" wrapText="1"/>
    </xf>
    <xf numFmtId="0" fontId="3" fillId="0" borderId="6" xfId="2" applyNumberFormat="1" applyFont="1" applyFill="1" applyBorder="1" applyAlignment="1">
      <alignment horizontal="center" vertical="center" wrapText="1"/>
    </xf>
    <xf numFmtId="0" fontId="3" fillId="0" borderId="6" xfId="0" applyNumberFormat="1" applyFont="1" applyFill="1" applyBorder="1" applyAlignment="1" applyProtection="1">
      <alignment horizontal="right" vertical="center" wrapText="1"/>
    </xf>
    <xf numFmtId="0" fontId="3" fillId="0" borderId="6" xfId="0" applyNumberFormat="1" applyFont="1" applyFill="1" applyBorder="1" applyAlignment="1" applyProtection="1">
      <alignment horizontal="right" vertical="center" wrapText="1"/>
      <protection locked="0"/>
    </xf>
    <xf numFmtId="1" fontId="4" fillId="0" borderId="6" xfId="0" applyNumberFormat="1" applyFont="1" applyFill="1" applyBorder="1" applyAlignment="1">
      <alignment horizontal="right" vertical="center" wrapText="1"/>
    </xf>
    <xf numFmtId="164" fontId="6" fillId="0" borderId="6" xfId="9" applyFont="1" applyFill="1" applyBorder="1" applyAlignment="1" applyProtection="1">
      <alignment horizontal="center" vertical="center" wrapText="1"/>
    </xf>
    <xf numFmtId="0" fontId="3" fillId="0" borderId="8" xfId="0" applyNumberFormat="1" applyFont="1" applyFill="1" applyBorder="1" applyAlignment="1" applyProtection="1">
      <alignment horizontal="right" vertical="center" wrapText="1"/>
    </xf>
    <xf numFmtId="0" fontId="3" fillId="0" borderId="8" xfId="0" applyNumberFormat="1" applyFont="1" applyFill="1" applyBorder="1" applyAlignment="1" applyProtection="1">
      <alignment horizontal="right" vertical="center" wrapText="1"/>
      <protection locked="0"/>
    </xf>
    <xf numFmtId="0" fontId="4" fillId="5" borderId="8" xfId="0" applyNumberFormat="1" applyFont="1" applyFill="1" applyBorder="1" applyAlignment="1">
      <alignment horizontal="right" vertical="center" wrapTex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9" fontId="15" fillId="0" borderId="0" xfId="8" applyFont="1" applyFill="1" applyBorder="1"/>
    <xf numFmtId="0" fontId="3" fillId="0" borderId="8" xfId="8" applyNumberFormat="1" applyFont="1" applyFill="1" applyBorder="1" applyAlignment="1" applyProtection="1">
      <alignment horizontal="right" vertical="center" wrapText="1"/>
    </xf>
    <xf numFmtId="0" fontId="3" fillId="0" borderId="8" xfId="8" applyNumberFormat="1" applyFont="1" applyFill="1" applyBorder="1" applyAlignment="1" applyProtection="1">
      <alignment horizontal="right" vertical="center" wrapText="1"/>
      <protection locked="0"/>
    </xf>
    <xf numFmtId="166" fontId="4" fillId="0" borderId="5" xfId="0" applyNumberFormat="1" applyFont="1" applyFill="1" applyBorder="1" applyAlignment="1">
      <alignment horizontal="right" vertical="center" wrapText="1"/>
    </xf>
    <xf numFmtId="170" fontId="3" fillId="0" borderId="0" xfId="9" applyNumberFormat="1" applyFont="1" applyFill="1" applyBorder="1" applyAlignment="1">
      <alignment vertical="center" wrapText="1"/>
    </xf>
    <xf numFmtId="169" fontId="3" fillId="0" borderId="0" xfId="9" applyNumberFormat="1" applyFont="1" applyFill="1" applyAlignment="1">
      <alignment horizontal="left" vertical="center"/>
    </xf>
    <xf numFmtId="166" fontId="3" fillId="0" borderId="6" xfId="0" applyNumberFormat="1" applyFont="1" applyFill="1" applyBorder="1" applyAlignment="1" applyProtection="1">
      <alignment horizontal="right" vertical="center" wrapText="1"/>
    </xf>
    <xf numFmtId="166" fontId="3" fillId="0" borderId="6" xfId="0" applyNumberFormat="1" applyFont="1" applyFill="1" applyBorder="1" applyAlignment="1" applyProtection="1">
      <alignment horizontal="right" vertical="center" wrapText="1"/>
      <protection locked="0"/>
    </xf>
    <xf numFmtId="166" fontId="4" fillId="0" borderId="6" xfId="0" applyNumberFormat="1" applyFont="1" applyFill="1" applyBorder="1" applyAlignment="1">
      <alignment horizontal="right" vertical="center" wrapText="1"/>
    </xf>
    <xf numFmtId="166" fontId="4" fillId="0" borderId="8" xfId="0" applyNumberFormat="1" applyFont="1" applyFill="1" applyBorder="1" applyAlignment="1">
      <alignment horizontal="right" vertical="center" wrapText="1"/>
    </xf>
    <xf numFmtId="166" fontId="4" fillId="0" borderId="0" xfId="0" applyNumberFormat="1" applyFont="1" applyFill="1" applyBorder="1" applyAlignment="1">
      <alignment horizontal="center" vertical="center" wrapText="1"/>
    </xf>
    <xf numFmtId="9" fontId="3" fillId="0" borderId="4" xfId="8" applyFont="1" applyFill="1" applyBorder="1" applyAlignment="1" applyProtection="1">
      <alignment horizontal="right" vertical="center" wrapText="1"/>
    </xf>
    <xf numFmtId="1" fontId="3" fillId="0" borderId="4" xfId="8" applyNumberFormat="1" applyFont="1" applyFill="1" applyBorder="1" applyAlignment="1" applyProtection="1">
      <alignment horizontal="right" vertical="center" wrapText="1"/>
    </xf>
    <xf numFmtId="167" fontId="4" fillId="0" borderId="4" xfId="0" applyNumberFormat="1" applyFont="1" applyFill="1" applyBorder="1" applyAlignment="1">
      <alignment horizontal="right" vertical="center" wrapText="1"/>
    </xf>
    <xf numFmtId="0" fontId="11" fillId="0" borderId="4" xfId="0" applyFont="1" applyFill="1" applyBorder="1" applyAlignment="1">
      <alignment horizontal="center" vertical="center" wrapText="1"/>
    </xf>
    <xf numFmtId="0" fontId="3" fillId="0" borderId="4" xfId="0" applyNumberFormat="1" applyFont="1" applyFill="1" applyBorder="1" applyAlignment="1" applyProtection="1">
      <alignment horizontal="right" vertical="center" wrapText="1"/>
    </xf>
    <xf numFmtId="9" fontId="3" fillId="0" borderId="4" xfId="0" applyNumberFormat="1" applyFont="1" applyFill="1" applyBorder="1" applyAlignment="1" applyProtection="1">
      <alignment horizontal="right" vertical="center" wrapText="1"/>
    </xf>
    <xf numFmtId="0" fontId="3" fillId="0" borderId="4" xfId="0" applyNumberFormat="1" applyFont="1" applyFill="1" applyBorder="1" applyAlignment="1" applyProtection="1">
      <alignment horizontal="right" vertical="center" wrapText="1"/>
      <protection locked="0"/>
    </xf>
    <xf numFmtId="10" fontId="3" fillId="0" borderId="4" xfId="0" applyNumberFormat="1" applyFont="1" applyFill="1" applyBorder="1" applyAlignment="1" applyProtection="1">
      <alignment horizontal="right" vertical="center" wrapText="1"/>
    </xf>
    <xf numFmtId="168" fontId="3" fillId="0" borderId="4" xfId="1" applyNumberFormat="1" applyFont="1" applyFill="1" applyBorder="1" applyAlignment="1">
      <alignment horizontal="center" vertical="center" wrapText="1"/>
    </xf>
    <xf numFmtId="0" fontId="6" fillId="0" borderId="4" xfId="0" applyNumberFormat="1" applyFont="1" applyFill="1" applyBorder="1" applyAlignment="1" applyProtection="1">
      <alignment horizontal="right" vertical="center" wrapText="1"/>
    </xf>
    <xf numFmtId="10" fontId="3" fillId="5" borderId="8" xfId="0" applyNumberFormat="1" applyFont="1" applyFill="1" applyBorder="1" applyAlignment="1">
      <alignment horizontal="center" vertical="center" wrapText="1"/>
    </xf>
    <xf numFmtId="165" fontId="6" fillId="0" borderId="4" xfId="2" applyNumberFormat="1" applyFont="1" applyFill="1" applyBorder="1" applyAlignment="1">
      <alignment horizontal="center" vertical="center" wrapText="1"/>
    </xf>
    <xf numFmtId="9" fontId="6" fillId="0" borderId="4" xfId="0" applyNumberFormat="1" applyFont="1" applyFill="1" applyBorder="1" applyAlignment="1" applyProtection="1">
      <alignment horizontal="right" vertical="center" wrapText="1"/>
    </xf>
    <xf numFmtId="0" fontId="6" fillId="0" borderId="4" xfId="0" applyNumberFormat="1" applyFont="1" applyFill="1" applyBorder="1" applyAlignment="1" applyProtection="1">
      <alignment horizontal="right" vertical="center" wrapText="1"/>
      <protection locked="0"/>
    </xf>
    <xf numFmtId="167" fontId="5" fillId="0" borderId="4" xfId="0" applyNumberFormat="1" applyFont="1" applyFill="1" applyBorder="1" applyAlignment="1">
      <alignment horizontal="right" vertical="center" wrapText="1"/>
    </xf>
    <xf numFmtId="167" fontId="5" fillId="0" borderId="4" xfId="0" applyNumberFormat="1" applyFont="1" applyFill="1" applyBorder="1" applyAlignment="1">
      <alignment horizontal="center" vertical="center" wrapText="1"/>
    </xf>
    <xf numFmtId="0" fontId="10" fillId="5" borderId="1" xfId="0" applyFont="1" applyFill="1" applyBorder="1" applyAlignment="1">
      <alignment horizontal="justify" vertical="center" wrapText="1"/>
    </xf>
    <xf numFmtId="9" fontId="10" fillId="5" borderId="1" xfId="0" applyNumberFormat="1" applyFont="1" applyFill="1" applyBorder="1" applyAlignment="1">
      <alignment horizontal="center" vertical="center" wrapText="1"/>
    </xf>
    <xf numFmtId="9" fontId="10" fillId="0" borderId="2" xfId="0" applyNumberFormat="1" applyFont="1" applyFill="1" applyBorder="1" applyAlignment="1">
      <alignment horizontal="center" vertical="center"/>
    </xf>
    <xf numFmtId="9" fontId="3" fillId="0" borderId="0" xfId="0" applyNumberFormat="1" applyFont="1" applyFill="1" applyAlignment="1">
      <alignment horizontal="right" vertical="center" wrapText="1"/>
    </xf>
    <xf numFmtId="0" fontId="4" fillId="0" borderId="0" xfId="0" applyFont="1" applyFill="1" applyAlignment="1">
      <alignment horizontal="center" vertical="center" wrapText="1"/>
    </xf>
    <xf numFmtId="0" fontId="3" fillId="0" borderId="14" xfId="0" applyFont="1" applyFill="1" applyBorder="1" applyAlignment="1" applyProtection="1">
      <alignment horizontal="center" vertical="center" wrapText="1"/>
      <protection locked="0"/>
    </xf>
    <xf numFmtId="9" fontId="3" fillId="0" borderId="1" xfId="8" applyFont="1" applyFill="1" applyBorder="1" applyAlignment="1" applyProtection="1">
      <alignment horizontal="center" vertical="center" wrapText="1"/>
    </xf>
    <xf numFmtId="167" fontId="3" fillId="0" borderId="1" xfId="8" applyNumberFormat="1" applyFont="1" applyFill="1" applyBorder="1" applyAlignment="1" applyProtection="1">
      <alignment horizontal="center" vertical="center" wrapText="1"/>
    </xf>
    <xf numFmtId="1" fontId="4" fillId="0" borderId="22" xfId="0" applyNumberFormat="1" applyFont="1" applyFill="1" applyBorder="1" applyAlignment="1" applyProtection="1">
      <alignment horizontal="center" vertical="center" wrapText="1"/>
    </xf>
    <xf numFmtId="167" fontId="6" fillId="0" borderId="1" xfId="8" applyNumberFormat="1" applyFont="1" applyFill="1" applyBorder="1" applyAlignment="1" applyProtection="1">
      <alignment horizontal="center" vertical="center" wrapText="1"/>
    </xf>
    <xf numFmtId="1" fontId="4" fillId="0" borderId="1" xfId="0" applyNumberFormat="1" applyFont="1" applyFill="1" applyBorder="1" applyAlignment="1" applyProtection="1">
      <alignment horizontal="center" vertical="center" wrapText="1"/>
    </xf>
    <xf numFmtId="9" fontId="4" fillId="0" borderId="1" xfId="2" applyNumberFormat="1" applyFont="1" applyFill="1" applyBorder="1" applyAlignment="1">
      <alignment horizontal="center" vertical="center" wrapText="1"/>
    </xf>
    <xf numFmtId="167" fontId="4" fillId="0" borderId="1" xfId="0" applyNumberFormat="1" applyFont="1" applyFill="1" applyBorder="1" applyAlignment="1" applyProtection="1">
      <alignment horizontal="center" vertical="center" wrapText="1"/>
    </xf>
    <xf numFmtId="167" fontId="5" fillId="0" borderId="1" xfId="0" applyNumberFormat="1" applyFont="1" applyFill="1" applyBorder="1" applyAlignment="1" applyProtection="1">
      <alignment horizontal="center" vertical="center" wrapText="1"/>
    </xf>
    <xf numFmtId="9" fontId="3" fillId="0" borderId="1" xfId="8" applyFont="1" applyFill="1" applyBorder="1" applyAlignment="1">
      <alignment horizontal="center" vertical="center" wrapText="1"/>
    </xf>
    <xf numFmtId="10" fontId="3" fillId="0" borderId="1" xfId="8" applyNumberFormat="1" applyFont="1" applyFill="1" applyBorder="1" applyAlignment="1">
      <alignment horizontal="center" vertical="center" wrapText="1"/>
    </xf>
    <xf numFmtId="168" fontId="3" fillId="0" borderId="1" xfId="1" applyNumberFormat="1" applyFont="1" applyFill="1" applyBorder="1" applyAlignment="1">
      <alignment horizontal="center" vertical="center" wrapText="1"/>
    </xf>
    <xf numFmtId="9" fontId="4" fillId="0" borderId="1" xfId="8" applyFont="1" applyFill="1" applyBorder="1" applyAlignment="1" applyProtection="1">
      <alignment horizontal="center" vertical="center" wrapText="1"/>
    </xf>
    <xf numFmtId="0" fontId="0" fillId="0" borderId="0" xfId="0" applyAlignment="1">
      <alignment horizontal="center"/>
    </xf>
    <xf numFmtId="0" fontId="15" fillId="0" borderId="39" xfId="0" applyFont="1" applyBorder="1" applyAlignment="1">
      <alignment horizontal="center" vertical="center"/>
    </xf>
    <xf numFmtId="0" fontId="15" fillId="0" borderId="40" xfId="0" applyFont="1" applyBorder="1" applyAlignment="1">
      <alignment horizontal="center" vertical="center" wrapText="1"/>
    </xf>
    <xf numFmtId="0" fontId="15" fillId="0" borderId="36" xfId="0" applyFont="1" applyBorder="1" applyAlignment="1">
      <alignment horizontal="center" vertical="center"/>
    </xf>
    <xf numFmtId="167" fontId="15" fillId="0" borderId="35" xfId="8" applyNumberFormat="1" applyFont="1" applyBorder="1" applyAlignment="1">
      <alignment horizontal="center" vertical="center"/>
    </xf>
    <xf numFmtId="0" fontId="0" fillId="0" borderId="41" xfId="0" applyBorder="1" applyAlignment="1">
      <alignment horizontal="center"/>
    </xf>
    <xf numFmtId="0" fontId="0" fillId="0" borderId="7" xfId="0" applyBorder="1" applyAlignment="1">
      <alignment horizontal="center"/>
    </xf>
    <xf numFmtId="0" fontId="0" fillId="0" borderId="5" xfId="0" applyBorder="1" applyAlignment="1">
      <alignment horizontal="center"/>
    </xf>
    <xf numFmtId="167" fontId="0" fillId="0" borderId="38" xfId="8" applyNumberFormat="1" applyFont="1" applyBorder="1" applyAlignment="1">
      <alignment horizontal="center"/>
    </xf>
    <xf numFmtId="0" fontId="0" fillId="0" borderId="42" xfId="0" applyBorder="1" applyAlignment="1">
      <alignment horizontal="center"/>
    </xf>
    <xf numFmtId="0" fontId="0" fillId="0" borderId="9" xfId="0" applyBorder="1" applyAlignment="1">
      <alignment horizontal="center"/>
    </xf>
    <xf numFmtId="0" fontId="0" fillId="0" borderId="1" xfId="0" applyBorder="1" applyAlignment="1">
      <alignment horizontal="center"/>
    </xf>
    <xf numFmtId="167" fontId="0" fillId="0" borderId="15" xfId="8" applyNumberFormat="1" applyFont="1" applyBorder="1" applyAlignment="1">
      <alignment horizontal="center"/>
    </xf>
    <xf numFmtId="0" fontId="0" fillId="0" borderId="9" xfId="0" applyBorder="1"/>
    <xf numFmtId="0" fontId="0" fillId="0" borderId="1" xfId="0" applyBorder="1"/>
    <xf numFmtId="167" fontId="0" fillId="0" borderId="15" xfId="8" applyNumberFormat="1" applyFont="1" applyBorder="1"/>
    <xf numFmtId="0" fontId="0" fillId="0" borderId="43" xfId="0" applyBorder="1" applyAlignment="1">
      <alignment horizontal="center"/>
    </xf>
    <xf numFmtId="0" fontId="0" fillId="0" borderId="44" xfId="0" applyBorder="1"/>
    <xf numFmtId="0" fontId="0" fillId="0" borderId="17" xfId="0" applyBorder="1"/>
    <xf numFmtId="167" fontId="0" fillId="0" borderId="18" xfId="8" applyNumberFormat="1" applyFont="1" applyBorder="1"/>
    <xf numFmtId="0" fontId="0" fillId="0" borderId="0" xfId="0" applyFill="1" applyBorder="1" applyAlignment="1">
      <alignment horizontal="center"/>
    </xf>
    <xf numFmtId="0" fontId="3" fillId="0" borderId="14" xfId="0" applyFont="1" applyFill="1" applyBorder="1" applyAlignment="1">
      <alignment horizontal="center" vertical="center" wrapText="1"/>
    </xf>
    <xf numFmtId="9" fontId="0" fillId="0" borderId="0" xfId="0" quotePrefix="1" applyNumberFormat="1"/>
    <xf numFmtId="0" fontId="23" fillId="0" borderId="17" xfId="0" applyFont="1" applyFill="1" applyBorder="1" applyAlignment="1">
      <alignment horizontal="center" vertical="center" wrapText="1"/>
    </xf>
    <xf numFmtId="10" fontId="3" fillId="0" borderId="0" xfId="0" applyNumberFormat="1" applyFont="1" applyFill="1" applyAlignment="1">
      <alignment horizontal="center" vertical="center" wrapText="1"/>
    </xf>
    <xf numFmtId="9" fontId="3" fillId="0" borderId="17"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9" fontId="3" fillId="0" borderId="0" xfId="0" applyNumberFormat="1" applyFont="1" applyFill="1" applyAlignment="1">
      <alignment horizontal="center" vertical="center" wrapText="1"/>
    </xf>
    <xf numFmtId="10" fontId="3" fillId="0" borderId="21" xfId="0" applyNumberFormat="1" applyFont="1" applyFill="1" applyBorder="1" applyAlignment="1">
      <alignment horizontal="center" vertical="center" wrapText="1"/>
    </xf>
    <xf numFmtId="167" fontId="3" fillId="0" borderId="22" xfId="0" applyNumberFormat="1" applyFont="1" applyFill="1" applyBorder="1" applyAlignment="1">
      <alignment horizontal="center" vertical="center" wrapText="1"/>
    </xf>
    <xf numFmtId="10" fontId="3" fillId="0" borderId="14" xfId="0" applyNumberFormat="1" applyFont="1" applyFill="1" applyBorder="1" applyAlignment="1">
      <alignment horizontal="center" vertical="center" wrapText="1"/>
    </xf>
    <xf numFmtId="10" fontId="3" fillId="0" borderId="16" xfId="8"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9" fontId="3" fillId="0" borderId="22" xfId="0" applyNumberFormat="1" applyFont="1" applyFill="1" applyBorder="1" applyAlignment="1">
      <alignment horizontal="center" vertical="center" wrapText="1"/>
    </xf>
    <xf numFmtId="0" fontId="6" fillId="0" borderId="22" xfId="0" applyFont="1" applyFill="1" applyBorder="1" applyAlignment="1">
      <alignment horizontal="center" vertical="center" wrapText="1"/>
    </xf>
    <xf numFmtId="9" fontId="6" fillId="0" borderId="22" xfId="0" applyNumberFormat="1" applyFont="1" applyFill="1" applyBorder="1" applyAlignment="1">
      <alignment horizontal="center" vertical="center" wrapText="1"/>
    </xf>
    <xf numFmtId="9" fontId="3" fillId="5" borderId="22"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5" xfId="0" applyFont="1" applyFill="1" applyBorder="1" applyAlignment="1" applyProtection="1">
      <alignment horizontal="center" vertical="center" wrapText="1"/>
      <protection locked="0"/>
    </xf>
    <xf numFmtId="3" fontId="3" fillId="0" borderId="1"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1" fontId="3" fillId="0" borderId="15" xfId="0" applyNumberFormat="1" applyFont="1" applyFill="1" applyBorder="1" applyAlignment="1" applyProtection="1">
      <alignment horizontal="center" vertical="center" wrapText="1"/>
    </xf>
    <xf numFmtId="0" fontId="10" fillId="0" borderId="0" xfId="0" applyFont="1" applyFill="1" applyAlignment="1">
      <alignment horizontal="center" vertical="center" wrapText="1"/>
    </xf>
    <xf numFmtId="0" fontId="6" fillId="0" borderId="0" xfId="0" applyFont="1" applyFill="1" applyAlignment="1">
      <alignment horizontal="center" vertical="center" wrapText="1"/>
    </xf>
    <xf numFmtId="0" fontId="3"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9" fontId="6" fillId="0" borderId="17"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4" fontId="3" fillId="0" borderId="0" xfId="0" applyNumberFormat="1" applyFont="1" applyFill="1" applyAlignment="1">
      <alignment horizontal="center" vertical="center" wrapText="1"/>
    </xf>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23" xfId="0" applyFont="1" applyFill="1" applyBorder="1" applyAlignment="1">
      <alignment horizontal="center" vertical="center" wrapText="1"/>
    </xf>
    <xf numFmtId="9" fontId="0" fillId="0" borderId="0" xfId="0" applyNumberFormat="1" applyFont="1"/>
    <xf numFmtId="0" fontId="0" fillId="0" borderId="0" xfId="0" applyFont="1"/>
    <xf numFmtId="1" fontId="0" fillId="0" borderId="0" xfId="0" applyNumberFormat="1" applyFont="1"/>
    <xf numFmtId="0" fontId="0" fillId="0" borderId="42" xfId="0" applyFont="1" applyBorder="1" applyAlignment="1">
      <alignment horizontal="center"/>
    </xf>
    <xf numFmtId="0" fontId="0" fillId="0" borderId="9" xfId="0" applyFont="1" applyBorder="1"/>
    <xf numFmtId="0" fontId="0" fillId="0" borderId="1" xfId="0" applyFont="1" applyBorder="1"/>
    <xf numFmtId="0" fontId="3" fillId="5" borderId="14"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wrapText="1"/>
    </xf>
    <xf numFmtId="9" fontId="3" fillId="0" borderId="1" xfId="1"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wrapText="1"/>
    </xf>
    <xf numFmtId="1" fontId="4" fillId="0" borderId="0" xfId="0" applyNumberFormat="1" applyFont="1" applyFill="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3" fillId="0" borderId="0" xfId="0" applyFont="1" applyFill="1" applyAlignment="1">
      <alignment horizontal="center" vertical="center" wrapText="1"/>
    </xf>
    <xf numFmtId="0" fontId="15" fillId="0" borderId="0" xfId="0" applyFont="1" applyAlignment="1">
      <alignment horizontal="center"/>
    </xf>
    <xf numFmtId="0" fontId="15" fillId="0" borderId="24" xfId="0" applyFont="1" applyBorder="1" applyAlignment="1">
      <alignment horizontal="left"/>
    </xf>
    <xf numFmtId="0" fontId="15" fillId="0" borderId="39" xfId="0" applyFont="1" applyBorder="1" applyAlignment="1">
      <alignment horizontal="center"/>
    </xf>
    <xf numFmtId="0" fontId="15" fillId="0" borderId="52" xfId="0" applyFont="1" applyBorder="1" applyAlignment="1">
      <alignment horizontal="center"/>
    </xf>
    <xf numFmtId="0" fontId="15" fillId="0" borderId="20" xfId="0" applyFont="1" applyBorder="1" applyAlignment="1">
      <alignment horizontal="center"/>
    </xf>
    <xf numFmtId="0" fontId="15" fillId="0" borderId="56" xfId="0" applyFont="1" applyBorder="1" applyAlignment="1">
      <alignment horizontal="center"/>
    </xf>
    <xf numFmtId="0" fontId="15" fillId="0" borderId="63" xfId="0" applyFont="1" applyBorder="1" applyAlignment="1">
      <alignment horizontal="center"/>
    </xf>
    <xf numFmtId="0" fontId="15" fillId="0" borderId="0" xfId="0" applyFont="1" applyBorder="1" applyAlignment="1">
      <alignment horizontal="center"/>
    </xf>
    <xf numFmtId="0" fontId="15" fillId="0" borderId="27" xfId="0" applyFont="1" applyBorder="1" applyAlignment="1">
      <alignment horizontal="center"/>
    </xf>
    <xf numFmtId="0" fontId="4" fillId="0" borderId="19" xfId="0" applyFont="1" applyFill="1" applyBorder="1" applyAlignment="1">
      <alignment horizontal="left" vertical="center" wrapText="1"/>
    </xf>
    <xf numFmtId="9" fontId="4" fillId="0" borderId="19" xfId="0" applyNumberFormat="1" applyFont="1" applyFill="1" applyBorder="1" applyAlignment="1">
      <alignment horizontal="left" vertical="center" wrapText="1"/>
    </xf>
    <xf numFmtId="0" fontId="15" fillId="0" borderId="19" xfId="0" applyFont="1" applyBorder="1" applyAlignment="1">
      <alignment horizontal="left"/>
    </xf>
    <xf numFmtId="0" fontId="0" fillId="0" borderId="54" xfId="0" applyFont="1" applyFill="1" applyBorder="1" applyAlignment="1">
      <alignment horizontal="left" vertical="center"/>
    </xf>
    <xf numFmtId="0" fontId="0" fillId="0" borderId="55" xfId="0" applyFont="1" applyFill="1" applyBorder="1" applyAlignment="1">
      <alignment horizontal="left" vertical="center"/>
    </xf>
    <xf numFmtId="0" fontId="0" fillId="0" borderId="56" xfId="0" applyFont="1" applyFill="1" applyBorder="1" applyAlignment="1">
      <alignment horizontal="left" vertical="center"/>
    </xf>
    <xf numFmtId="9" fontId="15" fillId="0" borderId="19" xfId="0" applyNumberFormat="1" applyFont="1" applyFill="1" applyBorder="1" applyAlignment="1">
      <alignment horizontal="left" vertical="center"/>
    </xf>
    <xf numFmtId="9" fontId="15" fillId="0" borderId="19" xfId="0" applyNumberFormat="1" applyFont="1" applyFill="1" applyBorder="1" applyAlignment="1">
      <alignment horizontal="left" vertical="center" wrapText="1"/>
    </xf>
    <xf numFmtId="0" fontId="15" fillId="0" borderId="19" xfId="0" applyFont="1" applyFill="1" applyBorder="1" applyAlignment="1">
      <alignment horizontal="left" vertical="center"/>
    </xf>
    <xf numFmtId="0" fontId="0" fillId="0" borderId="65" xfId="0" applyFont="1" applyFill="1" applyBorder="1" applyAlignment="1">
      <alignment horizontal="left" vertical="center"/>
    </xf>
    <xf numFmtId="0" fontId="0" fillId="0" borderId="54" xfId="0" applyFont="1" applyBorder="1" applyAlignment="1">
      <alignment horizontal="left"/>
    </xf>
    <xf numFmtId="0" fontId="0" fillId="0" borderId="58" xfId="0" applyFont="1" applyFill="1" applyBorder="1" applyAlignment="1">
      <alignment horizontal="left" vertical="center"/>
    </xf>
    <xf numFmtId="0" fontId="0" fillId="0" borderId="0" xfId="0" applyFont="1" applyAlignment="1">
      <alignment horizontal="left"/>
    </xf>
    <xf numFmtId="0" fontId="15" fillId="0" borderId="52" xfId="0" applyFont="1" applyBorder="1" applyAlignment="1">
      <alignment horizontal="center" vertical="center"/>
    </xf>
    <xf numFmtId="0" fontId="15" fillId="0" borderId="20" xfId="0" applyFont="1" applyBorder="1" applyAlignment="1">
      <alignment horizontal="center" vertical="center"/>
    </xf>
    <xf numFmtId="0" fontId="0" fillId="0" borderId="41" xfId="0" applyFont="1" applyBorder="1" applyAlignment="1">
      <alignment horizontal="center" vertical="center"/>
    </xf>
    <xf numFmtId="0" fontId="0" fillId="0" borderId="34" xfId="0" applyFont="1" applyBorder="1" applyAlignment="1">
      <alignment horizontal="center" vertical="center"/>
    </xf>
    <xf numFmtId="0" fontId="0" fillId="0" borderId="62" xfId="0" applyFont="1" applyBorder="1" applyAlignment="1">
      <alignment horizontal="center" vertical="center"/>
    </xf>
    <xf numFmtId="0" fontId="0" fillId="0" borderId="42" xfId="0" applyFont="1" applyBorder="1" applyAlignment="1">
      <alignment horizontal="center" vertical="center"/>
    </xf>
    <xf numFmtId="0" fontId="0" fillId="0" borderId="8" xfId="0" applyFont="1" applyBorder="1" applyAlignment="1">
      <alignment horizontal="center" vertical="center"/>
    </xf>
    <xf numFmtId="0" fontId="0" fillId="0" borderId="60" xfId="0" applyFont="1" applyBorder="1" applyAlignment="1">
      <alignment horizontal="center" vertical="center"/>
    </xf>
    <xf numFmtId="0" fontId="0" fillId="0" borderId="57" xfId="0" applyFont="1" applyBorder="1" applyAlignment="1">
      <alignment horizontal="center" vertical="center"/>
    </xf>
    <xf numFmtId="0" fontId="0" fillId="0" borderId="33" xfId="0" applyFont="1" applyBorder="1" applyAlignment="1">
      <alignment horizontal="center" vertical="center"/>
    </xf>
    <xf numFmtId="0" fontId="0" fillId="0" borderId="64" xfId="0" applyFont="1" applyBorder="1" applyAlignment="1">
      <alignment horizontal="center" vertical="center"/>
    </xf>
    <xf numFmtId="0" fontId="0" fillId="0" borderId="63" xfId="0" applyFont="1" applyBorder="1" applyAlignment="1">
      <alignment horizontal="center" vertical="center"/>
    </xf>
    <xf numFmtId="0" fontId="0" fillId="0" borderId="0" xfId="0" applyFont="1" applyBorder="1" applyAlignment="1">
      <alignment horizontal="center" vertical="center"/>
    </xf>
    <xf numFmtId="0" fontId="0" fillId="0" borderId="27" xfId="0" applyFont="1" applyBorder="1" applyAlignment="1">
      <alignment horizontal="center" vertical="center"/>
    </xf>
    <xf numFmtId="0" fontId="0" fillId="0" borderId="43" xfId="0" applyFont="1" applyBorder="1" applyAlignment="1">
      <alignment horizontal="center" vertical="center"/>
    </xf>
    <xf numFmtId="0" fontId="0" fillId="0" borderId="59" xfId="0" applyFont="1" applyBorder="1" applyAlignment="1">
      <alignment horizontal="center" vertical="center"/>
    </xf>
    <xf numFmtId="0" fontId="0" fillId="0" borderId="61" xfId="0" applyFont="1" applyBorder="1" applyAlignment="1">
      <alignment horizontal="center" vertical="center"/>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165" fontId="3" fillId="0" borderId="1" xfId="2" applyNumberFormat="1" applyFont="1" applyFill="1" applyBorder="1" applyAlignment="1">
      <alignment horizontal="center" vertical="center" wrapText="1"/>
    </xf>
    <xf numFmtId="1" fontId="3" fillId="0" borderId="1" xfId="2" applyNumberFormat="1" applyFont="1" applyFill="1" applyBorder="1" applyAlignment="1">
      <alignment horizontal="center" vertical="center" wrapText="1"/>
    </xf>
    <xf numFmtId="0" fontId="3" fillId="0" borderId="1" xfId="2"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66" xfId="0" applyFont="1" applyFill="1" applyBorder="1" applyAlignment="1">
      <alignment horizontal="center" vertical="center" wrapText="1"/>
    </xf>
    <xf numFmtId="9" fontId="3" fillId="0" borderId="15" xfId="0" applyNumberFormat="1" applyFont="1" applyFill="1" applyBorder="1" applyAlignment="1">
      <alignment horizontal="center" vertical="center" wrapText="1"/>
    </xf>
    <xf numFmtId="0" fontId="3" fillId="5" borderId="16"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12" fillId="0" borderId="66" xfId="0" applyFont="1" applyFill="1" applyBorder="1" applyAlignment="1">
      <alignment horizontal="center" vertical="center" wrapText="1"/>
    </xf>
    <xf numFmtId="1" fontId="3" fillId="0" borderId="23" xfId="0" applyNumberFormat="1" applyFont="1" applyFill="1" applyBorder="1" applyAlignment="1" applyProtection="1">
      <alignment horizontal="center" vertical="center" wrapText="1"/>
    </xf>
    <xf numFmtId="1" fontId="6" fillId="0" borderId="15" xfId="0" applyNumberFormat="1" applyFont="1" applyFill="1" applyBorder="1" applyAlignment="1" applyProtection="1">
      <alignment horizontal="center" vertical="center" wrapText="1"/>
    </xf>
    <xf numFmtId="9" fontId="6" fillId="4" borderId="15" xfId="8" applyFont="1" applyFill="1" applyBorder="1" applyAlignment="1" applyProtection="1">
      <alignment horizontal="center" vertical="center" wrapText="1"/>
    </xf>
    <xf numFmtId="9" fontId="3" fillId="4" borderId="15" xfId="8" applyFont="1" applyFill="1" applyBorder="1" applyAlignment="1" applyProtection="1">
      <alignment horizontal="center" vertical="center" wrapText="1"/>
    </xf>
    <xf numFmtId="164" fontId="6" fillId="4" borderId="15" xfId="9" applyFont="1" applyFill="1" applyBorder="1" applyAlignment="1" applyProtection="1">
      <alignment horizontal="center" vertical="center" wrapText="1"/>
    </xf>
    <xf numFmtId="164" fontId="6" fillId="0" borderId="15" xfId="9" applyFont="1" applyFill="1" applyBorder="1" applyAlignment="1" applyProtection="1">
      <alignment horizontal="center" vertical="center" wrapText="1"/>
    </xf>
    <xf numFmtId="9" fontId="3" fillId="2" borderId="15" xfId="8" applyFont="1" applyFill="1" applyBorder="1" applyAlignment="1" applyProtection="1">
      <alignment horizontal="center" vertical="center" wrapText="1"/>
    </xf>
    <xf numFmtId="9" fontId="6" fillId="0" borderId="15" xfId="8" applyFont="1" applyFill="1" applyBorder="1" applyAlignment="1" applyProtection="1">
      <alignment horizontal="center" vertical="center" wrapText="1"/>
    </xf>
    <xf numFmtId="9" fontId="3" fillId="0" borderId="15" xfId="8" applyFont="1" applyFill="1" applyBorder="1" applyAlignment="1" applyProtection="1">
      <alignment horizontal="center" vertical="center" wrapText="1"/>
    </xf>
    <xf numFmtId="0" fontId="6" fillId="0" borderId="16" xfId="0" applyFont="1" applyFill="1" applyBorder="1" applyAlignment="1">
      <alignment horizontal="center" vertical="center" wrapText="1"/>
    </xf>
    <xf numFmtId="10" fontId="3" fillId="0" borderId="17" xfId="0" applyNumberFormat="1" applyFont="1" applyFill="1" applyBorder="1" applyAlignment="1">
      <alignment horizontal="center" vertical="center" wrapText="1"/>
    </xf>
    <xf numFmtId="167" fontId="5" fillId="0" borderId="17" xfId="0" applyNumberFormat="1" applyFont="1" applyFill="1" applyBorder="1" applyAlignment="1">
      <alignment horizontal="center" vertical="center" wrapText="1"/>
    </xf>
    <xf numFmtId="9" fontId="6" fillId="4" borderId="18" xfId="8" applyFont="1" applyFill="1" applyBorder="1" applyAlignment="1" applyProtection="1">
      <alignment horizontal="center" vertical="center" wrapText="1"/>
    </xf>
    <xf numFmtId="0" fontId="3" fillId="0" borderId="15" xfId="0" applyFont="1" applyFill="1" applyBorder="1" applyAlignment="1">
      <alignment horizontal="center" vertical="center" wrapText="1"/>
    </xf>
    <xf numFmtId="0" fontId="0" fillId="0" borderId="0" xfId="0" applyAlignment="1">
      <alignment horizontal="center"/>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9"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0" fontId="3" fillId="5" borderId="1"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1" fontId="3" fillId="5" borderId="8" xfId="8" applyNumberFormat="1" applyFont="1" applyFill="1" applyBorder="1" applyAlignment="1">
      <alignment horizontal="center" vertical="center" wrapText="1"/>
    </xf>
    <xf numFmtId="9" fontId="3" fillId="0" borderId="6" xfId="0" applyNumberFormat="1" applyFont="1" applyFill="1" applyBorder="1" applyAlignment="1">
      <alignment horizontal="center" vertical="center"/>
    </xf>
    <xf numFmtId="9" fontId="3" fillId="0" borderId="4" xfId="0" applyNumberFormat="1" applyFont="1" applyFill="1" applyBorder="1" applyAlignment="1">
      <alignment horizontal="center" vertical="center"/>
    </xf>
    <xf numFmtId="9" fontId="3" fillId="0" borderId="5" xfId="0" applyNumberFormat="1" applyFont="1" applyFill="1" applyBorder="1" applyAlignment="1">
      <alignment horizontal="center" vertical="center"/>
    </xf>
    <xf numFmtId="9" fontId="3" fillId="0" borderId="6"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165" fontId="3" fillId="0" borderId="6" xfId="2" applyNumberFormat="1" applyFont="1" applyFill="1" applyBorder="1" applyAlignment="1">
      <alignment horizontal="center" vertical="center" wrapText="1"/>
    </xf>
    <xf numFmtId="165" fontId="3" fillId="0" borderId="4" xfId="2" applyNumberFormat="1" applyFont="1" applyFill="1" applyBorder="1" applyAlignment="1">
      <alignment horizontal="center" vertical="center" wrapText="1"/>
    </xf>
    <xf numFmtId="165" fontId="3" fillId="0" borderId="5" xfId="2"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right" vertical="center" wrapText="1"/>
    </xf>
    <xf numFmtId="0" fontId="4" fillId="0" borderId="5" xfId="0" applyFont="1" applyFill="1" applyBorder="1" applyAlignment="1">
      <alignment horizontal="righ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5" borderId="8" xfId="0" applyFont="1" applyFill="1" applyBorder="1" applyAlignment="1">
      <alignment horizontal="center" vertical="center" wrapText="1"/>
    </xf>
    <xf numFmtId="165" fontId="3" fillId="0" borderId="1" xfId="2" applyNumberFormat="1" applyFont="1" applyFill="1" applyBorder="1" applyAlignment="1">
      <alignment horizontal="center" vertical="center" wrapText="1"/>
    </xf>
    <xf numFmtId="0" fontId="3" fillId="0" borderId="1" xfId="2"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xf>
    <xf numFmtId="1" fontId="4" fillId="0" borderId="6" xfId="0" applyNumberFormat="1" applyFont="1" applyFill="1" applyBorder="1" applyAlignment="1">
      <alignment horizontal="right" vertical="center" wrapText="1"/>
    </xf>
    <xf numFmtId="1" fontId="4" fillId="0" borderId="4" xfId="0" applyNumberFormat="1" applyFont="1" applyFill="1" applyBorder="1" applyAlignment="1">
      <alignment horizontal="right" vertical="center" wrapText="1"/>
    </xf>
    <xf numFmtId="1" fontId="4" fillId="0" borderId="5" xfId="0" applyNumberFormat="1" applyFont="1" applyFill="1" applyBorder="1" applyAlignment="1">
      <alignment horizontal="right" vertical="center" wrapText="1"/>
    </xf>
    <xf numFmtId="10" fontId="3" fillId="0" borderId="2" xfId="0" applyNumberFormat="1" applyFont="1" applyFill="1" applyBorder="1" applyAlignment="1">
      <alignment horizontal="center" vertical="center" wrapText="1"/>
    </xf>
    <xf numFmtId="10" fontId="3" fillId="0" borderId="9" xfId="0" applyNumberFormat="1" applyFont="1" applyFill="1" applyBorder="1" applyAlignment="1">
      <alignment horizontal="center" vertical="center" wrapText="1"/>
    </xf>
    <xf numFmtId="0" fontId="17" fillId="0" borderId="0" xfId="0" applyFont="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xf numFmtId="1" fontId="4" fillId="0" borderId="6" xfId="0" applyNumberFormat="1" applyFont="1" applyFill="1" applyBorder="1" applyAlignment="1" applyProtection="1">
      <alignment horizontal="right" vertical="center" wrapText="1"/>
    </xf>
    <xf numFmtId="1" fontId="4" fillId="0" borderId="4" xfId="0" applyNumberFormat="1" applyFont="1" applyFill="1" applyBorder="1" applyAlignment="1" applyProtection="1">
      <alignment horizontal="right" vertical="center" wrapText="1"/>
    </xf>
    <xf numFmtId="1" fontId="4" fillId="0" borderId="5" xfId="0" applyNumberFormat="1" applyFont="1" applyFill="1" applyBorder="1" applyAlignment="1" applyProtection="1">
      <alignment horizontal="right" vertical="center" wrapText="1"/>
    </xf>
    <xf numFmtId="165" fontId="3" fillId="0" borderId="1" xfId="2" applyNumberFormat="1" applyFont="1" applyFill="1" applyBorder="1" applyAlignment="1">
      <alignment horizontal="center" vertical="top" wrapText="1"/>
    </xf>
    <xf numFmtId="10" fontId="3" fillId="5" borderId="2" xfId="8" applyNumberFormat="1" applyFont="1" applyFill="1" applyBorder="1" applyAlignment="1">
      <alignment horizontal="center" vertical="center" wrapText="1"/>
    </xf>
    <xf numFmtId="10" fontId="3" fillId="5" borderId="9" xfId="8" applyNumberFormat="1" applyFont="1" applyFill="1" applyBorder="1" applyAlignment="1">
      <alignment horizontal="center" vertical="center" wrapText="1"/>
    </xf>
    <xf numFmtId="10" fontId="3" fillId="0" borderId="8" xfId="0" applyNumberFormat="1" applyFont="1" applyFill="1" applyBorder="1" applyAlignment="1">
      <alignment horizontal="center" vertical="center" wrapText="1"/>
    </xf>
    <xf numFmtId="1" fontId="3" fillId="0" borderId="1" xfId="2"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xf>
    <xf numFmtId="0" fontId="3" fillId="0" borderId="6" xfId="2" applyNumberFormat="1" applyFont="1" applyFill="1" applyBorder="1" applyAlignment="1">
      <alignment horizontal="center" vertical="center" wrapText="1"/>
    </xf>
    <xf numFmtId="0" fontId="3" fillId="0" borderId="4" xfId="2" applyNumberFormat="1" applyFont="1" applyFill="1" applyBorder="1" applyAlignment="1">
      <alignment horizontal="center" vertical="center" wrapText="1"/>
    </xf>
    <xf numFmtId="0" fontId="3" fillId="0" borderId="5" xfId="2" applyNumberFormat="1" applyFont="1" applyFill="1" applyBorder="1" applyAlignment="1">
      <alignment horizontal="center" vertical="center" wrapText="1"/>
    </xf>
    <xf numFmtId="10" fontId="3" fillId="0" borderId="6" xfId="0" applyNumberFormat="1" applyFont="1" applyFill="1" applyBorder="1" applyAlignment="1">
      <alignment horizontal="center" vertical="center"/>
    </xf>
    <xf numFmtId="10" fontId="3" fillId="0" borderId="4" xfId="0" applyNumberFormat="1" applyFont="1" applyFill="1" applyBorder="1" applyAlignment="1">
      <alignment horizontal="center" vertical="center"/>
    </xf>
    <xf numFmtId="10" fontId="3" fillId="0" borderId="5" xfId="0" applyNumberFormat="1" applyFont="1" applyFill="1" applyBorder="1" applyAlignment="1">
      <alignment horizontal="center" vertical="center"/>
    </xf>
    <xf numFmtId="0" fontId="3" fillId="5"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20" fillId="0" borderId="0" xfId="0" applyFont="1" applyFill="1" applyAlignment="1">
      <alignment horizontal="center" vertical="center"/>
    </xf>
    <xf numFmtId="0" fontId="20" fillId="0" borderId="27" xfId="0" applyFont="1" applyFill="1" applyBorder="1" applyAlignment="1">
      <alignment horizontal="center" vertical="center"/>
    </xf>
    <xf numFmtId="0" fontId="3" fillId="0" borderId="0" xfId="0" applyFont="1" applyFill="1" applyAlignment="1">
      <alignment horizontal="left" vertical="center" wrapText="1"/>
    </xf>
    <xf numFmtId="0" fontId="5" fillId="0" borderId="22"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23" xfId="0" applyFont="1" applyFill="1" applyBorder="1" applyAlignment="1">
      <alignment horizontal="center" vertical="center" wrapText="1"/>
    </xf>
    <xf numFmtId="9" fontId="5" fillId="0" borderId="22" xfId="0" applyNumberFormat="1" applyFont="1" applyFill="1" applyBorder="1" applyAlignment="1">
      <alignment horizontal="center" vertical="center" wrapText="1"/>
    </xf>
    <xf numFmtId="9" fontId="5" fillId="0" borderId="17" xfId="0" applyNumberFormat="1"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10" fontId="3" fillId="0" borderId="6" xfId="0" applyNumberFormat="1" applyFont="1" applyFill="1" applyBorder="1" applyAlignment="1">
      <alignment horizontal="center" vertical="center" wrapText="1"/>
    </xf>
    <xf numFmtId="10" fontId="3" fillId="0" borderId="4" xfId="0" applyNumberFormat="1" applyFont="1" applyFill="1" applyBorder="1" applyAlignment="1">
      <alignment horizontal="center" vertical="center" wrapText="1"/>
    </xf>
    <xf numFmtId="10" fontId="3" fillId="0" borderId="5"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7" xfId="0" applyFont="1" applyFill="1" applyBorder="1" applyAlignment="1">
      <alignment horizontal="center" vertical="center" wrapText="1"/>
    </xf>
    <xf numFmtId="9" fontId="3" fillId="5" borderId="6" xfId="0" applyNumberFormat="1" applyFont="1" applyFill="1" applyBorder="1" applyAlignment="1">
      <alignment horizontal="center" vertical="center" wrapText="1"/>
    </xf>
    <xf numFmtId="9" fontId="3" fillId="5" borderId="4" xfId="0" applyNumberFormat="1" applyFont="1" applyFill="1" applyBorder="1" applyAlignment="1">
      <alignment horizontal="center" vertical="center" wrapText="1"/>
    </xf>
    <xf numFmtId="9" fontId="3" fillId="5" borderId="5" xfId="0"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9" fontId="3" fillId="0" borderId="6" xfId="8" applyFont="1" applyFill="1" applyBorder="1" applyAlignment="1">
      <alignment horizontal="center" vertical="center" wrapText="1"/>
    </xf>
    <xf numFmtId="9" fontId="3" fillId="0" borderId="4" xfId="8" applyFont="1" applyFill="1" applyBorder="1" applyAlignment="1">
      <alignment horizontal="center" vertical="center" wrapText="1"/>
    </xf>
    <xf numFmtId="9" fontId="3" fillId="0" borderId="5" xfId="8"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25" fillId="0" borderId="0" xfId="0" applyFont="1" applyFill="1" applyAlignment="1">
      <alignment horizontal="center" vertical="center" wrapText="1"/>
    </xf>
    <xf numFmtId="0" fontId="5" fillId="0" borderId="45"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24" fillId="0" borderId="46" xfId="0" applyFont="1" applyFill="1" applyBorder="1" applyAlignment="1">
      <alignment horizontal="center" vertical="center" wrapText="1"/>
    </xf>
    <xf numFmtId="0" fontId="24" fillId="0" borderId="47" xfId="0" applyFont="1" applyFill="1" applyBorder="1" applyAlignment="1">
      <alignment horizontal="center" vertical="center" wrapText="1"/>
    </xf>
    <xf numFmtId="0" fontId="24" fillId="0" borderId="48" xfId="0" applyFont="1" applyFill="1" applyBorder="1" applyAlignment="1">
      <alignment horizontal="center" vertical="center" wrapText="1"/>
    </xf>
    <xf numFmtId="0" fontId="24" fillId="0" borderId="49" xfId="0" applyFont="1" applyFill="1" applyBorder="1" applyAlignment="1">
      <alignment horizontal="center" vertical="center" wrapText="1"/>
    </xf>
    <xf numFmtId="0" fontId="24" fillId="0" borderId="50" xfId="0" applyFont="1" applyFill="1" applyBorder="1" applyAlignment="1">
      <alignment horizontal="center" vertical="center" wrapText="1"/>
    </xf>
    <xf numFmtId="0" fontId="24" fillId="0" borderId="51" xfId="0" applyFont="1" applyFill="1" applyBorder="1" applyAlignment="1">
      <alignment horizontal="center" vertical="center" wrapText="1"/>
    </xf>
    <xf numFmtId="0" fontId="20" fillId="0" borderId="46" xfId="0" applyFont="1" applyFill="1" applyBorder="1" applyAlignment="1">
      <alignment horizontal="center" vertical="center" wrapText="1"/>
    </xf>
    <xf numFmtId="0" fontId="20" fillId="0" borderId="47"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20" fillId="0" borderId="49"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51" xfId="0" applyFont="1" applyFill="1" applyBorder="1" applyAlignment="1">
      <alignment horizontal="center" vertical="center" wrapText="1"/>
    </xf>
  </cellXfs>
  <cellStyles count="13">
    <cellStyle name="Millares [0]" xfId="9" builtinId="6"/>
    <cellStyle name="Millares [0] 2" xfId="10"/>
    <cellStyle name="Millares 2" xfId="1"/>
    <cellStyle name="Moneda" xfId="2" builtinId="4"/>
    <cellStyle name="Moneda 2" xfId="12"/>
    <cellStyle name="Normal" xfId="0" builtinId="0"/>
    <cellStyle name="Normal 10" xfId="3"/>
    <cellStyle name="Normal 2" xfId="4"/>
    <cellStyle name="Normal 3" xfId="5"/>
    <cellStyle name="Normal 4" xfId="11"/>
    <cellStyle name="Normal 5" xfId="6"/>
    <cellStyle name="Normal 7" xfId="7"/>
    <cellStyle name="Porcentaje" xfId="8" builtinId="5"/>
  </cellStyles>
  <dxfs count="103">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n-US"/>
              <a:t>1. % de socializaciones en politica sectorial realizadas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ABRIL'!$C$3:$H$3</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6FD7-4FDB-847A-3140D2EF148F}"/>
            </c:ext>
          </c:extLst>
        </c:ser>
        <c:dLbls>
          <c:showLegendKey val="0"/>
          <c:showVal val="1"/>
          <c:showCatName val="0"/>
          <c:showSerName val="0"/>
          <c:showPercent val="0"/>
          <c:showBubbleSize val="0"/>
        </c:dLbls>
        <c:gapWidth val="100"/>
        <c:overlap val="-24"/>
        <c:axId val="331022384"/>
        <c:axId val="331018576"/>
      </c:barChart>
      <c:catAx>
        <c:axId val="33102238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331018576"/>
        <c:crosses val="autoZero"/>
        <c:auto val="1"/>
        <c:lblAlgn val="ctr"/>
        <c:lblOffset val="100"/>
        <c:noMultiLvlLbl val="0"/>
      </c:catAx>
      <c:valAx>
        <c:axId val="331018576"/>
        <c:scaling>
          <c:orientation val="minMax"/>
        </c:scaling>
        <c:delete val="1"/>
        <c:axPos val="l"/>
        <c:numFmt formatCode="0" sourceLinked="1"/>
        <c:majorTickMark val="none"/>
        <c:minorTickMark val="none"/>
        <c:tickLblPos val="none"/>
        <c:crossAx val="3310223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10. % Cobertura de supervisión de la SPT a nivel nacional</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ABRIL'!$C$12:$D$12</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0-8CA8-4336-93E5-2DA8AFE05A3E}"/>
            </c:ext>
          </c:extLst>
        </c:ser>
        <c:dLbls>
          <c:showLegendKey val="0"/>
          <c:showVal val="1"/>
          <c:showCatName val="0"/>
          <c:showSerName val="0"/>
          <c:showPercent val="0"/>
          <c:showBubbleSize val="0"/>
        </c:dLbls>
        <c:gapWidth val="100"/>
        <c:overlap val="-24"/>
        <c:axId val="440489888"/>
        <c:axId val="440498048"/>
      </c:barChart>
      <c:catAx>
        <c:axId val="44048988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40498048"/>
        <c:crosses val="autoZero"/>
        <c:auto val="1"/>
        <c:lblAlgn val="ctr"/>
        <c:lblOffset val="100"/>
        <c:noMultiLvlLbl val="0"/>
      </c:catAx>
      <c:valAx>
        <c:axId val="440498048"/>
        <c:scaling>
          <c:orientation val="minMax"/>
        </c:scaling>
        <c:delete val="1"/>
        <c:axPos val="l"/>
        <c:numFmt formatCode="0" sourceLinked="1"/>
        <c:majorTickMark val="none"/>
        <c:minorTickMark val="none"/>
        <c:tickLblPos val="none"/>
        <c:crossAx val="4404898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12. % Operadores portuarios registrados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ABRIL'!$C$14:$D$14</c:f>
              <c:numCache>
                <c:formatCode>0%</c:formatCode>
                <c:ptCount val="2"/>
                <c:pt idx="0">
                  <c:v>1</c:v>
                </c:pt>
                <c:pt idx="1">
                  <c:v>0.13</c:v>
                </c:pt>
              </c:numCache>
            </c:numRef>
          </c:val>
          <c:extLst xmlns:c16r2="http://schemas.microsoft.com/office/drawing/2015/06/chart">
            <c:ext xmlns:c16="http://schemas.microsoft.com/office/drawing/2014/chart" uri="{C3380CC4-5D6E-409C-BE32-E72D297353CC}">
              <c16:uniqueId val="{00000000-14FE-4C79-BB91-84CC24D31B6D}"/>
            </c:ext>
          </c:extLst>
        </c:ser>
        <c:dLbls>
          <c:showLegendKey val="0"/>
          <c:showVal val="1"/>
          <c:showCatName val="0"/>
          <c:showSerName val="0"/>
          <c:showPercent val="0"/>
          <c:showBubbleSize val="0"/>
        </c:dLbls>
        <c:gapWidth val="100"/>
        <c:overlap val="-24"/>
        <c:axId val="440498592"/>
        <c:axId val="440484992"/>
      </c:barChart>
      <c:catAx>
        <c:axId val="4404985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40484992"/>
        <c:crosses val="autoZero"/>
        <c:auto val="1"/>
        <c:lblAlgn val="ctr"/>
        <c:lblOffset val="100"/>
        <c:noMultiLvlLbl val="0"/>
      </c:catAx>
      <c:valAx>
        <c:axId val="440484992"/>
        <c:scaling>
          <c:orientation val="minMax"/>
        </c:scaling>
        <c:delete val="1"/>
        <c:axPos val="l"/>
        <c:numFmt formatCode="0%" sourceLinked="1"/>
        <c:majorTickMark val="none"/>
        <c:minorTickMark val="none"/>
        <c:tickLblPos val="none"/>
        <c:crossAx val="4404985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11. % Visitas de inspección realizadas PGS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ABRIL'!$C$13:$H$13</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7ED6-47F4-83E4-E3848581801E}"/>
            </c:ext>
          </c:extLst>
        </c:ser>
        <c:dLbls>
          <c:showLegendKey val="0"/>
          <c:showVal val="1"/>
          <c:showCatName val="0"/>
          <c:showSerName val="0"/>
          <c:showPercent val="0"/>
          <c:showBubbleSize val="0"/>
        </c:dLbls>
        <c:gapWidth val="100"/>
        <c:overlap val="-24"/>
        <c:axId val="440494240"/>
        <c:axId val="440997200"/>
      </c:barChart>
      <c:catAx>
        <c:axId val="4404942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40997200"/>
        <c:crosses val="autoZero"/>
        <c:auto val="1"/>
        <c:lblAlgn val="ctr"/>
        <c:lblOffset val="100"/>
        <c:noMultiLvlLbl val="0"/>
      </c:catAx>
      <c:valAx>
        <c:axId val="440997200"/>
        <c:scaling>
          <c:orientation val="minMax"/>
        </c:scaling>
        <c:delete val="1"/>
        <c:axPos val="l"/>
        <c:numFmt formatCode="0" sourceLinked="1"/>
        <c:majorTickMark val="none"/>
        <c:minorTickMark val="none"/>
        <c:tickLblPos val="none"/>
        <c:crossAx val="4404942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15. Tiempo promedio respuesta PQRs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ABRIL'!$C$16:$H$16</c:f>
              <c:numCache>
                <c:formatCode>_-* #,##0_-;\-* #,##0_-;_-* "-"_-;_-@_-</c:formatCode>
                <c:ptCount val="6"/>
                <c:pt idx="0" formatCode="General">
                  <c:v>15</c:v>
                </c:pt>
                <c:pt idx="1">
                  <c:v>0</c:v>
                </c:pt>
                <c:pt idx="2" formatCode="General">
                  <c:v>8</c:v>
                </c:pt>
                <c:pt idx="3">
                  <c:v>0</c:v>
                </c:pt>
                <c:pt idx="4" formatCode="General">
                  <c:v>48</c:v>
                </c:pt>
                <c:pt idx="5">
                  <c:v>0</c:v>
                </c:pt>
              </c:numCache>
            </c:numRef>
          </c:val>
          <c:extLst xmlns:c16r2="http://schemas.microsoft.com/office/drawing/2015/06/chart">
            <c:ext xmlns:c16="http://schemas.microsoft.com/office/drawing/2014/chart" uri="{C3380CC4-5D6E-409C-BE32-E72D297353CC}">
              <c16:uniqueId val="{00000000-C2BF-45EF-9C20-236AC50E3DDA}"/>
            </c:ext>
          </c:extLst>
        </c:ser>
        <c:dLbls>
          <c:showLegendKey val="0"/>
          <c:showVal val="1"/>
          <c:showCatName val="0"/>
          <c:showSerName val="0"/>
          <c:showPercent val="0"/>
          <c:showBubbleSize val="0"/>
        </c:dLbls>
        <c:gapWidth val="100"/>
        <c:overlap val="-24"/>
        <c:axId val="441003184"/>
        <c:axId val="440991216"/>
      </c:barChart>
      <c:catAx>
        <c:axId val="44100318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40991216"/>
        <c:crosses val="autoZero"/>
        <c:auto val="1"/>
        <c:lblAlgn val="ctr"/>
        <c:lblOffset val="100"/>
        <c:noMultiLvlLbl val="0"/>
      </c:catAx>
      <c:valAx>
        <c:axId val="440991216"/>
        <c:scaling>
          <c:orientation val="minMax"/>
        </c:scaling>
        <c:delete val="1"/>
        <c:axPos val="l"/>
        <c:numFmt formatCode="General" sourceLinked="1"/>
        <c:majorTickMark val="none"/>
        <c:minorTickMark val="none"/>
        <c:tickLblPos val="none"/>
        <c:crossAx val="4410031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14. Boletines publicados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ABRIL'!$C$15:$D$15</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0-7C76-4C0C-B3F1-A4691F82B52C}"/>
            </c:ext>
          </c:extLst>
        </c:ser>
        <c:dLbls>
          <c:showLegendKey val="0"/>
          <c:showVal val="1"/>
          <c:showCatName val="0"/>
          <c:showSerName val="0"/>
          <c:showPercent val="0"/>
          <c:showBubbleSize val="0"/>
        </c:dLbls>
        <c:gapWidth val="100"/>
        <c:overlap val="-24"/>
        <c:axId val="440995568"/>
        <c:axId val="440994480"/>
      </c:barChart>
      <c:catAx>
        <c:axId val="44099556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40994480"/>
        <c:crosses val="autoZero"/>
        <c:auto val="1"/>
        <c:lblAlgn val="ctr"/>
        <c:lblOffset val="100"/>
        <c:noMultiLvlLbl val="0"/>
      </c:catAx>
      <c:valAx>
        <c:axId val="440994480"/>
        <c:scaling>
          <c:orientation val="minMax"/>
        </c:scaling>
        <c:delete val="1"/>
        <c:axPos val="l"/>
        <c:numFmt formatCode="0" sourceLinked="1"/>
        <c:majorTickMark val="none"/>
        <c:minorTickMark val="none"/>
        <c:tickLblPos val="none"/>
        <c:crossAx val="4409955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13. Denuncias presentadas relacionadas con hechos de corrupción</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ABRIL'!$C$18:$D$18</c:f>
              <c:numCache>
                <c:formatCode>_-* #,##0_-;\-* #,##0_-;_-* "-"_-;_-@_-</c:formatCode>
                <c:ptCount val="2"/>
                <c:pt idx="0" formatCode="0">
                  <c:v>3</c:v>
                </c:pt>
                <c:pt idx="1">
                  <c:v>0</c:v>
                </c:pt>
              </c:numCache>
            </c:numRef>
          </c:val>
          <c:extLst xmlns:c16r2="http://schemas.microsoft.com/office/drawing/2015/06/chart">
            <c:ext xmlns:c16="http://schemas.microsoft.com/office/drawing/2014/chart" uri="{C3380CC4-5D6E-409C-BE32-E72D297353CC}">
              <c16:uniqueId val="{00000000-CCB3-4E3D-82B4-786BA4B8E6CC}"/>
            </c:ext>
          </c:extLst>
        </c:ser>
        <c:dLbls>
          <c:showLegendKey val="0"/>
          <c:showVal val="1"/>
          <c:showCatName val="0"/>
          <c:showSerName val="0"/>
          <c:showPercent val="0"/>
          <c:showBubbleSize val="0"/>
        </c:dLbls>
        <c:gapWidth val="100"/>
        <c:overlap val="-24"/>
        <c:axId val="440998832"/>
        <c:axId val="440987952"/>
      </c:barChart>
      <c:catAx>
        <c:axId val="44099883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40987952"/>
        <c:crosses val="autoZero"/>
        <c:auto val="1"/>
        <c:lblAlgn val="ctr"/>
        <c:lblOffset val="100"/>
        <c:noMultiLvlLbl val="0"/>
      </c:catAx>
      <c:valAx>
        <c:axId val="440987952"/>
        <c:scaling>
          <c:orientation val="minMax"/>
        </c:scaling>
        <c:delete val="1"/>
        <c:axPos val="l"/>
        <c:numFmt formatCode="0" sourceLinked="1"/>
        <c:majorTickMark val="none"/>
        <c:minorTickMark val="none"/>
        <c:tickLblPos val="none"/>
        <c:crossAx val="4409988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18.  % Calificación MECI </a:t>
            </a:r>
            <a:endParaRPr lang="es-CO"/>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ABRIL'!$C$21:$D$21</c:f>
              <c:numCache>
                <c:formatCode>0%</c:formatCode>
                <c:ptCount val="2"/>
                <c:pt idx="0">
                  <c:v>0.84650000000000003</c:v>
                </c:pt>
                <c:pt idx="1">
                  <c:v>0</c:v>
                </c:pt>
              </c:numCache>
            </c:numRef>
          </c:val>
          <c:extLst xmlns:c16r2="http://schemas.microsoft.com/office/drawing/2015/06/chart">
            <c:ext xmlns:c16="http://schemas.microsoft.com/office/drawing/2014/chart" uri="{C3380CC4-5D6E-409C-BE32-E72D297353CC}">
              <c16:uniqueId val="{00000000-2570-4AA9-8FF4-3D73530FD3E4}"/>
            </c:ext>
          </c:extLst>
        </c:ser>
        <c:dLbls>
          <c:showLegendKey val="0"/>
          <c:showVal val="1"/>
          <c:showCatName val="0"/>
          <c:showSerName val="0"/>
          <c:showPercent val="0"/>
          <c:showBubbleSize val="0"/>
        </c:dLbls>
        <c:gapWidth val="100"/>
        <c:overlap val="-24"/>
        <c:axId val="440990672"/>
        <c:axId val="441002640"/>
      </c:barChart>
      <c:catAx>
        <c:axId val="44099067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41002640"/>
        <c:crosses val="autoZero"/>
        <c:auto val="1"/>
        <c:lblAlgn val="ctr"/>
        <c:lblOffset val="100"/>
        <c:noMultiLvlLbl val="0"/>
      </c:catAx>
      <c:valAx>
        <c:axId val="441002640"/>
        <c:scaling>
          <c:orientation val="minMax"/>
        </c:scaling>
        <c:delete val="1"/>
        <c:axPos val="l"/>
        <c:numFmt formatCode="0%" sourceLinked="1"/>
        <c:majorTickMark val="none"/>
        <c:minorTickMark val="none"/>
        <c:tickLblPos val="none"/>
        <c:crossAx val="4409906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19. % Cumplimiento Plan de Acción PIGA</a:t>
            </a:r>
            <a:endParaRPr lang="es-CO"/>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ABRIL'!$C$22:$D$22</c:f>
              <c:numCache>
                <c:formatCode>0%</c:formatCode>
                <c:ptCount val="2"/>
                <c:pt idx="0">
                  <c:v>1</c:v>
                </c:pt>
                <c:pt idx="1">
                  <c:v>0.42</c:v>
                </c:pt>
              </c:numCache>
            </c:numRef>
          </c:val>
          <c:extLst xmlns:c16r2="http://schemas.microsoft.com/office/drawing/2015/06/chart">
            <c:ext xmlns:c16="http://schemas.microsoft.com/office/drawing/2014/chart" uri="{C3380CC4-5D6E-409C-BE32-E72D297353CC}">
              <c16:uniqueId val="{00000000-6C90-4EE8-B2D0-C2D461C157D5}"/>
            </c:ext>
          </c:extLst>
        </c:ser>
        <c:dLbls>
          <c:showLegendKey val="0"/>
          <c:showVal val="1"/>
          <c:showCatName val="0"/>
          <c:showSerName val="0"/>
          <c:showPercent val="0"/>
          <c:showBubbleSize val="0"/>
        </c:dLbls>
        <c:gapWidth val="100"/>
        <c:overlap val="-24"/>
        <c:axId val="440993392"/>
        <c:axId val="440990128"/>
      </c:barChart>
      <c:catAx>
        <c:axId val="4409933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40990128"/>
        <c:crosses val="autoZero"/>
        <c:auto val="1"/>
        <c:lblAlgn val="ctr"/>
        <c:lblOffset val="100"/>
        <c:noMultiLvlLbl val="0"/>
      </c:catAx>
      <c:valAx>
        <c:axId val="440990128"/>
        <c:scaling>
          <c:orientation val="minMax"/>
        </c:scaling>
        <c:delete val="1"/>
        <c:axPos val="l"/>
        <c:numFmt formatCode="0%" sourceLinked="1"/>
        <c:majorTickMark val="none"/>
        <c:minorTickMark val="none"/>
        <c:tickLblPos val="none"/>
        <c:crossAx val="4409933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20. % de funcionarios capacitados</a:t>
            </a:r>
            <a:endParaRPr lang="es-CO"/>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ABRIL'!$C$23:$D$23</c:f>
              <c:numCache>
                <c:formatCode>0.00%</c:formatCode>
                <c:ptCount val="2"/>
                <c:pt idx="0" formatCode="0%">
                  <c:v>0.75</c:v>
                </c:pt>
                <c:pt idx="1">
                  <c:v>0</c:v>
                </c:pt>
              </c:numCache>
            </c:numRef>
          </c:val>
          <c:extLst xmlns:c16r2="http://schemas.microsoft.com/office/drawing/2015/06/chart">
            <c:ext xmlns:c16="http://schemas.microsoft.com/office/drawing/2014/chart" uri="{C3380CC4-5D6E-409C-BE32-E72D297353CC}">
              <c16:uniqueId val="{00000000-4AE1-4D66-8582-1939479E058E}"/>
            </c:ext>
          </c:extLst>
        </c:ser>
        <c:dLbls>
          <c:showLegendKey val="0"/>
          <c:showVal val="1"/>
          <c:showCatName val="0"/>
          <c:showSerName val="0"/>
          <c:showPercent val="0"/>
          <c:showBubbleSize val="0"/>
        </c:dLbls>
        <c:gapWidth val="100"/>
        <c:overlap val="-24"/>
        <c:axId val="440992848"/>
        <c:axId val="440993936"/>
      </c:barChart>
      <c:catAx>
        <c:axId val="44099284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40993936"/>
        <c:crosses val="autoZero"/>
        <c:auto val="1"/>
        <c:lblAlgn val="ctr"/>
        <c:lblOffset val="100"/>
        <c:noMultiLvlLbl val="0"/>
      </c:catAx>
      <c:valAx>
        <c:axId val="440993936"/>
        <c:scaling>
          <c:orientation val="minMax"/>
        </c:scaling>
        <c:delete val="1"/>
        <c:axPos val="l"/>
        <c:numFmt formatCode="0%" sourceLinked="1"/>
        <c:majorTickMark val="none"/>
        <c:minorTickMark val="none"/>
        <c:tickLblPos val="none"/>
        <c:crossAx val="4409928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21. % Avance rediseño organizacional</a:t>
            </a:r>
            <a:endParaRPr lang="es-CO"/>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ABRIL'!$C$24:$D$24</c:f>
              <c:numCache>
                <c:formatCode>0%</c:formatCode>
                <c:ptCount val="2"/>
                <c:pt idx="0">
                  <c:v>0.8</c:v>
                </c:pt>
                <c:pt idx="1">
                  <c:v>0</c:v>
                </c:pt>
              </c:numCache>
            </c:numRef>
          </c:val>
          <c:extLst xmlns:c16r2="http://schemas.microsoft.com/office/drawing/2015/06/chart">
            <c:ext xmlns:c16="http://schemas.microsoft.com/office/drawing/2014/chart" uri="{C3380CC4-5D6E-409C-BE32-E72D297353CC}">
              <c16:uniqueId val="{00000000-CDEC-40E2-B27A-A6904B70C6A0}"/>
            </c:ext>
          </c:extLst>
        </c:ser>
        <c:dLbls>
          <c:showLegendKey val="0"/>
          <c:showVal val="1"/>
          <c:showCatName val="0"/>
          <c:showSerName val="0"/>
          <c:showPercent val="0"/>
          <c:showBubbleSize val="0"/>
        </c:dLbls>
        <c:gapWidth val="100"/>
        <c:overlap val="-24"/>
        <c:axId val="440999376"/>
        <c:axId val="440999920"/>
      </c:barChart>
      <c:catAx>
        <c:axId val="4409993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40999920"/>
        <c:crosses val="autoZero"/>
        <c:auto val="1"/>
        <c:lblAlgn val="ctr"/>
        <c:lblOffset val="100"/>
        <c:noMultiLvlLbl val="0"/>
      </c:catAx>
      <c:valAx>
        <c:axId val="440999920"/>
        <c:scaling>
          <c:orientation val="minMax"/>
        </c:scaling>
        <c:delete val="1"/>
        <c:axPos val="l"/>
        <c:numFmt formatCode="0%" sourceLinked="1"/>
        <c:majorTickMark val="none"/>
        <c:minorTickMark val="none"/>
        <c:tickLblPos val="none"/>
        <c:crossAx val="4409993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2. % Reuniones realizadas con autoridades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ABRIL'!$C$4:$H$4</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9886-4A23-BE87-65957E57F17C}"/>
            </c:ext>
          </c:extLst>
        </c:ser>
        <c:dLbls>
          <c:showLegendKey val="0"/>
          <c:showVal val="1"/>
          <c:showCatName val="0"/>
          <c:showSerName val="0"/>
          <c:showPercent val="0"/>
          <c:showBubbleSize val="0"/>
        </c:dLbls>
        <c:gapWidth val="100"/>
        <c:overlap val="-24"/>
        <c:axId val="331026736"/>
        <c:axId val="331017488"/>
      </c:barChart>
      <c:catAx>
        <c:axId val="3310267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331017488"/>
        <c:crosses val="autoZero"/>
        <c:auto val="1"/>
        <c:lblAlgn val="ctr"/>
        <c:lblOffset val="100"/>
        <c:noMultiLvlLbl val="0"/>
      </c:catAx>
      <c:valAx>
        <c:axId val="331017488"/>
        <c:scaling>
          <c:orientation val="minMax"/>
        </c:scaling>
        <c:delete val="1"/>
        <c:axPos val="l"/>
        <c:numFmt formatCode="0" sourceLinked="1"/>
        <c:majorTickMark val="none"/>
        <c:minorTickMark val="none"/>
        <c:tickLblPos val="none"/>
        <c:crossAx val="3310267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22. % Calificación Avance Implementación Estrategia Gobierno en Línea</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ABRIL'!$C$25:$D$25</c:f>
              <c:numCache>
                <c:formatCode>0%</c:formatCode>
                <c:ptCount val="2"/>
                <c:pt idx="0">
                  <c:v>0.8</c:v>
                </c:pt>
                <c:pt idx="1">
                  <c:v>0</c:v>
                </c:pt>
              </c:numCache>
            </c:numRef>
          </c:val>
          <c:extLst xmlns:c16r2="http://schemas.microsoft.com/office/drawing/2015/06/chart">
            <c:ext xmlns:c16="http://schemas.microsoft.com/office/drawing/2014/chart" uri="{C3380CC4-5D6E-409C-BE32-E72D297353CC}">
              <c16:uniqueId val="{00000000-E604-4F29-97FD-BAD98F4A06B9}"/>
            </c:ext>
          </c:extLst>
        </c:ser>
        <c:dLbls>
          <c:showLegendKey val="0"/>
          <c:showVal val="1"/>
          <c:showCatName val="0"/>
          <c:showSerName val="0"/>
          <c:showPercent val="0"/>
          <c:showBubbleSize val="0"/>
        </c:dLbls>
        <c:gapWidth val="100"/>
        <c:overlap val="-24"/>
        <c:axId val="441457440"/>
        <c:axId val="441462336"/>
      </c:barChart>
      <c:catAx>
        <c:axId val="4414574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41462336"/>
        <c:crosses val="autoZero"/>
        <c:auto val="1"/>
        <c:lblAlgn val="ctr"/>
        <c:lblOffset val="100"/>
        <c:noMultiLvlLbl val="0"/>
      </c:catAx>
      <c:valAx>
        <c:axId val="441462336"/>
        <c:scaling>
          <c:orientation val="minMax"/>
        </c:scaling>
        <c:delete val="1"/>
        <c:axPos val="l"/>
        <c:numFmt formatCode="0%" sourceLinked="1"/>
        <c:majorTickMark val="none"/>
        <c:minorTickMark val="none"/>
        <c:tickLblPos val="none"/>
        <c:crossAx val="4414574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24. % Presupuesto Ejecutado Obligaciones</a:t>
            </a:r>
            <a:endParaRPr lang="es-CO"/>
          </a:p>
        </c:rich>
      </c:tx>
      <c:layout>
        <c:manualLayout>
          <c:xMode val="edge"/>
          <c:yMode val="edge"/>
          <c:x val="0.20374563793789846"/>
          <c:y val="3.7037037037037056E-2"/>
        </c:manualLayout>
      </c:layout>
      <c:overlay val="0"/>
      <c:spPr>
        <a:noFill/>
        <a:ln>
          <a:noFill/>
        </a:ln>
        <a:effectLst/>
      </c:spPr>
    </c:title>
    <c:autoTitleDeleted val="0"/>
    <c:plotArea>
      <c:layout>
        <c:manualLayout>
          <c:layoutTarget val="inner"/>
          <c:xMode val="edge"/>
          <c:yMode val="edge"/>
          <c:x val="1.8677044327505485E-2"/>
          <c:y val="0.18300925925925926"/>
          <c:w val="0.95434500275498946"/>
          <c:h val="0.70959135316419231"/>
        </c:manualLayout>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ABRIL'!$C$27:$D$27</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0-EC6E-4FCE-AE9F-C10559C85B8A}"/>
            </c:ext>
          </c:extLst>
        </c:ser>
        <c:dLbls>
          <c:showLegendKey val="0"/>
          <c:showVal val="1"/>
          <c:showCatName val="0"/>
          <c:showSerName val="0"/>
          <c:showPercent val="0"/>
          <c:showBubbleSize val="0"/>
        </c:dLbls>
        <c:gapWidth val="100"/>
        <c:overlap val="-24"/>
        <c:axId val="441466144"/>
        <c:axId val="441460704"/>
      </c:barChart>
      <c:catAx>
        <c:axId val="44146614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41460704"/>
        <c:crosses val="autoZero"/>
        <c:auto val="1"/>
        <c:lblAlgn val="ctr"/>
        <c:lblOffset val="100"/>
        <c:noMultiLvlLbl val="0"/>
      </c:catAx>
      <c:valAx>
        <c:axId val="441460704"/>
        <c:scaling>
          <c:orientation val="minMax"/>
        </c:scaling>
        <c:delete val="1"/>
        <c:axPos val="l"/>
        <c:numFmt formatCode="0%" sourceLinked="1"/>
        <c:majorTickMark val="none"/>
        <c:minorTickMark val="none"/>
        <c:tickLblPos val="none"/>
        <c:crossAx val="4414661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7"/>
    </mc:Choice>
    <mc:Fallback>
      <c:style val="17"/>
    </mc:Fallback>
  </mc:AlternateContent>
  <c:chart>
    <c:title>
      <c:tx>
        <c:rich>
          <a:bodyPr rot="0" vert="horz"/>
          <a:lstStyle/>
          <a:p>
            <a:pPr>
              <a:defRPr lang="es-ES" sz="1600" b="0"/>
            </a:pPr>
            <a:r>
              <a:rPr lang="en-US" sz="1600" b="0"/>
              <a:t>Ind.1. % de socializaciones en politica sectorial realizadas</a:t>
            </a:r>
          </a:p>
        </c:rich>
      </c:tx>
      <c:layout>
        <c:manualLayout>
          <c:xMode val="edge"/>
          <c:yMode val="edge"/>
          <c:x val="9.9861111111111123E-2"/>
          <c:y val="4.4884976938771012E-2"/>
        </c:manualLayout>
      </c:layout>
      <c:overlay val="0"/>
    </c:title>
    <c:autoTitleDeleted val="0"/>
    <c:plotArea>
      <c:layout/>
      <c:barChart>
        <c:barDir val="col"/>
        <c:grouping val="clustered"/>
        <c:varyColors val="0"/>
        <c:ser>
          <c:idx val="0"/>
          <c:order val="0"/>
          <c:spPr>
            <a:solidFill>
              <a:schemeClr val="bg1"/>
            </a:solidFill>
            <a:ln>
              <a:solidFill>
                <a:schemeClr val="tx1"/>
              </a:solidFill>
            </a:ln>
          </c:spPr>
          <c:invertIfNegative val="0"/>
          <c:dLbls>
            <c:spPr>
              <a:noFill/>
              <a:ln>
                <a:noFill/>
              </a:ln>
              <a:effectLst/>
            </c:spPr>
            <c:txPr>
              <a:bodyPr rot="0" vert="horz"/>
              <a:lstStyle/>
              <a:p>
                <a:pPr>
                  <a:defRPr lang="es-ES"/>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DICIEMBRE'!$C$1:$H$2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DICIEMBRE'!$C$3:$H$3</c:f>
              <c:numCache>
                <c:formatCode>0</c:formatCode>
                <c:ptCount val="6"/>
                <c:pt idx="0">
                  <c:v>5</c:v>
                </c:pt>
                <c:pt idx="1">
                  <c:v>5</c:v>
                </c:pt>
                <c:pt idx="2">
                  <c:v>6</c:v>
                </c:pt>
                <c:pt idx="3">
                  <c:v>7</c:v>
                </c:pt>
                <c:pt idx="4">
                  <c:v>10</c:v>
                </c:pt>
                <c:pt idx="5">
                  <c:v>47</c:v>
                </c:pt>
              </c:numCache>
            </c:numRef>
          </c:val>
          <c:extLst xmlns:c16r2="http://schemas.microsoft.com/office/drawing/2015/06/chart">
            <c:ext xmlns:c16="http://schemas.microsoft.com/office/drawing/2014/chart" uri="{C3380CC4-5D6E-409C-BE32-E72D297353CC}">
              <c16:uniqueId val="{00000000-9834-45FE-8AC9-99A61C0CF590}"/>
            </c:ext>
          </c:extLst>
        </c:ser>
        <c:dLbls>
          <c:showLegendKey val="0"/>
          <c:showVal val="1"/>
          <c:showCatName val="0"/>
          <c:showSerName val="0"/>
          <c:showPercent val="0"/>
          <c:showBubbleSize val="0"/>
        </c:dLbls>
        <c:gapWidth val="100"/>
        <c:overlap val="-24"/>
        <c:axId val="441462880"/>
        <c:axId val="441456896"/>
      </c:barChart>
      <c:catAx>
        <c:axId val="441462880"/>
        <c:scaling>
          <c:orientation val="minMax"/>
        </c:scaling>
        <c:delete val="0"/>
        <c:axPos val="b"/>
        <c:numFmt formatCode="General" sourceLinked="1"/>
        <c:majorTickMark val="none"/>
        <c:minorTickMark val="none"/>
        <c:tickLblPos val="nextTo"/>
        <c:txPr>
          <a:bodyPr rot="-60000000" vert="horz"/>
          <a:lstStyle/>
          <a:p>
            <a:pPr>
              <a:defRPr lang="es-ES"/>
            </a:pPr>
            <a:endParaRPr lang="es-CO"/>
          </a:p>
        </c:txPr>
        <c:crossAx val="441456896"/>
        <c:crosses val="autoZero"/>
        <c:auto val="1"/>
        <c:lblAlgn val="ctr"/>
        <c:lblOffset val="100"/>
        <c:noMultiLvlLbl val="0"/>
      </c:catAx>
      <c:valAx>
        <c:axId val="441456896"/>
        <c:scaling>
          <c:orientation val="minMax"/>
        </c:scaling>
        <c:delete val="1"/>
        <c:axPos val="l"/>
        <c:numFmt formatCode="0" sourceLinked="1"/>
        <c:majorTickMark val="none"/>
        <c:minorTickMark val="none"/>
        <c:tickLblPos val="none"/>
        <c:crossAx val="441462880"/>
        <c:crosses val="autoZero"/>
        <c:crossBetween val="between"/>
      </c:valAx>
    </c:plotArea>
    <c:plotVisOnly val="1"/>
    <c:dispBlanksAs val="gap"/>
    <c:showDLblsOverMax val="0"/>
  </c:chart>
  <c:spPr>
    <a:ln>
      <a:solidFill>
        <a:schemeClr val="bg1"/>
      </a:solidFill>
    </a:ln>
  </c:spPr>
  <c:printSettings>
    <c:headerFooter/>
    <c:pageMargins b="0.75000000000000266" l="0.70000000000000062" r="0.70000000000000062" t="0.75000000000000266"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a:t>
            </a:r>
            <a:r>
              <a:rPr lang="es-CO" b="0" baseline="0">
                <a:solidFill>
                  <a:sysClr val="windowText" lastClr="000000"/>
                </a:solidFill>
              </a:rPr>
              <a:t> </a:t>
            </a:r>
            <a:r>
              <a:rPr lang="es-CO" b="0">
                <a:solidFill>
                  <a:sysClr val="windowText" lastClr="000000"/>
                </a:solidFill>
              </a:rPr>
              <a:t>2. % Reuniones realizadas con autoridades</a:t>
            </a:r>
          </a:p>
        </c:rich>
      </c:tx>
      <c:overlay val="0"/>
      <c:spPr>
        <a:noFill/>
        <a:ln>
          <a:noFill/>
        </a:ln>
        <a:effectLst/>
      </c:spPr>
    </c:title>
    <c:autoTitleDeleted val="0"/>
    <c:plotArea>
      <c:layout/>
      <c:barChart>
        <c:barDir val="col"/>
        <c:grouping val="clustered"/>
        <c:varyColors val="0"/>
        <c:ser>
          <c:idx val="0"/>
          <c:order val="0"/>
          <c:spPr>
            <a:solidFill>
              <a:sysClr val="window" lastClr="FFFFFF"/>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DICIEMBRE'!$C$1:$H$2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DICIEMBRE'!$C$4:$H$4</c:f>
              <c:numCache>
                <c:formatCode>0</c:formatCode>
                <c:ptCount val="6"/>
                <c:pt idx="0">
                  <c:v>36</c:v>
                </c:pt>
                <c:pt idx="1">
                  <c:v>45</c:v>
                </c:pt>
                <c:pt idx="2">
                  <c:v>36</c:v>
                </c:pt>
                <c:pt idx="3">
                  <c:v>47</c:v>
                </c:pt>
                <c:pt idx="4">
                  <c:v>60</c:v>
                </c:pt>
                <c:pt idx="5">
                  <c:v>54</c:v>
                </c:pt>
              </c:numCache>
            </c:numRef>
          </c:val>
          <c:extLst xmlns:c16r2="http://schemas.microsoft.com/office/drawing/2015/06/chart">
            <c:ext xmlns:c16="http://schemas.microsoft.com/office/drawing/2014/chart" uri="{C3380CC4-5D6E-409C-BE32-E72D297353CC}">
              <c16:uniqueId val="{00000000-1CB2-4E72-A542-F8C2CF076A44}"/>
            </c:ext>
          </c:extLst>
        </c:ser>
        <c:dLbls>
          <c:showLegendKey val="0"/>
          <c:showVal val="1"/>
          <c:showCatName val="0"/>
          <c:showSerName val="0"/>
          <c:showPercent val="0"/>
          <c:showBubbleSize val="0"/>
        </c:dLbls>
        <c:gapWidth val="100"/>
        <c:overlap val="-24"/>
        <c:axId val="441467776"/>
        <c:axId val="441464512"/>
      </c:barChart>
      <c:catAx>
        <c:axId val="4414677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41464512"/>
        <c:crosses val="autoZero"/>
        <c:auto val="1"/>
        <c:lblAlgn val="ctr"/>
        <c:lblOffset val="100"/>
        <c:noMultiLvlLbl val="0"/>
      </c:catAx>
      <c:valAx>
        <c:axId val="441464512"/>
        <c:scaling>
          <c:orientation val="minMax"/>
        </c:scaling>
        <c:delete val="1"/>
        <c:axPos val="l"/>
        <c:numFmt formatCode="0" sourceLinked="1"/>
        <c:majorTickMark val="none"/>
        <c:minorTickMark val="none"/>
        <c:tickLblPos val="none"/>
        <c:crossAx val="4414677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3. % de socializaciones en normas vigentes realizadas.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DICIEMBRE'!$C$1:$H$2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DICIEMBRE'!$C$5:$H$5</c:f>
              <c:numCache>
                <c:formatCode>0</c:formatCode>
                <c:ptCount val="6"/>
                <c:pt idx="0">
                  <c:v>5</c:v>
                </c:pt>
                <c:pt idx="1">
                  <c:v>6</c:v>
                </c:pt>
                <c:pt idx="2">
                  <c:v>46</c:v>
                </c:pt>
                <c:pt idx="3">
                  <c:v>49</c:v>
                </c:pt>
                <c:pt idx="4">
                  <c:v>10</c:v>
                </c:pt>
                <c:pt idx="5">
                  <c:v>44</c:v>
                </c:pt>
              </c:numCache>
            </c:numRef>
          </c:val>
          <c:extLst xmlns:c16r2="http://schemas.microsoft.com/office/drawing/2015/06/chart">
            <c:ext xmlns:c16="http://schemas.microsoft.com/office/drawing/2014/chart" uri="{C3380CC4-5D6E-409C-BE32-E72D297353CC}">
              <c16:uniqueId val="{00000000-A4E6-4497-B563-F295BC661557}"/>
            </c:ext>
          </c:extLst>
        </c:ser>
        <c:dLbls>
          <c:showLegendKey val="0"/>
          <c:showVal val="1"/>
          <c:showCatName val="0"/>
          <c:showSerName val="0"/>
          <c:showPercent val="0"/>
          <c:showBubbleSize val="0"/>
        </c:dLbls>
        <c:gapWidth val="100"/>
        <c:overlap val="-24"/>
        <c:axId val="441463968"/>
        <c:axId val="441459616"/>
      </c:barChart>
      <c:catAx>
        <c:axId val="44146396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41459616"/>
        <c:crosses val="autoZero"/>
        <c:auto val="1"/>
        <c:lblAlgn val="ctr"/>
        <c:lblOffset val="100"/>
        <c:noMultiLvlLbl val="0"/>
      </c:catAx>
      <c:valAx>
        <c:axId val="441459616"/>
        <c:scaling>
          <c:orientation val="minMax"/>
        </c:scaling>
        <c:delete val="1"/>
        <c:axPos val="l"/>
        <c:numFmt formatCode="0" sourceLinked="1"/>
        <c:majorTickMark val="none"/>
        <c:minorTickMark val="none"/>
        <c:tickLblPos val="none"/>
        <c:crossAx val="4414639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4. % Servidores socializados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DICIEMBRE'!$C$1:$H$2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DICIEMBRE'!$C$6:$H$6</c:f>
              <c:numCache>
                <c:formatCode>0</c:formatCode>
                <c:ptCount val="6"/>
                <c:pt idx="0">
                  <c:v>72</c:v>
                </c:pt>
                <c:pt idx="1">
                  <c:v>120</c:v>
                </c:pt>
                <c:pt idx="2">
                  <c:v>60</c:v>
                </c:pt>
                <c:pt idx="3">
                  <c:v>86</c:v>
                </c:pt>
                <c:pt idx="4">
                  <c:v>90</c:v>
                </c:pt>
                <c:pt idx="5">
                  <c:v>92</c:v>
                </c:pt>
              </c:numCache>
            </c:numRef>
          </c:val>
          <c:extLst xmlns:c16r2="http://schemas.microsoft.com/office/drawing/2015/06/chart">
            <c:ext xmlns:c16="http://schemas.microsoft.com/office/drawing/2014/chart" uri="{C3380CC4-5D6E-409C-BE32-E72D297353CC}">
              <c16:uniqueId val="{00000000-C992-40EF-88F1-337CC02DB40A}"/>
            </c:ext>
          </c:extLst>
        </c:ser>
        <c:dLbls>
          <c:showLegendKey val="0"/>
          <c:showVal val="1"/>
          <c:showCatName val="0"/>
          <c:showSerName val="0"/>
          <c:showPercent val="0"/>
          <c:showBubbleSize val="0"/>
        </c:dLbls>
        <c:gapWidth val="100"/>
        <c:overlap val="-24"/>
        <c:axId val="441455264"/>
        <c:axId val="441455808"/>
      </c:barChart>
      <c:catAx>
        <c:axId val="44145526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41455808"/>
        <c:crosses val="autoZero"/>
        <c:auto val="1"/>
        <c:lblAlgn val="ctr"/>
        <c:lblOffset val="100"/>
        <c:noMultiLvlLbl val="0"/>
      </c:catAx>
      <c:valAx>
        <c:axId val="441455808"/>
        <c:scaling>
          <c:orientation val="minMax"/>
        </c:scaling>
        <c:delete val="1"/>
        <c:axPos val="l"/>
        <c:numFmt formatCode="0" sourceLinked="1"/>
        <c:majorTickMark val="none"/>
        <c:minorTickMark val="none"/>
        <c:tickLblPos val="none"/>
        <c:crossAx val="4414552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89" l="0.70000000000000062" r="0.70000000000000062" t="0.75000000000000289"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5. % Mesas de trabajo realizadas para identificar oportunidades de mejora</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DICIEMBRE'!$C$1:$H$2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DICIEMBRE'!$C$7:$H$7</c:f>
              <c:numCache>
                <c:formatCode>0</c:formatCode>
                <c:ptCount val="6"/>
                <c:pt idx="0">
                  <c:v>25</c:v>
                </c:pt>
                <c:pt idx="1">
                  <c:v>41</c:v>
                </c:pt>
                <c:pt idx="2">
                  <c:v>28</c:v>
                </c:pt>
                <c:pt idx="3">
                  <c:v>34</c:v>
                </c:pt>
                <c:pt idx="4">
                  <c:v>47</c:v>
                </c:pt>
                <c:pt idx="5">
                  <c:v>52</c:v>
                </c:pt>
              </c:numCache>
            </c:numRef>
          </c:val>
          <c:extLst xmlns:c16r2="http://schemas.microsoft.com/office/drawing/2015/06/chart">
            <c:ext xmlns:c16="http://schemas.microsoft.com/office/drawing/2014/chart" uri="{C3380CC4-5D6E-409C-BE32-E72D297353CC}">
              <c16:uniqueId val="{00000000-CCB7-4AAE-BB4C-9B2B2CE34BFF}"/>
            </c:ext>
          </c:extLst>
        </c:ser>
        <c:dLbls>
          <c:showLegendKey val="0"/>
          <c:showVal val="1"/>
          <c:showCatName val="0"/>
          <c:showSerName val="0"/>
          <c:showPercent val="0"/>
          <c:showBubbleSize val="0"/>
        </c:dLbls>
        <c:gapWidth val="100"/>
        <c:overlap val="-24"/>
        <c:axId val="441454176"/>
        <c:axId val="441454720"/>
      </c:barChart>
      <c:catAx>
        <c:axId val="4414541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41454720"/>
        <c:crosses val="autoZero"/>
        <c:auto val="1"/>
        <c:lblAlgn val="ctr"/>
        <c:lblOffset val="100"/>
        <c:noMultiLvlLbl val="0"/>
      </c:catAx>
      <c:valAx>
        <c:axId val="441454720"/>
        <c:scaling>
          <c:orientation val="minMax"/>
        </c:scaling>
        <c:delete val="1"/>
        <c:axPos val="l"/>
        <c:numFmt formatCode="0" sourceLinked="1"/>
        <c:majorTickMark val="none"/>
        <c:minorTickMark val="none"/>
        <c:tickLblPos val="none"/>
        <c:crossAx val="4414541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6. % de tipos de vigilado con acciones preventivas implementadas para minimizar las condiciones de riesgo en seguridad</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DICIEMBRE'!$C$1:$H$2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DICIEMBRE'!$C$8:$H$8</c:f>
              <c:numCache>
                <c:formatCode>0</c:formatCode>
                <c:ptCount val="6"/>
                <c:pt idx="0">
                  <c:v>4</c:v>
                </c:pt>
                <c:pt idx="1">
                  <c:v>4</c:v>
                </c:pt>
                <c:pt idx="2">
                  <c:v>5</c:v>
                </c:pt>
                <c:pt idx="3">
                  <c:v>6</c:v>
                </c:pt>
                <c:pt idx="4">
                  <c:v>14</c:v>
                </c:pt>
                <c:pt idx="5">
                  <c:v>14</c:v>
                </c:pt>
              </c:numCache>
            </c:numRef>
          </c:val>
          <c:extLst xmlns:c16r2="http://schemas.microsoft.com/office/drawing/2015/06/chart">
            <c:ext xmlns:c16="http://schemas.microsoft.com/office/drawing/2014/chart" uri="{C3380CC4-5D6E-409C-BE32-E72D297353CC}">
              <c16:uniqueId val="{00000000-0F2B-4CC3-A7C6-9F7D63F67C7F}"/>
            </c:ext>
          </c:extLst>
        </c:ser>
        <c:dLbls>
          <c:showLegendKey val="0"/>
          <c:showVal val="1"/>
          <c:showCatName val="0"/>
          <c:showSerName val="0"/>
          <c:showPercent val="0"/>
          <c:showBubbleSize val="0"/>
        </c:dLbls>
        <c:gapWidth val="100"/>
        <c:overlap val="-24"/>
        <c:axId val="474515456"/>
        <c:axId val="474525248"/>
      </c:barChart>
      <c:catAx>
        <c:axId val="4745154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74525248"/>
        <c:crosses val="autoZero"/>
        <c:auto val="1"/>
        <c:lblAlgn val="ctr"/>
        <c:lblOffset val="100"/>
        <c:noMultiLvlLbl val="0"/>
      </c:catAx>
      <c:valAx>
        <c:axId val="474525248"/>
        <c:scaling>
          <c:orientation val="minMax"/>
        </c:scaling>
        <c:delete val="1"/>
        <c:axPos val="l"/>
        <c:numFmt formatCode="0" sourceLinked="1"/>
        <c:majorTickMark val="none"/>
        <c:minorTickMark val="none"/>
        <c:tickLblPos val="none"/>
        <c:crossAx val="4745154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7. % Indicadores de gestión en seguridad por tipo de vigilado implementados</a:t>
            </a:r>
          </a:p>
        </c:rich>
      </c:tx>
      <c:layout>
        <c:manualLayout>
          <c:xMode val="edge"/>
          <c:yMode val="edge"/>
          <c:x val="0.14392344706911644"/>
          <c:y val="2.7777777777778043E-2"/>
        </c:manualLayout>
      </c:layout>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DICIEMBRE'!$C$1:$H$2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DICIEMBRE'!$C$9:$H$9</c:f>
              <c:numCache>
                <c:formatCode>0</c:formatCode>
                <c:ptCount val="6"/>
                <c:pt idx="0">
                  <c:v>4</c:v>
                </c:pt>
                <c:pt idx="1">
                  <c:v>7</c:v>
                </c:pt>
                <c:pt idx="2">
                  <c:v>5</c:v>
                </c:pt>
                <c:pt idx="3">
                  <c:v>7</c:v>
                </c:pt>
                <c:pt idx="4">
                  <c:v>14</c:v>
                </c:pt>
                <c:pt idx="5">
                  <c:v>14</c:v>
                </c:pt>
              </c:numCache>
            </c:numRef>
          </c:val>
          <c:extLst xmlns:c16r2="http://schemas.microsoft.com/office/drawing/2015/06/chart">
            <c:ext xmlns:c16="http://schemas.microsoft.com/office/drawing/2014/chart" uri="{C3380CC4-5D6E-409C-BE32-E72D297353CC}">
              <c16:uniqueId val="{00000000-A57D-43A4-BF8B-DCAF6DC08427}"/>
            </c:ext>
          </c:extLst>
        </c:ser>
        <c:dLbls>
          <c:showLegendKey val="0"/>
          <c:showVal val="1"/>
          <c:showCatName val="0"/>
          <c:showSerName val="0"/>
          <c:showPercent val="0"/>
          <c:showBubbleSize val="0"/>
        </c:dLbls>
        <c:gapWidth val="100"/>
        <c:overlap val="-24"/>
        <c:axId val="474519808"/>
        <c:axId val="474526336"/>
      </c:barChart>
      <c:catAx>
        <c:axId val="4745198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74526336"/>
        <c:crosses val="autoZero"/>
        <c:auto val="1"/>
        <c:lblAlgn val="ctr"/>
        <c:lblOffset val="100"/>
        <c:noMultiLvlLbl val="0"/>
      </c:catAx>
      <c:valAx>
        <c:axId val="474526336"/>
        <c:scaling>
          <c:orientation val="minMax"/>
        </c:scaling>
        <c:delete val="1"/>
        <c:axPos val="l"/>
        <c:numFmt formatCode="0" sourceLinked="1"/>
        <c:majorTickMark val="none"/>
        <c:minorTickMark val="none"/>
        <c:tickLblPos val="none"/>
        <c:crossAx val="4745198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a:t>
            </a:r>
            <a:r>
              <a:rPr lang="es-CO" b="0" baseline="0">
                <a:solidFill>
                  <a:sysClr val="windowText" lastClr="000000"/>
                </a:solidFill>
              </a:rPr>
              <a:t> </a:t>
            </a:r>
            <a:r>
              <a:rPr lang="es-CO" b="0">
                <a:solidFill>
                  <a:sysClr val="windowText" lastClr="000000"/>
                </a:solidFill>
              </a:rPr>
              <a:t>8.  % Modelos buenas prácticas empresariales implementados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DICIEMBRE'!$C$1:$H$2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DICIEMBRE'!$C$10:$H$10</c:f>
              <c:numCache>
                <c:formatCode>0</c:formatCode>
                <c:ptCount val="6"/>
                <c:pt idx="0">
                  <c:v>2</c:v>
                </c:pt>
                <c:pt idx="1">
                  <c:v>6</c:v>
                </c:pt>
                <c:pt idx="2">
                  <c:v>3</c:v>
                </c:pt>
                <c:pt idx="3">
                  <c:v>4</c:v>
                </c:pt>
                <c:pt idx="4">
                  <c:v>6</c:v>
                </c:pt>
                <c:pt idx="5">
                  <c:v>7</c:v>
                </c:pt>
              </c:numCache>
            </c:numRef>
          </c:val>
          <c:extLst xmlns:c16r2="http://schemas.microsoft.com/office/drawing/2015/06/chart">
            <c:ext xmlns:c16="http://schemas.microsoft.com/office/drawing/2014/chart" uri="{C3380CC4-5D6E-409C-BE32-E72D297353CC}">
              <c16:uniqueId val="{00000000-2545-44AE-A4AB-8E204B58354C}"/>
            </c:ext>
          </c:extLst>
        </c:ser>
        <c:dLbls>
          <c:showLegendKey val="0"/>
          <c:showVal val="1"/>
          <c:showCatName val="0"/>
          <c:showSerName val="0"/>
          <c:showPercent val="0"/>
          <c:showBubbleSize val="0"/>
        </c:dLbls>
        <c:gapWidth val="100"/>
        <c:overlap val="-24"/>
        <c:axId val="474529056"/>
        <c:axId val="474522528"/>
      </c:barChart>
      <c:catAx>
        <c:axId val="4745290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74522528"/>
        <c:crosses val="autoZero"/>
        <c:auto val="1"/>
        <c:lblAlgn val="ctr"/>
        <c:lblOffset val="100"/>
        <c:noMultiLvlLbl val="0"/>
      </c:catAx>
      <c:valAx>
        <c:axId val="474522528"/>
        <c:scaling>
          <c:orientation val="minMax"/>
        </c:scaling>
        <c:delete val="1"/>
        <c:axPos val="l"/>
        <c:numFmt formatCode="0" sourceLinked="1"/>
        <c:majorTickMark val="none"/>
        <c:minorTickMark val="none"/>
        <c:tickLblPos val="none"/>
        <c:crossAx val="4745290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3. % de socializaciones en normas vigentes realizadas.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ABRIL'!$C$5:$H$5</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A8D3-4311-BE42-F5C93BB45F20}"/>
            </c:ext>
          </c:extLst>
        </c:ser>
        <c:dLbls>
          <c:showLegendKey val="0"/>
          <c:showVal val="1"/>
          <c:showCatName val="0"/>
          <c:showSerName val="0"/>
          <c:showPercent val="0"/>
          <c:showBubbleSize val="0"/>
        </c:dLbls>
        <c:gapWidth val="100"/>
        <c:overlap val="-24"/>
        <c:axId val="331018032"/>
        <c:axId val="331028368"/>
      </c:barChart>
      <c:catAx>
        <c:axId val="33101803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331028368"/>
        <c:crosses val="autoZero"/>
        <c:auto val="1"/>
        <c:lblAlgn val="ctr"/>
        <c:lblOffset val="100"/>
        <c:noMultiLvlLbl val="0"/>
      </c:catAx>
      <c:valAx>
        <c:axId val="331028368"/>
        <c:scaling>
          <c:orientation val="minMax"/>
        </c:scaling>
        <c:delete val="1"/>
        <c:axPos val="l"/>
        <c:numFmt formatCode="0" sourceLinked="1"/>
        <c:majorTickMark val="none"/>
        <c:minorTickMark val="none"/>
        <c:tickLblPos val="none"/>
        <c:crossAx val="3310180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9. % Indicadores en competitividad empresarial implementados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DICIEMBRE'!$C$1:$H$2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DICIEMBRE'!$C$11:$H$11</c:f>
              <c:numCache>
                <c:formatCode>0</c:formatCode>
                <c:ptCount val="6"/>
                <c:pt idx="0">
                  <c:v>3</c:v>
                </c:pt>
                <c:pt idx="1">
                  <c:v>6</c:v>
                </c:pt>
                <c:pt idx="2">
                  <c:v>6</c:v>
                </c:pt>
                <c:pt idx="3">
                  <c:v>13</c:v>
                </c:pt>
                <c:pt idx="4">
                  <c:v>10</c:v>
                </c:pt>
                <c:pt idx="5">
                  <c:v>21</c:v>
                </c:pt>
              </c:numCache>
            </c:numRef>
          </c:val>
          <c:extLst xmlns:c16r2="http://schemas.microsoft.com/office/drawing/2015/06/chart">
            <c:ext xmlns:c16="http://schemas.microsoft.com/office/drawing/2014/chart" uri="{C3380CC4-5D6E-409C-BE32-E72D297353CC}">
              <c16:uniqueId val="{00000000-154B-42EC-8BF6-70B842937EE2}"/>
            </c:ext>
          </c:extLst>
        </c:ser>
        <c:dLbls>
          <c:showLegendKey val="0"/>
          <c:showVal val="1"/>
          <c:showCatName val="0"/>
          <c:showSerName val="0"/>
          <c:showPercent val="0"/>
          <c:showBubbleSize val="0"/>
        </c:dLbls>
        <c:gapWidth val="100"/>
        <c:overlap val="-24"/>
        <c:axId val="474526880"/>
        <c:axId val="474520352"/>
      </c:barChart>
      <c:catAx>
        <c:axId val="4745268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74520352"/>
        <c:crosses val="autoZero"/>
        <c:auto val="1"/>
        <c:lblAlgn val="ctr"/>
        <c:lblOffset val="100"/>
        <c:noMultiLvlLbl val="0"/>
      </c:catAx>
      <c:valAx>
        <c:axId val="474520352"/>
        <c:scaling>
          <c:orientation val="minMax"/>
        </c:scaling>
        <c:delete val="1"/>
        <c:axPos val="l"/>
        <c:numFmt formatCode="0" sourceLinked="1"/>
        <c:majorTickMark val="none"/>
        <c:minorTickMark val="none"/>
        <c:tickLblPos val="none"/>
        <c:crossAx val="4745268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10. % Cobertura de supervisión de la SPT a nivel nacional</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DICIEMBRE'!$C$2:$D$2</c:f>
              <c:strCache>
                <c:ptCount val="2"/>
                <c:pt idx="0">
                  <c:v>Planeado</c:v>
                </c:pt>
                <c:pt idx="1">
                  <c:v>Ejecutado</c:v>
                </c:pt>
              </c:strCache>
            </c:strRef>
          </c:cat>
          <c:val>
            <c:numRef>
              <c:f>'GRAFICACION DICIEMBRE'!$C$12:$D$12</c:f>
              <c:numCache>
                <c:formatCode>0</c:formatCode>
                <c:ptCount val="2"/>
                <c:pt idx="0">
                  <c:v>32</c:v>
                </c:pt>
                <c:pt idx="1">
                  <c:v>32</c:v>
                </c:pt>
              </c:numCache>
            </c:numRef>
          </c:val>
          <c:extLst xmlns:c16r2="http://schemas.microsoft.com/office/drawing/2015/06/chart">
            <c:ext xmlns:c16="http://schemas.microsoft.com/office/drawing/2014/chart" uri="{C3380CC4-5D6E-409C-BE32-E72D297353CC}">
              <c16:uniqueId val="{00000000-ABC0-4667-99FE-FBBD1BE1ED3C}"/>
            </c:ext>
          </c:extLst>
        </c:ser>
        <c:dLbls>
          <c:showLegendKey val="0"/>
          <c:showVal val="1"/>
          <c:showCatName val="0"/>
          <c:showSerName val="0"/>
          <c:showPercent val="0"/>
          <c:showBubbleSize val="0"/>
        </c:dLbls>
        <c:gapWidth val="100"/>
        <c:overlap val="-24"/>
        <c:axId val="474527424"/>
        <c:axId val="474520896"/>
      </c:barChart>
      <c:catAx>
        <c:axId val="47452742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74520896"/>
        <c:crosses val="autoZero"/>
        <c:auto val="1"/>
        <c:lblAlgn val="ctr"/>
        <c:lblOffset val="100"/>
        <c:noMultiLvlLbl val="0"/>
      </c:catAx>
      <c:valAx>
        <c:axId val="474520896"/>
        <c:scaling>
          <c:orientation val="minMax"/>
        </c:scaling>
        <c:delete val="1"/>
        <c:axPos val="l"/>
        <c:numFmt formatCode="0" sourceLinked="1"/>
        <c:majorTickMark val="none"/>
        <c:minorTickMark val="none"/>
        <c:tickLblPos val="none"/>
        <c:crossAx val="4745274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12. % Operadores portuarios registrados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DICIEMBRE'!$C$2:$D$2</c:f>
              <c:strCache>
                <c:ptCount val="2"/>
                <c:pt idx="0">
                  <c:v>Planeado</c:v>
                </c:pt>
                <c:pt idx="1">
                  <c:v>Ejecutado</c:v>
                </c:pt>
              </c:strCache>
            </c:strRef>
          </c:cat>
          <c:val>
            <c:numRef>
              <c:f>'GRAFICACION DICIEMBRE'!$C$14:$D$14</c:f>
              <c:numCache>
                <c:formatCode>0%</c:formatCode>
                <c:ptCount val="2"/>
                <c:pt idx="0">
                  <c:v>1</c:v>
                </c:pt>
                <c:pt idx="1">
                  <c:v>1</c:v>
                </c:pt>
              </c:numCache>
            </c:numRef>
          </c:val>
          <c:extLst xmlns:c16r2="http://schemas.microsoft.com/office/drawing/2015/06/chart">
            <c:ext xmlns:c16="http://schemas.microsoft.com/office/drawing/2014/chart" uri="{C3380CC4-5D6E-409C-BE32-E72D297353CC}">
              <c16:uniqueId val="{00000000-3023-4A4B-B256-5B8A02A31775}"/>
            </c:ext>
          </c:extLst>
        </c:ser>
        <c:dLbls>
          <c:showLegendKey val="0"/>
          <c:showVal val="1"/>
          <c:showCatName val="0"/>
          <c:showSerName val="0"/>
          <c:showPercent val="0"/>
          <c:showBubbleSize val="0"/>
        </c:dLbls>
        <c:gapWidth val="100"/>
        <c:overlap val="-24"/>
        <c:axId val="474529600"/>
        <c:axId val="474525792"/>
      </c:barChart>
      <c:catAx>
        <c:axId val="47452960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74525792"/>
        <c:crosses val="autoZero"/>
        <c:auto val="1"/>
        <c:lblAlgn val="ctr"/>
        <c:lblOffset val="100"/>
        <c:noMultiLvlLbl val="0"/>
      </c:catAx>
      <c:valAx>
        <c:axId val="474525792"/>
        <c:scaling>
          <c:orientation val="minMax"/>
        </c:scaling>
        <c:delete val="1"/>
        <c:axPos val="l"/>
        <c:numFmt formatCode="0%" sourceLinked="1"/>
        <c:majorTickMark val="none"/>
        <c:minorTickMark val="none"/>
        <c:tickLblPos val="none"/>
        <c:crossAx val="4745296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11. % Visitas de inspección realizadas PGS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DICIEMBRE'!$C$1:$H$2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DICIEMBRE'!$C$13:$H$13</c:f>
              <c:numCache>
                <c:formatCode>0</c:formatCode>
                <c:ptCount val="6"/>
                <c:pt idx="0">
                  <c:v>784</c:v>
                </c:pt>
                <c:pt idx="1">
                  <c:v>854</c:v>
                </c:pt>
                <c:pt idx="2">
                  <c:v>248</c:v>
                </c:pt>
                <c:pt idx="3">
                  <c:v>389</c:v>
                </c:pt>
                <c:pt idx="4">
                  <c:v>4789</c:v>
                </c:pt>
                <c:pt idx="5">
                  <c:v>4962</c:v>
                </c:pt>
              </c:numCache>
            </c:numRef>
          </c:val>
          <c:extLst xmlns:c16r2="http://schemas.microsoft.com/office/drawing/2015/06/chart">
            <c:ext xmlns:c16="http://schemas.microsoft.com/office/drawing/2014/chart" uri="{C3380CC4-5D6E-409C-BE32-E72D297353CC}">
              <c16:uniqueId val="{00000000-A89A-4FB5-9C6E-89E3C579ABC2}"/>
            </c:ext>
          </c:extLst>
        </c:ser>
        <c:dLbls>
          <c:showLegendKey val="0"/>
          <c:showVal val="1"/>
          <c:showCatName val="0"/>
          <c:showSerName val="0"/>
          <c:showPercent val="0"/>
          <c:showBubbleSize val="0"/>
        </c:dLbls>
        <c:gapWidth val="100"/>
        <c:overlap val="-24"/>
        <c:axId val="474518176"/>
        <c:axId val="474518720"/>
      </c:barChart>
      <c:catAx>
        <c:axId val="4745181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74518720"/>
        <c:crosses val="autoZero"/>
        <c:auto val="1"/>
        <c:lblAlgn val="ctr"/>
        <c:lblOffset val="100"/>
        <c:noMultiLvlLbl val="0"/>
      </c:catAx>
      <c:valAx>
        <c:axId val="474518720"/>
        <c:scaling>
          <c:orientation val="minMax"/>
        </c:scaling>
        <c:delete val="1"/>
        <c:axPos val="l"/>
        <c:numFmt formatCode="0" sourceLinked="1"/>
        <c:majorTickMark val="none"/>
        <c:minorTickMark val="none"/>
        <c:tickLblPos val="none"/>
        <c:crossAx val="4745181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15. Tiempo promedio respuesta PQRs</a:t>
            </a:r>
          </a:p>
        </c:rich>
      </c:tx>
      <c:overlay val="0"/>
      <c:spPr>
        <a:noFill/>
        <a:ln>
          <a:noFill/>
        </a:ln>
        <a:effectLst/>
      </c:spPr>
    </c:title>
    <c:autoTitleDeleted val="0"/>
    <c:plotArea>
      <c:layout/>
      <c:barChart>
        <c:barDir val="col"/>
        <c:grouping val="clustered"/>
        <c:varyColors val="0"/>
        <c:ser>
          <c:idx val="0"/>
          <c:order val="0"/>
          <c:spPr>
            <a:solidFill>
              <a:sysClr val="window" lastClr="FFFFFF"/>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DICIEMBRE'!$C$1:$H$2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DICIEMBRE'!$C$16:$H$16</c:f>
              <c:numCache>
                <c:formatCode>_-* #,##0_-;\-* #,##0_-;_-* "-"_-;_-@_-</c:formatCode>
                <c:ptCount val="6"/>
                <c:pt idx="0" formatCode="General">
                  <c:v>15</c:v>
                </c:pt>
                <c:pt idx="1">
                  <c:v>14.333333333333334</c:v>
                </c:pt>
                <c:pt idx="2" formatCode="General">
                  <c:v>8</c:v>
                </c:pt>
                <c:pt idx="3">
                  <c:v>8.43</c:v>
                </c:pt>
                <c:pt idx="4" formatCode="General">
                  <c:v>48</c:v>
                </c:pt>
                <c:pt idx="5">
                  <c:v>46.5</c:v>
                </c:pt>
              </c:numCache>
            </c:numRef>
          </c:val>
          <c:extLst xmlns:c16r2="http://schemas.microsoft.com/office/drawing/2015/06/chart">
            <c:ext xmlns:c16="http://schemas.microsoft.com/office/drawing/2014/chart" uri="{C3380CC4-5D6E-409C-BE32-E72D297353CC}">
              <c16:uniqueId val="{00000000-7585-41F8-B65D-A0A545DC1AC1}"/>
            </c:ext>
          </c:extLst>
        </c:ser>
        <c:dLbls>
          <c:showLegendKey val="0"/>
          <c:showVal val="1"/>
          <c:showCatName val="0"/>
          <c:showSerName val="0"/>
          <c:showPercent val="0"/>
          <c:showBubbleSize val="0"/>
        </c:dLbls>
        <c:gapWidth val="100"/>
        <c:overlap val="-24"/>
        <c:axId val="475689280"/>
        <c:axId val="475677856"/>
      </c:barChart>
      <c:catAx>
        <c:axId val="4756892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75677856"/>
        <c:crosses val="autoZero"/>
        <c:auto val="1"/>
        <c:lblAlgn val="ctr"/>
        <c:lblOffset val="100"/>
        <c:noMultiLvlLbl val="0"/>
      </c:catAx>
      <c:valAx>
        <c:axId val="475677856"/>
        <c:scaling>
          <c:orientation val="minMax"/>
        </c:scaling>
        <c:delete val="1"/>
        <c:axPos val="l"/>
        <c:numFmt formatCode="General" sourceLinked="1"/>
        <c:majorTickMark val="none"/>
        <c:minorTickMark val="none"/>
        <c:tickLblPos val="none"/>
        <c:crossAx val="4756892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14. Boletines Estadísticos Portuarios</a:t>
            </a:r>
            <a:r>
              <a:rPr lang="es-CO" b="0" baseline="0">
                <a:solidFill>
                  <a:sysClr val="windowText" lastClr="000000"/>
                </a:solidFill>
              </a:rPr>
              <a:t> </a:t>
            </a:r>
            <a:r>
              <a:rPr lang="es-CO" b="0">
                <a:solidFill>
                  <a:sysClr val="windowText" lastClr="000000"/>
                </a:solidFill>
              </a:rPr>
              <a:t>publicados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DICIEMBRE'!$C$2:$D$2</c:f>
              <c:strCache>
                <c:ptCount val="2"/>
                <c:pt idx="0">
                  <c:v>Planeado</c:v>
                </c:pt>
                <c:pt idx="1">
                  <c:v>Ejecutado</c:v>
                </c:pt>
              </c:strCache>
            </c:strRef>
          </c:cat>
          <c:val>
            <c:numRef>
              <c:f>'GRAFICACION DICIEMBRE'!$C$15:$D$15</c:f>
              <c:numCache>
                <c:formatCode>0</c:formatCode>
                <c:ptCount val="2"/>
                <c:pt idx="0">
                  <c:v>0</c:v>
                </c:pt>
                <c:pt idx="1">
                  <c:v>4</c:v>
                </c:pt>
              </c:numCache>
            </c:numRef>
          </c:val>
          <c:extLst xmlns:c16r2="http://schemas.microsoft.com/office/drawing/2015/06/chart">
            <c:ext xmlns:c16="http://schemas.microsoft.com/office/drawing/2014/chart" uri="{C3380CC4-5D6E-409C-BE32-E72D297353CC}">
              <c16:uniqueId val="{00000000-EF34-420D-81BB-D652FEA7E768}"/>
            </c:ext>
          </c:extLst>
        </c:ser>
        <c:dLbls>
          <c:showLegendKey val="0"/>
          <c:showVal val="1"/>
          <c:showCatName val="0"/>
          <c:showSerName val="0"/>
          <c:showPercent val="0"/>
          <c:showBubbleSize val="0"/>
        </c:dLbls>
        <c:gapWidth val="100"/>
        <c:overlap val="-24"/>
        <c:axId val="475683840"/>
        <c:axId val="475689824"/>
      </c:barChart>
      <c:catAx>
        <c:axId val="4756838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75689824"/>
        <c:crosses val="autoZero"/>
        <c:auto val="1"/>
        <c:lblAlgn val="ctr"/>
        <c:lblOffset val="100"/>
        <c:noMultiLvlLbl val="0"/>
      </c:catAx>
      <c:valAx>
        <c:axId val="475689824"/>
        <c:scaling>
          <c:orientation val="minMax"/>
        </c:scaling>
        <c:delete val="1"/>
        <c:axPos val="l"/>
        <c:numFmt formatCode="0" sourceLinked="1"/>
        <c:majorTickMark val="none"/>
        <c:minorTickMark val="none"/>
        <c:tickLblPos val="none"/>
        <c:crossAx val="4756838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Ind.13. Denuncias presentadas relacionadas con hechos de corrupción</a:t>
            </a:r>
          </a:p>
        </c:rich>
      </c:tx>
      <c:overlay val="0"/>
      <c:spPr>
        <a:noFill/>
        <a:ln>
          <a:noFill/>
        </a:ln>
        <a:effectLst/>
      </c:spPr>
    </c:title>
    <c:autoTitleDeleted val="0"/>
    <c:plotArea>
      <c:layout/>
      <c:barChart>
        <c:barDir val="col"/>
        <c:grouping val="clustered"/>
        <c:varyColors val="0"/>
        <c:ser>
          <c:idx val="0"/>
          <c:order val="0"/>
          <c:spPr>
            <a:solidFill>
              <a:sysClr val="window" lastClr="FFFFFF"/>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DICIEMBRE'!$C$2:$D$2</c:f>
              <c:strCache>
                <c:ptCount val="2"/>
                <c:pt idx="0">
                  <c:v>Planeado</c:v>
                </c:pt>
                <c:pt idx="1">
                  <c:v>Ejecutado</c:v>
                </c:pt>
              </c:strCache>
            </c:strRef>
          </c:cat>
          <c:val>
            <c:numRef>
              <c:f>'GRAFICACION DICIEMBRE'!$C$18:$D$18</c:f>
              <c:numCache>
                <c:formatCode>_-* #,##0_-;\-* #,##0_-;_-* "-"_-;_-@_-</c:formatCode>
                <c:ptCount val="2"/>
                <c:pt idx="0" formatCode="0">
                  <c:v>3</c:v>
                </c:pt>
                <c:pt idx="1">
                  <c:v>3</c:v>
                </c:pt>
              </c:numCache>
            </c:numRef>
          </c:val>
          <c:extLst xmlns:c16r2="http://schemas.microsoft.com/office/drawing/2015/06/chart">
            <c:ext xmlns:c16="http://schemas.microsoft.com/office/drawing/2014/chart" uri="{C3380CC4-5D6E-409C-BE32-E72D297353CC}">
              <c16:uniqueId val="{00000000-0F51-4F6E-86F9-6D82434FD959}"/>
            </c:ext>
          </c:extLst>
        </c:ser>
        <c:dLbls>
          <c:showLegendKey val="0"/>
          <c:showVal val="1"/>
          <c:showCatName val="0"/>
          <c:showSerName val="0"/>
          <c:showPercent val="0"/>
          <c:showBubbleSize val="0"/>
        </c:dLbls>
        <c:gapWidth val="100"/>
        <c:overlap val="-24"/>
        <c:axId val="475691456"/>
        <c:axId val="475684928"/>
      </c:barChart>
      <c:catAx>
        <c:axId val="4756914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75684928"/>
        <c:crosses val="autoZero"/>
        <c:auto val="1"/>
        <c:lblAlgn val="ctr"/>
        <c:lblOffset val="100"/>
        <c:noMultiLvlLbl val="0"/>
      </c:catAx>
      <c:valAx>
        <c:axId val="475684928"/>
        <c:scaling>
          <c:orientation val="minMax"/>
        </c:scaling>
        <c:delete val="1"/>
        <c:axPos val="l"/>
        <c:numFmt formatCode="0" sourceLinked="1"/>
        <c:majorTickMark val="none"/>
        <c:minorTickMark val="none"/>
        <c:tickLblPos val="none"/>
        <c:crossAx val="4756914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18.  % Calificación MECI </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DICIEMBRE'!$C$2:$D$2</c:f>
              <c:strCache>
                <c:ptCount val="2"/>
                <c:pt idx="0">
                  <c:v>Planeado</c:v>
                </c:pt>
                <c:pt idx="1">
                  <c:v>Ejecutado</c:v>
                </c:pt>
              </c:strCache>
            </c:strRef>
          </c:cat>
          <c:val>
            <c:numRef>
              <c:f>'GRAFICACION DICIEMBRE'!$C$21:$D$21</c:f>
              <c:numCache>
                <c:formatCode>0%</c:formatCode>
                <c:ptCount val="2"/>
                <c:pt idx="0">
                  <c:v>0.84650000000000003</c:v>
                </c:pt>
                <c:pt idx="1">
                  <c:v>0</c:v>
                </c:pt>
              </c:numCache>
            </c:numRef>
          </c:val>
          <c:extLst xmlns:c16r2="http://schemas.microsoft.com/office/drawing/2015/06/chart">
            <c:ext xmlns:c16="http://schemas.microsoft.com/office/drawing/2014/chart" uri="{C3380CC4-5D6E-409C-BE32-E72D297353CC}">
              <c16:uniqueId val="{00000000-5738-4AC0-ABA4-46B43FAD7BE8}"/>
            </c:ext>
          </c:extLst>
        </c:ser>
        <c:dLbls>
          <c:showLegendKey val="0"/>
          <c:showVal val="1"/>
          <c:showCatName val="0"/>
          <c:showSerName val="0"/>
          <c:showPercent val="0"/>
          <c:showBubbleSize val="0"/>
        </c:dLbls>
        <c:gapWidth val="100"/>
        <c:overlap val="-24"/>
        <c:axId val="475678944"/>
        <c:axId val="475682752"/>
      </c:barChart>
      <c:catAx>
        <c:axId val="47567894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75682752"/>
        <c:crosses val="autoZero"/>
        <c:auto val="1"/>
        <c:lblAlgn val="ctr"/>
        <c:lblOffset val="100"/>
        <c:noMultiLvlLbl val="0"/>
      </c:catAx>
      <c:valAx>
        <c:axId val="475682752"/>
        <c:scaling>
          <c:orientation val="minMax"/>
        </c:scaling>
        <c:delete val="1"/>
        <c:axPos val="l"/>
        <c:numFmt formatCode="0%" sourceLinked="1"/>
        <c:majorTickMark val="none"/>
        <c:minorTickMark val="none"/>
        <c:tickLblPos val="none"/>
        <c:crossAx val="4756789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19. % Cumplimiento Plan de Acción PIGA</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DICIEMBRE'!$C$2:$D$2</c:f>
              <c:strCache>
                <c:ptCount val="2"/>
                <c:pt idx="0">
                  <c:v>Planeado</c:v>
                </c:pt>
                <c:pt idx="1">
                  <c:v>Ejecutado</c:v>
                </c:pt>
              </c:strCache>
            </c:strRef>
          </c:cat>
          <c:val>
            <c:numRef>
              <c:f>'GRAFICACION DICIEMBRE'!$C$22:$D$22</c:f>
              <c:numCache>
                <c:formatCode>0%</c:formatCode>
                <c:ptCount val="2"/>
                <c:pt idx="0">
                  <c:v>1</c:v>
                </c:pt>
                <c:pt idx="1">
                  <c:v>0.69</c:v>
                </c:pt>
              </c:numCache>
            </c:numRef>
          </c:val>
          <c:extLst xmlns:c16r2="http://schemas.microsoft.com/office/drawing/2015/06/chart">
            <c:ext xmlns:c16="http://schemas.microsoft.com/office/drawing/2014/chart" uri="{C3380CC4-5D6E-409C-BE32-E72D297353CC}">
              <c16:uniqueId val="{00000000-61AB-4BFF-9A18-9CE44113A026}"/>
            </c:ext>
          </c:extLst>
        </c:ser>
        <c:dLbls>
          <c:showLegendKey val="0"/>
          <c:showVal val="1"/>
          <c:showCatName val="0"/>
          <c:showSerName val="0"/>
          <c:showPercent val="0"/>
          <c:showBubbleSize val="0"/>
        </c:dLbls>
        <c:gapWidth val="100"/>
        <c:overlap val="-24"/>
        <c:axId val="475678400"/>
        <c:axId val="475692000"/>
      </c:barChart>
      <c:catAx>
        <c:axId val="47567840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75692000"/>
        <c:crosses val="autoZero"/>
        <c:auto val="1"/>
        <c:lblAlgn val="ctr"/>
        <c:lblOffset val="100"/>
        <c:noMultiLvlLbl val="0"/>
      </c:catAx>
      <c:valAx>
        <c:axId val="475692000"/>
        <c:scaling>
          <c:orientation val="minMax"/>
        </c:scaling>
        <c:delete val="1"/>
        <c:axPos val="l"/>
        <c:numFmt formatCode="0%" sourceLinked="1"/>
        <c:majorTickMark val="none"/>
        <c:minorTickMark val="none"/>
        <c:tickLblPos val="none"/>
        <c:crossAx val="475678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Ind.20. % de funcionarios capacitados</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DICIEMBRE'!$C$2:$D$2</c:f>
              <c:strCache>
                <c:ptCount val="2"/>
                <c:pt idx="0">
                  <c:v>Planeado</c:v>
                </c:pt>
                <c:pt idx="1">
                  <c:v>Ejecutado</c:v>
                </c:pt>
              </c:strCache>
            </c:strRef>
          </c:cat>
          <c:val>
            <c:numRef>
              <c:f>'GRAFICACION DICIEMBRE'!$C$23:$D$23</c:f>
              <c:numCache>
                <c:formatCode>0%</c:formatCode>
                <c:ptCount val="2"/>
                <c:pt idx="0">
                  <c:v>0.75</c:v>
                </c:pt>
                <c:pt idx="1">
                  <c:v>1</c:v>
                </c:pt>
              </c:numCache>
            </c:numRef>
          </c:val>
          <c:extLst xmlns:c16r2="http://schemas.microsoft.com/office/drawing/2015/06/chart">
            <c:ext xmlns:c16="http://schemas.microsoft.com/office/drawing/2014/chart" uri="{C3380CC4-5D6E-409C-BE32-E72D297353CC}">
              <c16:uniqueId val="{00000000-1B06-4393-9A74-1BC32951C32C}"/>
            </c:ext>
          </c:extLst>
        </c:ser>
        <c:dLbls>
          <c:showLegendKey val="0"/>
          <c:showVal val="1"/>
          <c:showCatName val="0"/>
          <c:showSerName val="0"/>
          <c:showPercent val="0"/>
          <c:showBubbleSize val="0"/>
        </c:dLbls>
        <c:gapWidth val="100"/>
        <c:overlap val="-24"/>
        <c:axId val="475686016"/>
        <c:axId val="475679488"/>
      </c:barChart>
      <c:catAx>
        <c:axId val="47568601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75679488"/>
        <c:crosses val="autoZero"/>
        <c:auto val="1"/>
        <c:lblAlgn val="ctr"/>
        <c:lblOffset val="100"/>
        <c:noMultiLvlLbl val="0"/>
      </c:catAx>
      <c:valAx>
        <c:axId val="475679488"/>
        <c:scaling>
          <c:orientation val="minMax"/>
        </c:scaling>
        <c:delete val="1"/>
        <c:axPos val="l"/>
        <c:numFmt formatCode="0%" sourceLinked="1"/>
        <c:majorTickMark val="none"/>
        <c:minorTickMark val="none"/>
        <c:tickLblPos val="none"/>
        <c:crossAx val="4756860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4. % Servidores socializados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ABRIL'!$C$6:$H$6</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FF2F-492D-84B0-C4B5636BADCA}"/>
            </c:ext>
          </c:extLst>
        </c:ser>
        <c:dLbls>
          <c:showLegendKey val="0"/>
          <c:showVal val="1"/>
          <c:showCatName val="0"/>
          <c:showSerName val="0"/>
          <c:showPercent val="0"/>
          <c:showBubbleSize val="0"/>
        </c:dLbls>
        <c:gapWidth val="100"/>
        <c:overlap val="-24"/>
        <c:axId val="331024560"/>
        <c:axId val="331021296"/>
      </c:barChart>
      <c:catAx>
        <c:axId val="33102456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331021296"/>
        <c:crosses val="autoZero"/>
        <c:auto val="1"/>
        <c:lblAlgn val="ctr"/>
        <c:lblOffset val="100"/>
        <c:noMultiLvlLbl val="0"/>
      </c:catAx>
      <c:valAx>
        <c:axId val="331021296"/>
        <c:scaling>
          <c:orientation val="minMax"/>
        </c:scaling>
        <c:delete val="1"/>
        <c:axPos val="l"/>
        <c:numFmt formatCode="0" sourceLinked="1"/>
        <c:majorTickMark val="none"/>
        <c:minorTickMark val="none"/>
        <c:tickLblPos val="none"/>
        <c:crossAx val="3310245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21. % Avance rediseño organizacional</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DICIEMBRE'!$C$2:$D$2</c:f>
              <c:strCache>
                <c:ptCount val="2"/>
                <c:pt idx="0">
                  <c:v>Planeado</c:v>
                </c:pt>
                <c:pt idx="1">
                  <c:v>Ejecutado</c:v>
                </c:pt>
              </c:strCache>
            </c:strRef>
          </c:cat>
          <c:val>
            <c:numRef>
              <c:f>'GRAFICACION DICIEMBRE'!$C$24:$D$24</c:f>
              <c:numCache>
                <c:formatCode>0%</c:formatCode>
                <c:ptCount val="2"/>
                <c:pt idx="0">
                  <c:v>0.8</c:v>
                </c:pt>
                <c:pt idx="1">
                  <c:v>0.93</c:v>
                </c:pt>
              </c:numCache>
            </c:numRef>
          </c:val>
          <c:extLst xmlns:c16r2="http://schemas.microsoft.com/office/drawing/2015/06/chart">
            <c:ext xmlns:c16="http://schemas.microsoft.com/office/drawing/2014/chart" uri="{C3380CC4-5D6E-409C-BE32-E72D297353CC}">
              <c16:uniqueId val="{00000000-7A0C-4879-A328-15F5C87A6E59}"/>
            </c:ext>
          </c:extLst>
        </c:ser>
        <c:dLbls>
          <c:showLegendKey val="0"/>
          <c:showVal val="1"/>
          <c:showCatName val="0"/>
          <c:showSerName val="0"/>
          <c:showPercent val="0"/>
          <c:showBubbleSize val="0"/>
        </c:dLbls>
        <c:gapWidth val="100"/>
        <c:overlap val="-24"/>
        <c:axId val="475677312"/>
        <c:axId val="475686560"/>
      </c:barChart>
      <c:catAx>
        <c:axId val="47567731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75686560"/>
        <c:crosses val="autoZero"/>
        <c:auto val="1"/>
        <c:lblAlgn val="ctr"/>
        <c:lblOffset val="100"/>
        <c:noMultiLvlLbl val="0"/>
      </c:catAx>
      <c:valAx>
        <c:axId val="475686560"/>
        <c:scaling>
          <c:orientation val="minMax"/>
        </c:scaling>
        <c:delete val="1"/>
        <c:axPos val="l"/>
        <c:numFmt formatCode="0%" sourceLinked="1"/>
        <c:majorTickMark val="none"/>
        <c:minorTickMark val="none"/>
        <c:tickLblPos val="none"/>
        <c:crossAx val="4756773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a:t>Ind. 22. % Calificación Avance Implementación Estrategia Gobierno en Línea</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DICIEMBRE'!$C$2:$D$2</c:f>
              <c:strCache>
                <c:ptCount val="2"/>
                <c:pt idx="0">
                  <c:v>Planeado</c:v>
                </c:pt>
                <c:pt idx="1">
                  <c:v>Ejecutado</c:v>
                </c:pt>
              </c:strCache>
            </c:strRef>
          </c:cat>
          <c:val>
            <c:numRef>
              <c:f>'GRAFICACION DICIEMBRE'!$C$25:$D$25</c:f>
              <c:numCache>
                <c:formatCode>0%</c:formatCode>
                <c:ptCount val="2"/>
                <c:pt idx="0">
                  <c:v>0.8</c:v>
                </c:pt>
                <c:pt idx="1">
                  <c:v>0.875</c:v>
                </c:pt>
              </c:numCache>
            </c:numRef>
          </c:val>
          <c:extLst xmlns:c16r2="http://schemas.microsoft.com/office/drawing/2015/06/chart">
            <c:ext xmlns:c16="http://schemas.microsoft.com/office/drawing/2014/chart" uri="{C3380CC4-5D6E-409C-BE32-E72D297353CC}">
              <c16:uniqueId val="{00000000-0E2A-42A8-ABCD-36F4D4A3FF1A}"/>
            </c:ext>
          </c:extLst>
        </c:ser>
        <c:dLbls>
          <c:showLegendKey val="0"/>
          <c:showVal val="1"/>
          <c:showCatName val="0"/>
          <c:showSerName val="0"/>
          <c:showPercent val="0"/>
          <c:showBubbleSize val="0"/>
        </c:dLbls>
        <c:gapWidth val="100"/>
        <c:overlap val="-24"/>
        <c:axId val="475688192"/>
        <c:axId val="476489920"/>
      </c:barChart>
      <c:catAx>
        <c:axId val="4756881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76489920"/>
        <c:crosses val="autoZero"/>
        <c:auto val="1"/>
        <c:lblAlgn val="ctr"/>
        <c:lblOffset val="100"/>
        <c:noMultiLvlLbl val="0"/>
      </c:catAx>
      <c:valAx>
        <c:axId val="476489920"/>
        <c:scaling>
          <c:orientation val="minMax"/>
        </c:scaling>
        <c:delete val="1"/>
        <c:axPos val="l"/>
        <c:numFmt formatCode="0%" sourceLinked="1"/>
        <c:majorTickMark val="none"/>
        <c:minorTickMark val="none"/>
        <c:tickLblPos val="none"/>
        <c:crossAx val="4756881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Ind.24. % Presupuesto Ejecutado Obligaciones</a:t>
            </a:r>
            <a:endParaRPr lang="es-CO" b="0"/>
          </a:p>
        </c:rich>
      </c:tx>
      <c:layout>
        <c:manualLayout>
          <c:xMode val="edge"/>
          <c:yMode val="edge"/>
          <c:x val="0.19959518364289719"/>
          <c:y val="3.7037037037037056E-2"/>
        </c:manualLayout>
      </c:layout>
      <c:overlay val="0"/>
      <c:spPr>
        <a:noFill/>
        <a:ln>
          <a:noFill/>
        </a:ln>
        <a:effectLst/>
      </c:spPr>
    </c:title>
    <c:autoTitleDeleted val="0"/>
    <c:plotArea>
      <c:layout>
        <c:manualLayout>
          <c:layoutTarget val="inner"/>
          <c:xMode val="edge"/>
          <c:yMode val="edge"/>
          <c:x val="1.8677044327505485E-2"/>
          <c:y val="0.18300925925925926"/>
          <c:w val="0.95434500275498946"/>
          <c:h val="0.70959135316419231"/>
        </c:manualLayout>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DICIEMBRE'!$C$2:$D$2</c:f>
              <c:strCache>
                <c:ptCount val="2"/>
                <c:pt idx="0">
                  <c:v>Planeado</c:v>
                </c:pt>
                <c:pt idx="1">
                  <c:v>Ejecutado</c:v>
                </c:pt>
              </c:strCache>
            </c:strRef>
          </c:cat>
          <c:val>
            <c:numRef>
              <c:f>'GRAFICACION DICIEMBRE'!$C$27:$D$27</c:f>
              <c:numCache>
                <c:formatCode>0%</c:formatCode>
                <c:ptCount val="2"/>
                <c:pt idx="0">
                  <c:v>0.85</c:v>
                </c:pt>
                <c:pt idx="1">
                  <c:v>4.17</c:v>
                </c:pt>
              </c:numCache>
            </c:numRef>
          </c:val>
          <c:extLst xmlns:c16r2="http://schemas.microsoft.com/office/drawing/2015/06/chart">
            <c:ext xmlns:c16="http://schemas.microsoft.com/office/drawing/2014/chart" uri="{C3380CC4-5D6E-409C-BE32-E72D297353CC}">
              <c16:uniqueId val="{00000000-E521-4335-A26F-B7E4274FDE8C}"/>
            </c:ext>
          </c:extLst>
        </c:ser>
        <c:dLbls>
          <c:showLegendKey val="0"/>
          <c:showVal val="1"/>
          <c:showCatName val="0"/>
          <c:showSerName val="0"/>
          <c:showPercent val="0"/>
          <c:showBubbleSize val="0"/>
        </c:dLbls>
        <c:gapWidth val="100"/>
        <c:overlap val="-24"/>
        <c:axId val="476494272"/>
        <c:axId val="476488832"/>
      </c:barChart>
      <c:catAx>
        <c:axId val="47649427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76488832"/>
        <c:crosses val="autoZero"/>
        <c:auto val="1"/>
        <c:lblAlgn val="ctr"/>
        <c:lblOffset val="100"/>
        <c:noMultiLvlLbl val="0"/>
      </c:catAx>
      <c:valAx>
        <c:axId val="476488832"/>
        <c:scaling>
          <c:orientation val="minMax"/>
        </c:scaling>
        <c:delete val="1"/>
        <c:axPos val="l"/>
        <c:numFmt formatCode="0%" sourceLinked="1"/>
        <c:majorTickMark val="none"/>
        <c:minorTickMark val="none"/>
        <c:tickLblPos val="none"/>
        <c:crossAx val="4764942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sz="1800" b="0" i="0" baseline="0">
                <a:effectLst/>
              </a:rPr>
              <a:t>Ind.23. % Recaudo Contribución Especial</a:t>
            </a:r>
            <a:endParaRPr lang="es-CO" b="0">
              <a:effectLst/>
            </a:endParaRPr>
          </a:p>
        </c:rich>
      </c:tx>
      <c:layout>
        <c:manualLayout>
          <c:xMode val="edge"/>
          <c:yMode val="edge"/>
          <c:x val="0.19959518364289719"/>
          <c:y val="3.7037037037037056E-2"/>
        </c:manualLayout>
      </c:layout>
      <c:overlay val="0"/>
      <c:spPr>
        <a:noFill/>
        <a:ln>
          <a:noFill/>
        </a:ln>
        <a:effectLst/>
      </c:spPr>
    </c:title>
    <c:autoTitleDeleted val="0"/>
    <c:plotArea>
      <c:layout>
        <c:manualLayout>
          <c:layoutTarget val="inner"/>
          <c:xMode val="edge"/>
          <c:yMode val="edge"/>
          <c:x val="1.8677044327505485E-2"/>
          <c:y val="0.18300925925925926"/>
          <c:w val="0.95434500275498946"/>
          <c:h val="0.70959135316419231"/>
        </c:manualLayout>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DICIEMBRE'!$C$2:$D$2</c:f>
              <c:strCache>
                <c:ptCount val="2"/>
                <c:pt idx="0">
                  <c:v>Planeado</c:v>
                </c:pt>
                <c:pt idx="1">
                  <c:v>Ejecutado</c:v>
                </c:pt>
              </c:strCache>
            </c:strRef>
          </c:cat>
          <c:val>
            <c:numRef>
              <c:f>'GRAFICACION DICIEMBRE'!$C$26:$D$26</c:f>
              <c:numCache>
                <c:formatCode>0%</c:formatCode>
                <c:ptCount val="2"/>
                <c:pt idx="0">
                  <c:v>0.95</c:v>
                </c:pt>
                <c:pt idx="1">
                  <c:v>0.88260000000000005</c:v>
                </c:pt>
              </c:numCache>
            </c:numRef>
          </c:val>
          <c:extLst xmlns:c16r2="http://schemas.microsoft.com/office/drawing/2015/06/chart">
            <c:ext xmlns:c16="http://schemas.microsoft.com/office/drawing/2014/chart" uri="{C3380CC4-5D6E-409C-BE32-E72D297353CC}">
              <c16:uniqueId val="{00000000-E521-4335-A26F-B7E4274FDE8C}"/>
            </c:ext>
          </c:extLst>
        </c:ser>
        <c:dLbls>
          <c:showLegendKey val="0"/>
          <c:showVal val="1"/>
          <c:showCatName val="0"/>
          <c:showSerName val="0"/>
          <c:showPercent val="0"/>
          <c:showBubbleSize val="0"/>
        </c:dLbls>
        <c:gapWidth val="100"/>
        <c:overlap val="-24"/>
        <c:axId val="476494816"/>
        <c:axId val="476488288"/>
      </c:barChart>
      <c:catAx>
        <c:axId val="47649481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76488288"/>
        <c:crosses val="autoZero"/>
        <c:auto val="1"/>
        <c:lblAlgn val="ctr"/>
        <c:lblOffset val="100"/>
        <c:noMultiLvlLbl val="0"/>
      </c:catAx>
      <c:valAx>
        <c:axId val="476488288"/>
        <c:scaling>
          <c:orientation val="minMax"/>
        </c:scaling>
        <c:delete val="1"/>
        <c:axPos val="l"/>
        <c:numFmt formatCode="0%" sourceLinked="1"/>
        <c:majorTickMark val="none"/>
        <c:minorTickMark val="none"/>
        <c:tickLblPos val="none"/>
        <c:crossAx val="4764948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16.  % Cumplimiento Plan Estratégico de Participación Ciudadana </a:t>
            </a:r>
            <a:endParaRPr lang="es-CO" b="0"/>
          </a:p>
        </c:rich>
      </c:tx>
      <c:overlay val="0"/>
      <c:spPr>
        <a:noFill/>
        <a:ln>
          <a:noFill/>
        </a:ln>
        <a:effectLst/>
      </c:spPr>
    </c:title>
    <c:autoTitleDeleted val="0"/>
    <c:plotArea>
      <c:layout>
        <c:manualLayout>
          <c:layoutTarget val="inner"/>
          <c:xMode val="edge"/>
          <c:yMode val="edge"/>
          <c:x val="3.2380956428066043E-2"/>
          <c:y val="0.29194444444444445"/>
          <c:w val="0.9406349132152122"/>
          <c:h val="0.61917468649752117"/>
        </c:manualLayout>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DICIEMBRE'!$C$2:$D$2</c:f>
              <c:strCache>
                <c:ptCount val="2"/>
                <c:pt idx="0">
                  <c:v>Planeado</c:v>
                </c:pt>
                <c:pt idx="1">
                  <c:v>Ejecutado</c:v>
                </c:pt>
              </c:strCache>
            </c:strRef>
          </c:cat>
          <c:val>
            <c:numRef>
              <c:f>'GRAFICACION DICIEMBRE'!$C$19:$D$19</c:f>
              <c:numCache>
                <c:formatCode>0%</c:formatCode>
                <c:ptCount val="2"/>
                <c:pt idx="0">
                  <c:v>1</c:v>
                </c:pt>
                <c:pt idx="1">
                  <c:v>0.96</c:v>
                </c:pt>
              </c:numCache>
            </c:numRef>
          </c:val>
          <c:extLst xmlns:c16r2="http://schemas.microsoft.com/office/drawing/2015/06/chart">
            <c:ext xmlns:c16="http://schemas.microsoft.com/office/drawing/2014/chart" uri="{C3380CC4-5D6E-409C-BE32-E72D297353CC}">
              <c16:uniqueId val="{00000000-5738-4AC0-ABA4-46B43FAD7BE8}"/>
            </c:ext>
          </c:extLst>
        </c:ser>
        <c:dLbls>
          <c:showLegendKey val="0"/>
          <c:showVal val="1"/>
          <c:showCatName val="0"/>
          <c:showSerName val="0"/>
          <c:showPercent val="0"/>
          <c:showBubbleSize val="0"/>
        </c:dLbls>
        <c:gapWidth val="100"/>
        <c:overlap val="-24"/>
        <c:axId val="476489376"/>
        <c:axId val="476485024"/>
      </c:barChart>
      <c:catAx>
        <c:axId val="4764893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76485024"/>
        <c:crosses val="autoZero"/>
        <c:auto val="1"/>
        <c:lblAlgn val="ctr"/>
        <c:lblOffset val="100"/>
        <c:noMultiLvlLbl val="0"/>
      </c:catAx>
      <c:valAx>
        <c:axId val="476485024"/>
        <c:scaling>
          <c:orientation val="minMax"/>
        </c:scaling>
        <c:delete val="1"/>
        <c:axPos val="l"/>
        <c:numFmt formatCode="0%" sourceLinked="1"/>
        <c:majorTickMark val="none"/>
        <c:minorTickMark val="none"/>
        <c:tickLblPos val="none"/>
        <c:crossAx val="4764893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17.  % Cumplimiento Plan Estratégico de Rendición de Cuentas </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DICIEMBRE'!$C$2:$D$2</c:f>
              <c:strCache>
                <c:ptCount val="2"/>
                <c:pt idx="0">
                  <c:v>Planeado</c:v>
                </c:pt>
                <c:pt idx="1">
                  <c:v>Ejecutado</c:v>
                </c:pt>
              </c:strCache>
            </c:strRef>
          </c:cat>
          <c:val>
            <c:numRef>
              <c:f>'GRAFICACION DICIEMBRE'!$C$20:$D$20</c:f>
              <c:numCache>
                <c:formatCode>0%</c:formatCode>
                <c:ptCount val="2"/>
                <c:pt idx="0">
                  <c:v>1</c:v>
                </c:pt>
                <c:pt idx="1">
                  <c:v>1</c:v>
                </c:pt>
              </c:numCache>
            </c:numRef>
          </c:val>
          <c:extLst xmlns:c16r2="http://schemas.microsoft.com/office/drawing/2015/06/chart">
            <c:ext xmlns:c16="http://schemas.microsoft.com/office/drawing/2014/chart" uri="{C3380CC4-5D6E-409C-BE32-E72D297353CC}">
              <c16:uniqueId val="{00000000-5738-4AC0-ABA4-46B43FAD7BE8}"/>
            </c:ext>
          </c:extLst>
        </c:ser>
        <c:dLbls>
          <c:showLegendKey val="0"/>
          <c:showVal val="1"/>
          <c:showCatName val="0"/>
          <c:showSerName val="0"/>
          <c:showPercent val="0"/>
          <c:showBubbleSize val="0"/>
        </c:dLbls>
        <c:gapWidth val="100"/>
        <c:overlap val="-24"/>
        <c:axId val="476492096"/>
        <c:axId val="476480672"/>
      </c:barChart>
      <c:catAx>
        <c:axId val="47649209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76480672"/>
        <c:crosses val="autoZero"/>
        <c:auto val="1"/>
        <c:lblAlgn val="ctr"/>
        <c:lblOffset val="100"/>
        <c:noMultiLvlLbl val="0"/>
      </c:catAx>
      <c:valAx>
        <c:axId val="476480672"/>
        <c:scaling>
          <c:orientation val="minMax"/>
        </c:scaling>
        <c:delete val="1"/>
        <c:axPos val="l"/>
        <c:numFmt formatCode="0%" sourceLinked="1"/>
        <c:majorTickMark val="none"/>
        <c:minorTickMark val="none"/>
        <c:tickLblPos val="none"/>
        <c:crossAx val="476492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5. % Mesas de trabajo realizadas para identificar oportunidades de mejora</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ABRIL'!$C$7:$H$7</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0CF9-4E03-8C86-B8F95AB5F7A6}"/>
            </c:ext>
          </c:extLst>
        </c:ser>
        <c:dLbls>
          <c:showLegendKey val="0"/>
          <c:showVal val="1"/>
          <c:showCatName val="0"/>
          <c:showSerName val="0"/>
          <c:showPercent val="0"/>
          <c:showBubbleSize val="0"/>
        </c:dLbls>
        <c:gapWidth val="100"/>
        <c:overlap val="-24"/>
        <c:axId val="440495328"/>
        <c:axId val="440494784"/>
      </c:barChart>
      <c:catAx>
        <c:axId val="4404953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40494784"/>
        <c:crosses val="autoZero"/>
        <c:auto val="1"/>
        <c:lblAlgn val="ctr"/>
        <c:lblOffset val="100"/>
        <c:noMultiLvlLbl val="0"/>
      </c:catAx>
      <c:valAx>
        <c:axId val="440494784"/>
        <c:scaling>
          <c:orientation val="minMax"/>
        </c:scaling>
        <c:delete val="1"/>
        <c:axPos val="l"/>
        <c:numFmt formatCode="0" sourceLinked="1"/>
        <c:majorTickMark val="none"/>
        <c:minorTickMark val="none"/>
        <c:tickLblPos val="none"/>
        <c:crossAx val="4404953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6. % de tipos de vigilado con acciones preventivas implementadas para minimizar las condiciones de riesgo en seguridad</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ABRIL'!$C$8:$H$8</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BDBF-474B-9486-B7FC935D72B0}"/>
            </c:ext>
          </c:extLst>
        </c:ser>
        <c:dLbls>
          <c:showLegendKey val="0"/>
          <c:showVal val="1"/>
          <c:showCatName val="0"/>
          <c:showSerName val="0"/>
          <c:showPercent val="0"/>
          <c:showBubbleSize val="0"/>
        </c:dLbls>
        <c:gapWidth val="100"/>
        <c:overlap val="-24"/>
        <c:axId val="440495872"/>
        <c:axId val="440486080"/>
      </c:barChart>
      <c:catAx>
        <c:axId val="44049587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40486080"/>
        <c:crosses val="autoZero"/>
        <c:auto val="1"/>
        <c:lblAlgn val="ctr"/>
        <c:lblOffset val="100"/>
        <c:noMultiLvlLbl val="0"/>
      </c:catAx>
      <c:valAx>
        <c:axId val="440486080"/>
        <c:scaling>
          <c:orientation val="minMax"/>
        </c:scaling>
        <c:delete val="1"/>
        <c:axPos val="l"/>
        <c:numFmt formatCode="0" sourceLinked="1"/>
        <c:majorTickMark val="none"/>
        <c:minorTickMark val="none"/>
        <c:tickLblPos val="none"/>
        <c:crossAx val="4404958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7. % Indicadores de gestión en seguridad por tipo de vigilado implementados</a:t>
            </a:r>
          </a:p>
        </c:rich>
      </c:tx>
      <c:layout>
        <c:manualLayout>
          <c:xMode val="edge"/>
          <c:yMode val="edge"/>
          <c:x val="0.14392344706911644"/>
          <c:y val="2.7777777777778043E-2"/>
        </c:manualLayout>
      </c:layout>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ABRIL'!$C$9:$H$9</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1014-4D2B-A661-C8B05E0D6A2C}"/>
            </c:ext>
          </c:extLst>
        </c:ser>
        <c:dLbls>
          <c:showLegendKey val="0"/>
          <c:showVal val="1"/>
          <c:showCatName val="0"/>
          <c:showSerName val="0"/>
          <c:showPercent val="0"/>
          <c:showBubbleSize val="0"/>
        </c:dLbls>
        <c:gapWidth val="100"/>
        <c:overlap val="-24"/>
        <c:axId val="440499680"/>
        <c:axId val="440486624"/>
      </c:barChart>
      <c:catAx>
        <c:axId val="4404996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40486624"/>
        <c:crosses val="autoZero"/>
        <c:auto val="1"/>
        <c:lblAlgn val="ctr"/>
        <c:lblOffset val="100"/>
        <c:noMultiLvlLbl val="0"/>
      </c:catAx>
      <c:valAx>
        <c:axId val="440486624"/>
        <c:scaling>
          <c:orientation val="minMax"/>
        </c:scaling>
        <c:delete val="1"/>
        <c:axPos val="l"/>
        <c:numFmt formatCode="0" sourceLinked="1"/>
        <c:majorTickMark val="none"/>
        <c:minorTickMark val="none"/>
        <c:tickLblPos val="none"/>
        <c:crossAx val="4404996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8.  % Modelos buenas prácticas empresariales implementados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ABRIL'!$C$10:$H$10</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FC4A-40D7-886C-0ED18A8CC7A5}"/>
            </c:ext>
          </c:extLst>
        </c:ser>
        <c:dLbls>
          <c:showLegendKey val="0"/>
          <c:showVal val="1"/>
          <c:showCatName val="0"/>
          <c:showSerName val="0"/>
          <c:showPercent val="0"/>
          <c:showBubbleSize val="0"/>
        </c:dLbls>
        <c:gapWidth val="100"/>
        <c:overlap val="-24"/>
        <c:axId val="440484448"/>
        <c:axId val="440493152"/>
      </c:barChart>
      <c:catAx>
        <c:axId val="44048444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40493152"/>
        <c:crosses val="autoZero"/>
        <c:auto val="1"/>
        <c:lblAlgn val="ctr"/>
        <c:lblOffset val="100"/>
        <c:noMultiLvlLbl val="0"/>
      </c:catAx>
      <c:valAx>
        <c:axId val="440493152"/>
        <c:scaling>
          <c:orientation val="minMax"/>
        </c:scaling>
        <c:delete val="1"/>
        <c:axPos val="l"/>
        <c:numFmt formatCode="0" sourceLinked="1"/>
        <c:majorTickMark val="none"/>
        <c:minorTickMark val="none"/>
        <c:tickLblPos val="none"/>
        <c:crossAx val="4404844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9. % Indicadores en competitividad empresarial implementados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ABRIL'!$C$11:$H$11</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5D6F-4CA6-B1DA-0CC180631CB9}"/>
            </c:ext>
          </c:extLst>
        </c:ser>
        <c:dLbls>
          <c:showLegendKey val="0"/>
          <c:showVal val="1"/>
          <c:showCatName val="0"/>
          <c:showSerName val="0"/>
          <c:showPercent val="0"/>
          <c:showBubbleSize val="0"/>
        </c:dLbls>
        <c:gapWidth val="100"/>
        <c:overlap val="-24"/>
        <c:axId val="440487168"/>
        <c:axId val="440487712"/>
      </c:barChart>
      <c:catAx>
        <c:axId val="44048716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440487712"/>
        <c:crosses val="autoZero"/>
        <c:auto val="1"/>
        <c:lblAlgn val="ctr"/>
        <c:lblOffset val="100"/>
        <c:noMultiLvlLbl val="0"/>
      </c:catAx>
      <c:valAx>
        <c:axId val="440487712"/>
        <c:scaling>
          <c:orientation val="minMax"/>
        </c:scaling>
        <c:delete val="1"/>
        <c:axPos val="l"/>
        <c:numFmt formatCode="0" sourceLinked="1"/>
        <c:majorTickMark val="none"/>
        <c:minorTickMark val="none"/>
        <c:tickLblPos val="none"/>
        <c:crossAx val="4404871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66" l="0.70000000000000062" r="0.70000000000000062" t="0.75000000000000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chart" Target="../charts/chart29.xml"/><Relationship Id="rId13" Type="http://schemas.openxmlformats.org/officeDocument/2006/relationships/chart" Target="../charts/chart34.xml"/><Relationship Id="rId18" Type="http://schemas.openxmlformats.org/officeDocument/2006/relationships/chart" Target="../charts/chart39.xml"/><Relationship Id="rId3" Type="http://schemas.openxmlformats.org/officeDocument/2006/relationships/chart" Target="../charts/chart24.xml"/><Relationship Id="rId21" Type="http://schemas.openxmlformats.org/officeDocument/2006/relationships/chart" Target="../charts/chart42.xml"/><Relationship Id="rId7" Type="http://schemas.openxmlformats.org/officeDocument/2006/relationships/chart" Target="../charts/chart28.xml"/><Relationship Id="rId12" Type="http://schemas.openxmlformats.org/officeDocument/2006/relationships/chart" Target="../charts/chart33.xml"/><Relationship Id="rId17" Type="http://schemas.openxmlformats.org/officeDocument/2006/relationships/chart" Target="../charts/chart38.xml"/><Relationship Id="rId2" Type="http://schemas.openxmlformats.org/officeDocument/2006/relationships/chart" Target="../charts/chart23.xml"/><Relationship Id="rId16" Type="http://schemas.openxmlformats.org/officeDocument/2006/relationships/chart" Target="../charts/chart37.xml"/><Relationship Id="rId20" Type="http://schemas.openxmlformats.org/officeDocument/2006/relationships/chart" Target="../charts/chart41.xml"/><Relationship Id="rId1" Type="http://schemas.openxmlformats.org/officeDocument/2006/relationships/chart" Target="../charts/chart22.xml"/><Relationship Id="rId6" Type="http://schemas.openxmlformats.org/officeDocument/2006/relationships/chart" Target="../charts/chart27.xml"/><Relationship Id="rId11" Type="http://schemas.openxmlformats.org/officeDocument/2006/relationships/chart" Target="../charts/chart32.xml"/><Relationship Id="rId24" Type="http://schemas.openxmlformats.org/officeDocument/2006/relationships/chart" Target="../charts/chart45.xml"/><Relationship Id="rId5" Type="http://schemas.openxmlformats.org/officeDocument/2006/relationships/chart" Target="../charts/chart26.xml"/><Relationship Id="rId15" Type="http://schemas.openxmlformats.org/officeDocument/2006/relationships/chart" Target="../charts/chart36.xml"/><Relationship Id="rId23" Type="http://schemas.openxmlformats.org/officeDocument/2006/relationships/chart" Target="../charts/chart44.xml"/><Relationship Id="rId10" Type="http://schemas.openxmlformats.org/officeDocument/2006/relationships/chart" Target="../charts/chart31.xml"/><Relationship Id="rId19" Type="http://schemas.openxmlformats.org/officeDocument/2006/relationships/chart" Target="../charts/chart40.xml"/><Relationship Id="rId4" Type="http://schemas.openxmlformats.org/officeDocument/2006/relationships/chart" Target="../charts/chart25.xml"/><Relationship Id="rId9" Type="http://schemas.openxmlformats.org/officeDocument/2006/relationships/chart" Target="../charts/chart30.xml"/><Relationship Id="rId14" Type="http://schemas.openxmlformats.org/officeDocument/2006/relationships/chart" Target="../charts/chart35.xml"/><Relationship Id="rId22" Type="http://schemas.openxmlformats.org/officeDocument/2006/relationships/chart" Target="../charts/chart43.xml"/></Relationships>
</file>

<file path=xl/drawings/drawing1.xml><?xml version="1.0" encoding="utf-8"?>
<xdr:wsDr xmlns:xdr="http://schemas.openxmlformats.org/drawingml/2006/spreadsheetDrawing" xmlns:a="http://schemas.openxmlformats.org/drawingml/2006/main">
  <xdr:twoCellAnchor>
    <xdr:from>
      <xdr:col>9</xdr:col>
      <xdr:colOff>247650</xdr:colOff>
      <xdr:row>0</xdr:row>
      <xdr:rowOff>161925</xdr:rowOff>
    </xdr:from>
    <xdr:to>
      <xdr:col>15</xdr:col>
      <xdr:colOff>247650</xdr:colOff>
      <xdr:row>14</xdr:row>
      <xdr:rowOff>47625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15</xdr:row>
      <xdr:rowOff>0</xdr:rowOff>
    </xdr:from>
    <xdr:to>
      <xdr:col>15</xdr:col>
      <xdr:colOff>0</xdr:colOff>
      <xdr:row>30</xdr:row>
      <xdr:rowOff>76200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32</xdr:row>
      <xdr:rowOff>0</xdr:rowOff>
    </xdr:from>
    <xdr:to>
      <xdr:col>15</xdr:col>
      <xdr:colOff>0</xdr:colOff>
      <xdr:row>46</xdr:row>
      <xdr:rowOff>76200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48</xdr:row>
      <xdr:rowOff>0</xdr:rowOff>
    </xdr:from>
    <xdr:to>
      <xdr:col>15</xdr:col>
      <xdr:colOff>0</xdr:colOff>
      <xdr:row>62</xdr:row>
      <xdr:rowOff>76200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64</xdr:row>
      <xdr:rowOff>0</xdr:rowOff>
    </xdr:from>
    <xdr:to>
      <xdr:col>15</xdr:col>
      <xdr:colOff>0</xdr:colOff>
      <xdr:row>78</xdr:row>
      <xdr:rowOff>76200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79</xdr:row>
      <xdr:rowOff>0</xdr:rowOff>
    </xdr:from>
    <xdr:to>
      <xdr:col>15</xdr:col>
      <xdr:colOff>0</xdr:colOff>
      <xdr:row>93</xdr:row>
      <xdr:rowOff>76200</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702469</xdr:colOff>
      <xdr:row>96</xdr:row>
      <xdr:rowOff>47625</xdr:rowOff>
    </xdr:from>
    <xdr:to>
      <xdr:col>14</xdr:col>
      <xdr:colOff>702469</xdr:colOff>
      <xdr:row>110</xdr:row>
      <xdr:rowOff>123825</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176212</xdr:colOff>
      <xdr:row>113</xdr:row>
      <xdr:rowOff>80962</xdr:rowOff>
    </xdr:from>
    <xdr:to>
      <xdr:col>15</xdr:col>
      <xdr:colOff>176212</xdr:colOff>
      <xdr:row>127</xdr:row>
      <xdr:rowOff>157162</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119063</xdr:colOff>
      <xdr:row>131</xdr:row>
      <xdr:rowOff>95249</xdr:rowOff>
    </xdr:from>
    <xdr:to>
      <xdr:col>15</xdr:col>
      <xdr:colOff>119063</xdr:colOff>
      <xdr:row>145</xdr:row>
      <xdr:rowOff>171449</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0</xdr:colOff>
      <xdr:row>148</xdr:row>
      <xdr:rowOff>0</xdr:rowOff>
    </xdr:from>
    <xdr:to>
      <xdr:col>15</xdr:col>
      <xdr:colOff>0</xdr:colOff>
      <xdr:row>162</xdr:row>
      <xdr:rowOff>76200</xdr:rowOff>
    </xdr:to>
    <xdr:graphicFrame macro="">
      <xdr:nvGraphicFramePr>
        <xdr:cNvPr id="11"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182</xdr:row>
      <xdr:rowOff>0</xdr:rowOff>
    </xdr:from>
    <xdr:to>
      <xdr:col>15</xdr:col>
      <xdr:colOff>0</xdr:colOff>
      <xdr:row>196</xdr:row>
      <xdr:rowOff>76200</xdr:rowOff>
    </xdr:to>
    <xdr:graphicFrame macro="">
      <xdr:nvGraphicFramePr>
        <xdr:cNvPr id="12"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0</xdr:colOff>
      <xdr:row>164</xdr:row>
      <xdr:rowOff>0</xdr:rowOff>
    </xdr:from>
    <xdr:to>
      <xdr:col>15</xdr:col>
      <xdr:colOff>0</xdr:colOff>
      <xdr:row>178</xdr:row>
      <xdr:rowOff>76200</xdr:rowOff>
    </xdr:to>
    <xdr:graphicFrame macro="">
      <xdr:nvGraphicFramePr>
        <xdr:cNvPr id="13"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152400</xdr:colOff>
      <xdr:row>217</xdr:row>
      <xdr:rowOff>28575</xdr:rowOff>
    </xdr:from>
    <xdr:to>
      <xdr:col>15</xdr:col>
      <xdr:colOff>152400</xdr:colOff>
      <xdr:row>231</xdr:row>
      <xdr:rowOff>104775</xdr:rowOff>
    </xdr:to>
    <xdr:graphicFrame macro="">
      <xdr:nvGraphicFramePr>
        <xdr:cNvPr id="1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219075</xdr:colOff>
      <xdr:row>199</xdr:row>
      <xdr:rowOff>133350</xdr:rowOff>
    </xdr:from>
    <xdr:to>
      <xdr:col>15</xdr:col>
      <xdr:colOff>219075</xdr:colOff>
      <xdr:row>214</xdr:row>
      <xdr:rowOff>19050</xdr:rowOff>
    </xdr:to>
    <xdr:graphicFrame macro="">
      <xdr:nvGraphicFramePr>
        <xdr:cNvPr id="15" name="Gráfico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4202906</xdr:colOff>
      <xdr:row>28</xdr:row>
      <xdr:rowOff>178593</xdr:rowOff>
    </xdr:from>
    <xdr:to>
      <xdr:col>8</xdr:col>
      <xdr:colOff>130968</xdr:colOff>
      <xdr:row>43</xdr:row>
      <xdr:rowOff>64293</xdr:rowOff>
    </xdr:to>
    <xdr:graphicFrame macro="">
      <xdr:nvGraphicFramePr>
        <xdr:cNvPr id="16"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4167188</xdr:colOff>
      <xdr:row>44</xdr:row>
      <xdr:rowOff>119063</xdr:rowOff>
    </xdr:from>
    <xdr:to>
      <xdr:col>8</xdr:col>
      <xdr:colOff>95250</xdr:colOff>
      <xdr:row>59</xdr:row>
      <xdr:rowOff>4763</xdr:rowOff>
    </xdr:to>
    <xdr:graphicFrame macro="">
      <xdr:nvGraphicFramePr>
        <xdr:cNvPr id="17" name="Gráfico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62</xdr:row>
      <xdr:rowOff>0</xdr:rowOff>
    </xdr:from>
    <xdr:to>
      <xdr:col>2</xdr:col>
      <xdr:colOff>500062</xdr:colOff>
      <xdr:row>76</xdr:row>
      <xdr:rowOff>76200</xdr:rowOff>
    </xdr:to>
    <xdr:graphicFrame macro="">
      <xdr:nvGraphicFramePr>
        <xdr:cNvPr id="18" name="Gráfico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78</xdr:row>
      <xdr:rowOff>0</xdr:rowOff>
    </xdr:from>
    <xdr:to>
      <xdr:col>2</xdr:col>
      <xdr:colOff>500062</xdr:colOff>
      <xdr:row>92</xdr:row>
      <xdr:rowOff>76200</xdr:rowOff>
    </xdr:to>
    <xdr:graphicFrame macro="">
      <xdr:nvGraphicFramePr>
        <xdr:cNvPr id="19" name="Gráfico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726281</xdr:colOff>
      <xdr:row>95</xdr:row>
      <xdr:rowOff>0</xdr:rowOff>
    </xdr:from>
    <xdr:to>
      <xdr:col>2</xdr:col>
      <xdr:colOff>464343</xdr:colOff>
      <xdr:row>109</xdr:row>
      <xdr:rowOff>76200</xdr:rowOff>
    </xdr:to>
    <xdr:graphicFrame macro="">
      <xdr:nvGraphicFramePr>
        <xdr:cNvPr id="20" name="Gráfico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112</xdr:row>
      <xdr:rowOff>0</xdr:rowOff>
    </xdr:from>
    <xdr:to>
      <xdr:col>2</xdr:col>
      <xdr:colOff>500062</xdr:colOff>
      <xdr:row>126</xdr:row>
      <xdr:rowOff>76200</xdr:rowOff>
    </xdr:to>
    <xdr:graphicFrame macro="">
      <xdr:nvGraphicFramePr>
        <xdr:cNvPr id="21" name="Gráfico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130</xdr:row>
      <xdr:rowOff>0</xdr:rowOff>
    </xdr:from>
    <xdr:to>
      <xdr:col>2</xdr:col>
      <xdr:colOff>500062</xdr:colOff>
      <xdr:row>144</xdr:row>
      <xdr:rowOff>76200</xdr:rowOff>
    </xdr:to>
    <xdr:graphicFrame macro="">
      <xdr:nvGraphicFramePr>
        <xdr:cNvPr id="22" name="Gráfico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19051</xdr:colOff>
      <xdr:row>0</xdr:row>
      <xdr:rowOff>0</xdr:rowOff>
    </xdr:from>
    <xdr:to>
      <xdr:col>2</xdr:col>
      <xdr:colOff>485776</xdr:colOff>
      <xdr:row>3</xdr:row>
      <xdr:rowOff>142875</xdr:rowOff>
    </xdr:to>
    <xdr:pic>
      <xdr:nvPicPr>
        <xdr:cNvPr id="2" name="Imagen 1" descr="SPT_27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6" y="0"/>
          <a:ext cx="2114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39</xdr:col>
      <xdr:colOff>0</xdr:colOff>
      <xdr:row>0</xdr:row>
      <xdr:rowOff>0</xdr:rowOff>
    </xdr:from>
    <xdr:to>
      <xdr:col>39</xdr:col>
      <xdr:colOff>0</xdr:colOff>
      <xdr:row>0</xdr:row>
      <xdr:rowOff>0</xdr:rowOff>
    </xdr:to>
    <xdr:pic>
      <xdr:nvPicPr>
        <xdr:cNvPr id="3" name="Imagen 1"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811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866775</xdr:colOff>
      <xdr:row>0</xdr:row>
      <xdr:rowOff>85725</xdr:rowOff>
    </xdr:from>
    <xdr:to>
      <xdr:col>5</xdr:col>
      <xdr:colOff>285750</xdr:colOff>
      <xdr:row>3</xdr:row>
      <xdr:rowOff>142875</xdr:rowOff>
    </xdr:to>
    <xdr:pic>
      <xdr:nvPicPr>
        <xdr:cNvPr id="4" name="Imagen 3" descr="SPT_27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8572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0</xdr:rowOff>
    </xdr:from>
    <xdr:to>
      <xdr:col>11</xdr:col>
      <xdr:colOff>32924</xdr:colOff>
      <xdr:row>3</xdr:row>
      <xdr:rowOff>95250</xdr:rowOff>
    </xdr:to>
    <xdr:pic>
      <xdr:nvPicPr>
        <xdr:cNvPr id="5" name="Imagen 4" descr="SPT_2745">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0"/>
          <a:ext cx="2147474"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25</xdr:col>
      <xdr:colOff>0</xdr:colOff>
      <xdr:row>0</xdr:row>
      <xdr:rowOff>0</xdr:rowOff>
    </xdr:from>
    <xdr:to>
      <xdr:col>25</xdr:col>
      <xdr:colOff>0</xdr:colOff>
      <xdr:row>0</xdr:row>
      <xdr:rowOff>0</xdr:rowOff>
    </xdr:to>
    <xdr:pic>
      <xdr:nvPicPr>
        <xdr:cNvPr id="3"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193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89646</xdr:colOff>
      <xdr:row>2</xdr:row>
      <xdr:rowOff>134471</xdr:rowOff>
    </xdr:from>
    <xdr:to>
      <xdr:col>5</xdr:col>
      <xdr:colOff>1355912</xdr:colOff>
      <xdr:row>3</xdr:row>
      <xdr:rowOff>952500</xdr:rowOff>
    </xdr:to>
    <xdr:pic>
      <xdr:nvPicPr>
        <xdr:cNvPr id="4" name="Imagen 3" descr="SPT_2745">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989793" y="1232647"/>
          <a:ext cx="4605619" cy="1042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247650</xdr:colOff>
      <xdr:row>0</xdr:row>
      <xdr:rowOff>161925</xdr:rowOff>
    </xdr:from>
    <xdr:to>
      <xdr:col>15</xdr:col>
      <xdr:colOff>247650</xdr:colOff>
      <xdr:row>14</xdr:row>
      <xdr:rowOff>47625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15</xdr:row>
      <xdr:rowOff>0</xdr:rowOff>
    </xdr:from>
    <xdr:to>
      <xdr:col>15</xdr:col>
      <xdr:colOff>0</xdr:colOff>
      <xdr:row>30</xdr:row>
      <xdr:rowOff>76200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32</xdr:row>
      <xdr:rowOff>0</xdr:rowOff>
    </xdr:from>
    <xdr:to>
      <xdr:col>15</xdr:col>
      <xdr:colOff>0</xdr:colOff>
      <xdr:row>46</xdr:row>
      <xdr:rowOff>76200</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48</xdr:row>
      <xdr:rowOff>0</xdr:rowOff>
    </xdr:from>
    <xdr:to>
      <xdr:col>15</xdr:col>
      <xdr:colOff>0</xdr:colOff>
      <xdr:row>62</xdr:row>
      <xdr:rowOff>76200</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64</xdr:row>
      <xdr:rowOff>0</xdr:rowOff>
    </xdr:from>
    <xdr:to>
      <xdr:col>15</xdr:col>
      <xdr:colOff>0</xdr:colOff>
      <xdr:row>78</xdr:row>
      <xdr:rowOff>76200</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79</xdr:row>
      <xdr:rowOff>0</xdr:rowOff>
    </xdr:from>
    <xdr:to>
      <xdr:col>15</xdr:col>
      <xdr:colOff>0</xdr:colOff>
      <xdr:row>93</xdr:row>
      <xdr:rowOff>76200</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702469</xdr:colOff>
      <xdr:row>96</xdr:row>
      <xdr:rowOff>47625</xdr:rowOff>
    </xdr:from>
    <xdr:to>
      <xdr:col>14</xdr:col>
      <xdr:colOff>702469</xdr:colOff>
      <xdr:row>110</xdr:row>
      <xdr:rowOff>123825</xdr:rowOff>
    </xdr:to>
    <xdr:graphicFrame macro="">
      <xdr:nvGraphicFramePr>
        <xdr:cNvPr id="13"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176212</xdr:colOff>
      <xdr:row>113</xdr:row>
      <xdr:rowOff>80962</xdr:rowOff>
    </xdr:from>
    <xdr:to>
      <xdr:col>15</xdr:col>
      <xdr:colOff>176212</xdr:colOff>
      <xdr:row>127</xdr:row>
      <xdr:rowOff>157162</xdr:rowOff>
    </xdr:to>
    <xdr:graphicFrame macro="">
      <xdr:nvGraphicFramePr>
        <xdr:cNvPr id="1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119063</xdr:colOff>
      <xdr:row>131</xdr:row>
      <xdr:rowOff>95249</xdr:rowOff>
    </xdr:from>
    <xdr:to>
      <xdr:col>15</xdr:col>
      <xdr:colOff>119063</xdr:colOff>
      <xdr:row>145</xdr:row>
      <xdr:rowOff>171449</xdr:rowOff>
    </xdr:to>
    <xdr:graphicFrame macro="">
      <xdr:nvGraphicFramePr>
        <xdr:cNvPr id="15" name="Gráfico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0</xdr:colOff>
      <xdr:row>148</xdr:row>
      <xdr:rowOff>0</xdr:rowOff>
    </xdr:from>
    <xdr:to>
      <xdr:col>15</xdr:col>
      <xdr:colOff>0</xdr:colOff>
      <xdr:row>162</xdr:row>
      <xdr:rowOff>76200</xdr:rowOff>
    </xdr:to>
    <xdr:graphicFrame macro="">
      <xdr:nvGraphicFramePr>
        <xdr:cNvPr id="16"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182</xdr:row>
      <xdr:rowOff>0</xdr:rowOff>
    </xdr:from>
    <xdr:to>
      <xdr:col>15</xdr:col>
      <xdr:colOff>0</xdr:colOff>
      <xdr:row>196</xdr:row>
      <xdr:rowOff>76200</xdr:rowOff>
    </xdr:to>
    <xdr:graphicFrame macro="">
      <xdr:nvGraphicFramePr>
        <xdr:cNvPr id="17" name="Gráfico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0</xdr:colOff>
      <xdr:row>164</xdr:row>
      <xdr:rowOff>0</xdr:rowOff>
    </xdr:from>
    <xdr:to>
      <xdr:col>15</xdr:col>
      <xdr:colOff>0</xdr:colOff>
      <xdr:row>178</xdr:row>
      <xdr:rowOff>76200</xdr:rowOff>
    </xdr:to>
    <xdr:graphicFrame macro="">
      <xdr:nvGraphicFramePr>
        <xdr:cNvPr id="18" name="Gráfico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152400</xdr:colOff>
      <xdr:row>217</xdr:row>
      <xdr:rowOff>28575</xdr:rowOff>
    </xdr:from>
    <xdr:to>
      <xdr:col>15</xdr:col>
      <xdr:colOff>152400</xdr:colOff>
      <xdr:row>231</xdr:row>
      <xdr:rowOff>104775</xdr:rowOff>
    </xdr:to>
    <xdr:graphicFrame macro="">
      <xdr:nvGraphicFramePr>
        <xdr:cNvPr id="21" name="Gráfico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219075</xdr:colOff>
      <xdr:row>199</xdr:row>
      <xdr:rowOff>133350</xdr:rowOff>
    </xdr:from>
    <xdr:to>
      <xdr:col>15</xdr:col>
      <xdr:colOff>219075</xdr:colOff>
      <xdr:row>214</xdr:row>
      <xdr:rowOff>19050</xdr:rowOff>
    </xdr:to>
    <xdr:graphicFrame macro="">
      <xdr:nvGraphicFramePr>
        <xdr:cNvPr id="22" name="Gráfico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4202906</xdr:colOff>
      <xdr:row>28</xdr:row>
      <xdr:rowOff>178593</xdr:rowOff>
    </xdr:from>
    <xdr:to>
      <xdr:col>8</xdr:col>
      <xdr:colOff>130968</xdr:colOff>
      <xdr:row>43</xdr:row>
      <xdr:rowOff>64293</xdr:rowOff>
    </xdr:to>
    <xdr:graphicFrame macro="">
      <xdr:nvGraphicFramePr>
        <xdr:cNvPr id="23" name="Gráfico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4167188</xdr:colOff>
      <xdr:row>44</xdr:row>
      <xdr:rowOff>119063</xdr:rowOff>
    </xdr:from>
    <xdr:to>
      <xdr:col>8</xdr:col>
      <xdr:colOff>95250</xdr:colOff>
      <xdr:row>59</xdr:row>
      <xdr:rowOff>4763</xdr:rowOff>
    </xdr:to>
    <xdr:graphicFrame macro="">
      <xdr:nvGraphicFramePr>
        <xdr:cNvPr id="24"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62</xdr:row>
      <xdr:rowOff>0</xdr:rowOff>
    </xdr:from>
    <xdr:to>
      <xdr:col>2</xdr:col>
      <xdr:colOff>500062</xdr:colOff>
      <xdr:row>76</xdr:row>
      <xdr:rowOff>76200</xdr:rowOff>
    </xdr:to>
    <xdr:graphicFrame macro="">
      <xdr:nvGraphicFramePr>
        <xdr:cNvPr id="25"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78</xdr:row>
      <xdr:rowOff>0</xdr:rowOff>
    </xdr:from>
    <xdr:to>
      <xdr:col>2</xdr:col>
      <xdr:colOff>500062</xdr:colOff>
      <xdr:row>92</xdr:row>
      <xdr:rowOff>76200</xdr:rowOff>
    </xdr:to>
    <xdr:graphicFrame macro="">
      <xdr:nvGraphicFramePr>
        <xdr:cNvPr id="26"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726281</xdr:colOff>
      <xdr:row>95</xdr:row>
      <xdr:rowOff>0</xdr:rowOff>
    </xdr:from>
    <xdr:to>
      <xdr:col>2</xdr:col>
      <xdr:colOff>464343</xdr:colOff>
      <xdr:row>109</xdr:row>
      <xdr:rowOff>76200</xdr:rowOff>
    </xdr:to>
    <xdr:graphicFrame macro="">
      <xdr:nvGraphicFramePr>
        <xdr:cNvPr id="27" name="Gráfico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112</xdr:row>
      <xdr:rowOff>0</xdr:rowOff>
    </xdr:from>
    <xdr:to>
      <xdr:col>2</xdr:col>
      <xdr:colOff>500062</xdr:colOff>
      <xdr:row>126</xdr:row>
      <xdr:rowOff>76200</xdr:rowOff>
    </xdr:to>
    <xdr:graphicFrame macro="">
      <xdr:nvGraphicFramePr>
        <xdr:cNvPr id="28" name="Gráfico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147</xdr:row>
      <xdr:rowOff>0</xdr:rowOff>
    </xdr:from>
    <xdr:to>
      <xdr:col>2</xdr:col>
      <xdr:colOff>500062</xdr:colOff>
      <xdr:row>161</xdr:row>
      <xdr:rowOff>76200</xdr:rowOff>
    </xdr:to>
    <xdr:graphicFrame macro="">
      <xdr:nvGraphicFramePr>
        <xdr:cNvPr id="30" name="Gráfico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739587</xdr:colOff>
      <xdr:row>127</xdr:row>
      <xdr:rowOff>156881</xdr:rowOff>
    </xdr:from>
    <xdr:to>
      <xdr:col>2</xdr:col>
      <xdr:colOff>470647</xdr:colOff>
      <xdr:row>144</xdr:row>
      <xdr:rowOff>11204</xdr:rowOff>
    </xdr:to>
    <xdr:graphicFrame macro="">
      <xdr:nvGraphicFramePr>
        <xdr:cNvPr id="31" name="Gráfico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179294</xdr:colOff>
      <xdr:row>28</xdr:row>
      <xdr:rowOff>156882</xdr:rowOff>
    </xdr:from>
    <xdr:to>
      <xdr:col>1</xdr:col>
      <xdr:colOff>4123764</xdr:colOff>
      <xdr:row>43</xdr:row>
      <xdr:rowOff>42582</xdr:rowOff>
    </xdr:to>
    <xdr:graphicFrame macro="">
      <xdr:nvGraphicFramePr>
        <xdr:cNvPr id="29" name="Gráfico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78442</xdr:colOff>
      <xdr:row>45</xdr:row>
      <xdr:rowOff>67236</xdr:rowOff>
    </xdr:from>
    <xdr:to>
      <xdr:col>1</xdr:col>
      <xdr:colOff>4022912</xdr:colOff>
      <xdr:row>59</xdr:row>
      <xdr:rowOff>143436</xdr:rowOff>
    </xdr:to>
    <xdr:graphicFrame macro="">
      <xdr:nvGraphicFramePr>
        <xdr:cNvPr id="32" name="Gráfico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3"/>
  <sheetViews>
    <sheetView topLeftCell="B1" workbookViewId="0">
      <selection activeCell="D97" sqref="D97"/>
    </sheetView>
  </sheetViews>
  <sheetFormatPr baseColWidth="10" defaultRowHeight="15" x14ac:dyDescent="0.25"/>
  <cols>
    <col min="2" max="2" width="84.28515625" customWidth="1"/>
  </cols>
  <sheetData>
    <row r="1" spans="2:9" x14ac:dyDescent="0.25">
      <c r="C1" s="446" t="s">
        <v>40</v>
      </c>
      <c r="D1" s="446"/>
      <c r="E1" s="446" t="s">
        <v>44</v>
      </c>
      <c r="F1" s="446"/>
      <c r="G1" s="446" t="s">
        <v>229</v>
      </c>
      <c r="H1" s="446"/>
    </row>
    <row r="2" spans="2:9" x14ac:dyDescent="0.25">
      <c r="C2" s="114" t="str">
        <f>+'2. PEI SEGUIMIENTO'!W8</f>
        <v>Planeado</v>
      </c>
      <c r="D2" s="114" t="str">
        <f>+'2. PEI SEGUIMIENTO'!W9</f>
        <v>Ejecutado</v>
      </c>
      <c r="E2" s="114" t="str">
        <f>+C2</f>
        <v>Planeado</v>
      </c>
      <c r="F2" s="114" t="str">
        <f t="shared" ref="F2:H2" si="0">+D2</f>
        <v>Ejecutado</v>
      </c>
      <c r="G2" s="114" t="str">
        <f t="shared" si="0"/>
        <v>Planeado</v>
      </c>
      <c r="H2" s="114" t="str">
        <f t="shared" si="0"/>
        <v>Ejecutado</v>
      </c>
    </row>
    <row r="3" spans="2:9" x14ac:dyDescent="0.25">
      <c r="B3" t="str">
        <f>+'2. PEI SEGUIMIENTO'!T8</f>
        <v>1. % de socializaciones en politica sectorial realizadas</v>
      </c>
      <c r="C3" s="114" t="e">
        <f>+'2. PEI SEGUIMIENTO'!#REF!</f>
        <v>#REF!</v>
      </c>
      <c r="D3" s="114" t="e">
        <f>+'2. PEI SEGUIMIENTO'!#REF!</f>
        <v>#REF!</v>
      </c>
      <c r="E3" s="116" t="e">
        <f>+'2. PEI SEGUIMIENTO'!#REF!</f>
        <v>#REF!</v>
      </c>
      <c r="F3" s="116" t="e">
        <f>+'2. PEI SEGUIMIENTO'!#REF!</f>
        <v>#REF!</v>
      </c>
      <c r="G3" s="116" t="e">
        <f>+'2. PEI SEGUIMIENTO'!#REF!</f>
        <v>#REF!</v>
      </c>
      <c r="H3" s="116" t="e">
        <f>+'2. PEI SEGUIMIENTO'!#REF!</f>
        <v>#REF!</v>
      </c>
      <c r="I3" s="117">
        <v>1</v>
      </c>
    </row>
    <row r="4" spans="2:9" x14ac:dyDescent="0.25">
      <c r="B4" s="113" t="str">
        <f>+'2. PEI SEGUIMIENTO'!T17</f>
        <v>2. % Reuniones realizadas con autoridades</v>
      </c>
      <c r="C4" s="114" t="e">
        <f>+'2. PEI SEGUIMIENTO'!#REF!</f>
        <v>#REF!</v>
      </c>
      <c r="D4" s="114" t="e">
        <f>+'2. PEI SEGUIMIENTO'!#REF!</f>
        <v>#REF!</v>
      </c>
      <c r="E4" s="114" t="e">
        <f>+'2. PEI SEGUIMIENTO'!#REF!</f>
        <v>#REF!</v>
      </c>
      <c r="F4" s="114" t="e">
        <f>+'2. PEI SEGUIMIENTO'!#REF!</f>
        <v>#REF!</v>
      </c>
      <c r="G4" s="114" t="e">
        <f>+'2. PEI SEGUIMIENTO'!#REF!</f>
        <v>#REF!</v>
      </c>
      <c r="H4" s="114" t="e">
        <f>+'2. PEI SEGUIMIENTO'!#REF!</f>
        <v>#REF!</v>
      </c>
      <c r="I4" s="117">
        <v>2</v>
      </c>
    </row>
    <row r="5" spans="2:9" x14ac:dyDescent="0.25">
      <c r="B5" s="113" t="str">
        <f>+'2. PEI SEGUIMIENTO'!T26</f>
        <v>3. % de socializaciones en normas vigentes realizadas.</v>
      </c>
      <c r="C5" s="114" t="e">
        <f>+'2. PEI SEGUIMIENTO'!#REF!</f>
        <v>#REF!</v>
      </c>
      <c r="D5" s="114" t="e">
        <f>+'2. PEI SEGUIMIENTO'!#REF!</f>
        <v>#REF!</v>
      </c>
      <c r="E5" s="114" t="e">
        <f>+'2. PEI SEGUIMIENTO'!#REF!</f>
        <v>#REF!</v>
      </c>
      <c r="F5" s="114" t="e">
        <f>+'2. PEI SEGUIMIENTO'!#REF!</f>
        <v>#REF!</v>
      </c>
      <c r="G5" s="114" t="e">
        <f>+'2. PEI SEGUIMIENTO'!#REF!</f>
        <v>#REF!</v>
      </c>
      <c r="H5" s="114" t="e">
        <f>+'2. PEI SEGUIMIENTO'!#REF!</f>
        <v>#REF!</v>
      </c>
      <c r="I5" s="117">
        <v>3</v>
      </c>
    </row>
    <row r="6" spans="2:9" x14ac:dyDescent="0.25">
      <c r="B6" s="113" t="str">
        <f>+'2. PEI SEGUIMIENTO'!T35</f>
        <v>4. % de socializaciones a servidores</v>
      </c>
      <c r="C6" s="114" t="e">
        <f>+'2. PEI SEGUIMIENTO'!#REF!</f>
        <v>#REF!</v>
      </c>
      <c r="D6" s="114" t="e">
        <f>+'2. PEI SEGUIMIENTO'!#REF!</f>
        <v>#REF!</v>
      </c>
      <c r="E6" s="114" t="e">
        <f>+'2. PEI SEGUIMIENTO'!#REF!</f>
        <v>#REF!</v>
      </c>
      <c r="F6" s="114" t="e">
        <f>+'2. PEI SEGUIMIENTO'!#REF!</f>
        <v>#REF!</v>
      </c>
      <c r="G6" s="114" t="e">
        <f>+'2. PEI SEGUIMIENTO'!#REF!</f>
        <v>#REF!</v>
      </c>
      <c r="H6" s="114" t="e">
        <f>+'2. PEI SEGUIMIENTO'!#REF!</f>
        <v>#REF!</v>
      </c>
      <c r="I6" s="117">
        <v>4</v>
      </c>
    </row>
    <row r="7" spans="2:9" x14ac:dyDescent="0.25">
      <c r="B7" s="113" t="str">
        <f>+'2. PEI SEGUIMIENTO'!T44</f>
        <v>5. % Mesas de trabajo realizadas para identificar oportunidades de mejora</v>
      </c>
      <c r="C7" s="114" t="e">
        <f>+'2. PEI SEGUIMIENTO'!#REF!</f>
        <v>#REF!</v>
      </c>
      <c r="D7" s="114" t="e">
        <f>+'2. PEI SEGUIMIENTO'!#REF!</f>
        <v>#REF!</v>
      </c>
      <c r="E7" s="114" t="e">
        <f>+'2. PEI SEGUIMIENTO'!#REF!</f>
        <v>#REF!</v>
      </c>
      <c r="F7" s="114" t="e">
        <f>+'2. PEI SEGUIMIENTO'!#REF!</f>
        <v>#REF!</v>
      </c>
      <c r="G7" s="114" t="e">
        <f>+'2. PEI SEGUIMIENTO'!#REF!</f>
        <v>#REF!</v>
      </c>
      <c r="H7" s="114" t="e">
        <f>+'2. PEI SEGUIMIENTO'!#REF!</f>
        <v>#REF!</v>
      </c>
      <c r="I7" s="117">
        <v>5</v>
      </c>
    </row>
    <row r="8" spans="2:9" x14ac:dyDescent="0.25">
      <c r="B8" t="str">
        <f>+'2. PEI SEGUIMIENTO'!T53</f>
        <v>6. % de tipos de vigilado con acciones preventivas implementadas para minimizar las condiciones de riesgo en seguridad</v>
      </c>
      <c r="C8" s="114" t="e">
        <f>+'2. PEI SEGUIMIENTO'!#REF!</f>
        <v>#REF!</v>
      </c>
      <c r="D8" s="114" t="e">
        <f>+'2. PEI SEGUIMIENTO'!#REF!</f>
        <v>#REF!</v>
      </c>
      <c r="E8" s="114" t="e">
        <f>+'2. PEI SEGUIMIENTO'!#REF!</f>
        <v>#REF!</v>
      </c>
      <c r="F8" s="114" t="e">
        <f>+'2. PEI SEGUIMIENTO'!#REF!</f>
        <v>#REF!</v>
      </c>
      <c r="G8" s="114" t="e">
        <f>+'2. PEI SEGUIMIENTO'!#REF!</f>
        <v>#REF!</v>
      </c>
      <c r="H8" s="114" t="e">
        <f>+'2. PEI SEGUIMIENTO'!#REF!</f>
        <v>#REF!</v>
      </c>
      <c r="I8" s="117">
        <v>6</v>
      </c>
    </row>
    <row r="9" spans="2:9" x14ac:dyDescent="0.25">
      <c r="B9" t="str">
        <f>+'2. PEI SEGUIMIENTO'!T62</f>
        <v>7. % Indicadores de gestión en seguridad por tipo de vigilado implementados ( 1 indicador por cada acción preventiva en seguridad)</v>
      </c>
      <c r="C9" s="114" t="e">
        <f>+'2. PEI SEGUIMIENTO'!#REF!</f>
        <v>#REF!</v>
      </c>
      <c r="D9" s="114" t="e">
        <f>+'2. PEI SEGUIMIENTO'!#REF!</f>
        <v>#REF!</v>
      </c>
      <c r="E9" s="114" t="e">
        <f>+'2. PEI SEGUIMIENTO'!#REF!</f>
        <v>#REF!</v>
      </c>
      <c r="F9" s="114" t="e">
        <f>+'2. PEI SEGUIMIENTO'!#REF!</f>
        <v>#REF!</v>
      </c>
      <c r="G9" s="114" t="e">
        <f>+'2. PEI SEGUIMIENTO'!#REF!</f>
        <v>#REF!</v>
      </c>
      <c r="H9" s="114" t="e">
        <f>+'2. PEI SEGUIMIENTO'!#REF!</f>
        <v>#REF!</v>
      </c>
      <c r="I9" s="117">
        <v>7</v>
      </c>
    </row>
    <row r="10" spans="2:9" x14ac:dyDescent="0.25">
      <c r="B10" t="str">
        <f>+'2. PEI SEGUIMIENTO'!T71</f>
        <v>8.  % Modelos buenas prácticas empresariales implementados</v>
      </c>
      <c r="C10" s="114" t="e">
        <f>+'2. PEI SEGUIMIENTO'!#REF!</f>
        <v>#REF!</v>
      </c>
      <c r="D10" s="114" t="e">
        <f>+'2. PEI SEGUIMIENTO'!#REF!</f>
        <v>#REF!</v>
      </c>
      <c r="E10" s="114" t="e">
        <f>+'2. PEI SEGUIMIENTO'!#REF!</f>
        <v>#REF!</v>
      </c>
      <c r="F10" s="114" t="e">
        <f>+'2. PEI SEGUIMIENTO'!#REF!</f>
        <v>#REF!</v>
      </c>
      <c r="G10" s="114" t="e">
        <f>+'2. PEI SEGUIMIENTO'!#REF!</f>
        <v>#REF!</v>
      </c>
      <c r="H10" s="114" t="e">
        <f>+'2. PEI SEGUIMIENTO'!#REF!</f>
        <v>#REF!</v>
      </c>
      <c r="I10" s="117">
        <v>8</v>
      </c>
    </row>
    <row r="11" spans="2:9" x14ac:dyDescent="0.25">
      <c r="B11" t="str">
        <f>+'2. PEI SEGUIMIENTO'!T80</f>
        <v>9. % Indicadores en competitividad empresarial implementados</v>
      </c>
      <c r="C11" s="114" t="e">
        <f>+'2. PEI SEGUIMIENTO'!#REF!</f>
        <v>#REF!</v>
      </c>
      <c r="D11" s="114" t="e">
        <f>+'2. PEI SEGUIMIENTO'!#REF!</f>
        <v>#REF!</v>
      </c>
      <c r="E11" s="114" t="e">
        <f>+'2. PEI SEGUIMIENTO'!#REF!</f>
        <v>#REF!</v>
      </c>
      <c r="F11" s="114" t="e">
        <f>+'2. PEI SEGUIMIENTO'!#REF!</f>
        <v>#REF!</v>
      </c>
      <c r="G11" s="114" t="e">
        <f>+'2. PEI SEGUIMIENTO'!#REF!</f>
        <v>#REF!</v>
      </c>
      <c r="H11" s="114" t="e">
        <f>+'2. PEI SEGUIMIENTO'!#REF!</f>
        <v>#REF!</v>
      </c>
      <c r="I11" s="117">
        <v>9</v>
      </c>
    </row>
    <row r="12" spans="2:9" x14ac:dyDescent="0.25">
      <c r="B12" t="str">
        <f>+'2. PEI SEGUIMIENTO'!T89</f>
        <v>10. % Cobertura de supervisión de la SPT a nivel nacional</v>
      </c>
      <c r="C12" s="114" t="e">
        <f>+'2. PEI SEGUIMIENTO'!#REF!</f>
        <v>#REF!</v>
      </c>
      <c r="D12" s="114" t="e">
        <f>+'2. PEI SEGUIMIENTO'!#REF!</f>
        <v>#REF!</v>
      </c>
    </row>
    <row r="13" spans="2:9" x14ac:dyDescent="0.25">
      <c r="B13" t="str">
        <f>+'2. PEI SEGUIMIENTO'!T92</f>
        <v>11. % Visitas de inspección realizadas PGS</v>
      </c>
      <c r="C13" s="114" t="e">
        <f>+'2. PEI SEGUIMIENTO'!#REF!</f>
        <v>#REF!</v>
      </c>
      <c r="D13" s="114" t="e">
        <f>+'2. PEI SEGUIMIENTO'!#REF!</f>
        <v>#REF!</v>
      </c>
      <c r="E13" s="114" t="e">
        <f>+'2. PEI SEGUIMIENTO'!#REF!</f>
        <v>#REF!</v>
      </c>
      <c r="F13" s="114" t="e">
        <f>+'2. PEI SEGUIMIENTO'!#REF!</f>
        <v>#REF!</v>
      </c>
      <c r="G13" s="114" t="e">
        <f>+'2. PEI SEGUIMIENTO'!#REF!</f>
        <v>#REF!</v>
      </c>
      <c r="H13" s="114" t="e">
        <f>+'2. PEI SEGUIMIENTO'!#REF!</f>
        <v>#REF!</v>
      </c>
    </row>
    <row r="14" spans="2:9" x14ac:dyDescent="0.25">
      <c r="B14" t="str">
        <f>+'2. PEI SEGUIMIENTO'!T101</f>
        <v>12. % Operadores portuarios registrados</v>
      </c>
      <c r="C14" s="113">
        <v>1</v>
      </c>
      <c r="D14" s="113">
        <v>0.13</v>
      </c>
    </row>
    <row r="15" spans="2:9" x14ac:dyDescent="0.25">
      <c r="B15" t="str">
        <f>+'2. PEI SEGUIMIENTO'!T103</f>
        <v>14. Boletines publicados</v>
      </c>
      <c r="C15" s="114" t="e">
        <f>+'2. PEI SEGUIMIENTO'!#REF!</f>
        <v>#REF!</v>
      </c>
      <c r="D15" s="114" t="e">
        <f>+'2. PEI SEGUIMIENTO'!#REF!</f>
        <v>#REF!</v>
      </c>
    </row>
    <row r="16" spans="2:9" x14ac:dyDescent="0.25">
      <c r="B16" t="str">
        <f>+'2. PEI SEGUIMIENTO'!T106</f>
        <v>15. Tiempo promedio respuesta PQRs</v>
      </c>
      <c r="C16">
        <f>+'2. PEI SEGUIMIENTO'!X106</f>
        <v>15</v>
      </c>
      <c r="D16" s="118" t="e">
        <f>+'2. PEI SEGUIMIENTO'!#REF!</f>
        <v>#REF!</v>
      </c>
      <c r="E16">
        <f>+'2. PEI SEGUIMIENTO'!X107</f>
        <v>8</v>
      </c>
      <c r="F16" s="118" t="e">
        <f>+'2. PEI SEGUIMIENTO'!#REF!</f>
        <v>#REF!</v>
      </c>
      <c r="G16">
        <f>+'2. PEI SEGUIMIENTO'!X108</f>
        <v>48</v>
      </c>
      <c r="H16" s="118" t="e">
        <f>+'2. PEI SEGUIMIENTO'!#REF!</f>
        <v>#REF!</v>
      </c>
    </row>
    <row r="18" spans="2:4" x14ac:dyDescent="0.25">
      <c r="B18" t="s">
        <v>204</v>
      </c>
      <c r="C18" s="114">
        <f>+'2. PEI SEGUIMIENTO'!X102</f>
        <v>3</v>
      </c>
      <c r="D18" s="118" t="e">
        <f>+'2. PEI SEGUIMIENTO'!#REF!</f>
        <v>#REF!</v>
      </c>
    </row>
    <row r="19" spans="2:4" x14ac:dyDescent="0.25">
      <c r="B19" t="s">
        <v>217</v>
      </c>
      <c r="C19" t="s">
        <v>230</v>
      </c>
    </row>
    <row r="20" spans="2:4" x14ac:dyDescent="0.25">
      <c r="B20" t="s">
        <v>218</v>
      </c>
      <c r="C20" t="s">
        <v>230</v>
      </c>
    </row>
    <row r="21" spans="2:4" x14ac:dyDescent="0.25">
      <c r="B21" t="s">
        <v>219</v>
      </c>
      <c r="C21" s="115">
        <f>+'2. PEI SEGUIMIENTO'!X111</f>
        <v>0.84650000000000003</v>
      </c>
      <c r="D21" s="113" t="e">
        <f>+'2. PEI SEGUIMIENTO'!#REF!</f>
        <v>#REF!</v>
      </c>
    </row>
    <row r="22" spans="2:4" x14ac:dyDescent="0.25">
      <c r="B22" t="s">
        <v>220</v>
      </c>
      <c r="C22" s="115">
        <f>+'2. PEI SEGUIMIENTO'!X112</f>
        <v>1</v>
      </c>
      <c r="D22" s="113">
        <v>0.42</v>
      </c>
    </row>
    <row r="23" spans="2:4" x14ac:dyDescent="0.25">
      <c r="B23" t="s">
        <v>221</v>
      </c>
      <c r="C23" s="115">
        <f>+'2. PEI SEGUIMIENTO'!X113</f>
        <v>0.75</v>
      </c>
      <c r="D23" s="129" t="e">
        <f>+'2. PEI SEGUIMIENTO'!#REF!</f>
        <v>#REF!</v>
      </c>
    </row>
    <row r="24" spans="2:4" x14ac:dyDescent="0.25">
      <c r="B24" t="s">
        <v>222</v>
      </c>
      <c r="C24" s="115">
        <f>+'2. PEI SEGUIMIENTO'!X114</f>
        <v>0.8</v>
      </c>
      <c r="D24" s="113" t="e">
        <f>+'2. PEI SEGUIMIENTO'!#REF!</f>
        <v>#REF!</v>
      </c>
    </row>
    <row r="25" spans="2:4" x14ac:dyDescent="0.25">
      <c r="B25" t="s">
        <v>223</v>
      </c>
      <c r="C25" s="115">
        <f>+'2. PEI SEGUIMIENTO'!X115</f>
        <v>0.8</v>
      </c>
      <c r="D25" s="113" t="e">
        <f>+'2. PEI SEGUIMIENTO'!#REF!</f>
        <v>#REF!</v>
      </c>
    </row>
    <row r="26" spans="2:4" x14ac:dyDescent="0.25">
      <c r="B26" t="s">
        <v>224</v>
      </c>
      <c r="C26" t="s">
        <v>230</v>
      </c>
    </row>
    <row r="27" spans="2:4" x14ac:dyDescent="0.25">
      <c r="B27" t="s">
        <v>225</v>
      </c>
      <c r="C27" s="113" t="e">
        <f>+'2. PEI SEGUIMIENTO'!#REF!</f>
        <v>#REF!</v>
      </c>
      <c r="D27" s="113" t="e">
        <f>+'2. PEI SEGUIMIENTO'!#REF!</f>
        <v>#REF!</v>
      </c>
    </row>
    <row r="113" spans="4:4" x14ac:dyDescent="0.25">
      <c r="D113" t="s">
        <v>223</v>
      </c>
    </row>
  </sheetData>
  <autoFilter ref="B2:H16"/>
  <mergeCells count="3">
    <mergeCell ref="C1:D1"/>
    <mergeCell ref="E1:F1"/>
    <mergeCell ref="G1:H1"/>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52"/>
  <sheetViews>
    <sheetView topLeftCell="AR1" workbookViewId="0">
      <selection activeCell="BC12" sqref="BC12"/>
    </sheetView>
  </sheetViews>
  <sheetFormatPr baseColWidth="10" defaultRowHeight="12" outlineLevelCol="1" x14ac:dyDescent="0.25"/>
  <cols>
    <col min="1" max="1" width="5" style="1" customWidth="1"/>
    <col min="2" max="2" width="24.7109375" style="1" hidden="1" customWidth="1" outlineLevel="1"/>
    <col min="3" max="3" width="14.28515625" style="2" hidden="1" customWidth="1" outlineLevel="1"/>
    <col min="4" max="4" width="11.140625" style="1" hidden="1" customWidth="1" outlineLevel="1"/>
    <col min="5" max="5" width="12.5703125" style="3" hidden="1" customWidth="1" outlineLevel="1"/>
    <col min="6" max="6" width="17.7109375" style="2" hidden="1" customWidth="1" outlineLevel="1"/>
    <col min="7" max="7" width="17.140625" style="2" hidden="1" customWidth="1" outlineLevel="1"/>
    <col min="8" max="8" width="5.85546875" style="2" hidden="1" customWidth="1" outlineLevel="1"/>
    <col min="9" max="9" width="22.5703125" style="2" customWidth="1" collapsed="1"/>
    <col min="10" max="10" width="6.5703125" style="77" hidden="1" customWidth="1" outlineLevel="1"/>
    <col min="11" max="11" width="20.7109375" style="2" hidden="1" customWidth="1" outlineLevel="1"/>
    <col min="12" max="12" width="15" style="2" hidden="1" customWidth="1" outlineLevel="1"/>
    <col min="13" max="13" width="14.28515625" style="2" hidden="1" customWidth="1" outlineLevel="1"/>
    <col min="14" max="14" width="7.42578125" style="2" hidden="1" customWidth="1" outlineLevel="1"/>
    <col min="15" max="15" width="7.28515625" style="2" hidden="1" customWidth="1" outlineLevel="1"/>
    <col min="16" max="16" width="6.7109375" style="4" hidden="1" customWidth="1" outlineLevel="1"/>
    <col min="17" max="17" width="6.28515625" style="4" hidden="1" customWidth="1" outlineLevel="1"/>
    <col min="18" max="18" width="5.42578125" style="4" hidden="1" customWidth="1" outlineLevel="1"/>
    <col min="19" max="19" width="5.85546875" style="4" hidden="1" customWidth="1" outlineLevel="1"/>
    <col min="20" max="20" width="6.42578125" style="17" hidden="1" customWidth="1" outlineLevel="1"/>
    <col min="21" max="21" width="15.140625" style="17" hidden="1" customWidth="1" outlineLevel="1"/>
    <col min="22" max="22" width="19.85546875" style="3" customWidth="1" collapsed="1"/>
    <col min="23" max="23" width="11.85546875" style="3" customWidth="1"/>
    <col min="24" max="24" width="10.85546875" style="3" customWidth="1"/>
    <col min="25" max="25" width="8.5703125" style="3" customWidth="1"/>
    <col min="26" max="27" width="7.28515625" style="9" bestFit="1" customWidth="1"/>
    <col min="28" max="28" width="5.7109375" style="9" bestFit="1" customWidth="1"/>
    <col min="29" max="30" width="7.28515625" style="9" bestFit="1" customWidth="1"/>
    <col min="31" max="31" width="5.7109375" style="9" bestFit="1" customWidth="1"/>
    <col min="32" max="33" width="7.28515625" style="9" bestFit="1" customWidth="1"/>
    <col min="34" max="34" width="5.7109375" style="9" bestFit="1" customWidth="1"/>
    <col min="35" max="37" width="7.28515625" style="9" bestFit="1" customWidth="1"/>
    <col min="38" max="38" width="12.7109375" style="10" bestFit="1" customWidth="1"/>
    <col min="39" max="39" width="6.7109375" style="10" customWidth="1"/>
    <col min="40" max="242" width="11.42578125" style="1"/>
    <col min="243" max="243" width="1.42578125" style="1" customWidth="1"/>
    <col min="244" max="244" width="24.7109375" style="1" customWidth="1"/>
    <col min="245" max="245" width="14.28515625" style="1" customWidth="1"/>
    <col min="246" max="246" width="11.140625" style="1" customWidth="1"/>
    <col min="247" max="247" width="12.5703125" style="1" customWidth="1"/>
    <col min="248" max="248" width="17.7109375" style="1" customWidth="1"/>
    <col min="249" max="249" width="17.140625" style="1" customWidth="1"/>
    <col min="250" max="250" width="11.5703125" style="1" customWidth="1"/>
    <col min="251" max="251" width="22.5703125" style="1" customWidth="1"/>
    <col min="252" max="252" width="9.7109375" style="1" customWidth="1"/>
    <col min="253" max="253" width="21.7109375" style="1" customWidth="1"/>
    <col min="254" max="254" width="24.42578125" style="1" customWidth="1"/>
    <col min="255" max="255" width="20.5703125" style="1" customWidth="1"/>
    <col min="256" max="256" width="10.5703125" style="1" customWidth="1"/>
    <col min="257" max="257" width="6.28515625" style="1" customWidth="1"/>
    <col min="258" max="261" width="8.5703125" style="1" customWidth="1"/>
    <col min="262" max="262" width="9.85546875" style="1" customWidth="1"/>
    <col min="263" max="263" width="15.140625" style="1" customWidth="1"/>
    <col min="264" max="264" width="19.85546875" style="1" customWidth="1"/>
    <col min="265" max="265" width="11.85546875" style="1" customWidth="1"/>
    <col min="266" max="266" width="10.85546875" style="1" customWidth="1"/>
    <col min="267" max="267" width="8.5703125" style="1" customWidth="1"/>
    <col min="268" max="279" width="6.7109375" style="1" customWidth="1"/>
    <col min="280" max="280" width="9.42578125" style="1" customWidth="1"/>
    <col min="281" max="281" width="6.7109375" style="1" customWidth="1"/>
    <col min="282" max="282" width="14.140625" style="1" customWidth="1"/>
    <col min="283" max="283" width="10" style="1" customWidth="1"/>
    <col min="284" max="284" width="6.140625" style="1" customWidth="1"/>
    <col min="285" max="286" width="8.5703125" style="1" customWidth="1"/>
    <col min="287" max="287" width="9.140625" style="1" customWidth="1"/>
    <col min="288" max="288" width="105" style="1" customWidth="1"/>
    <col min="289" max="289" width="10.42578125" style="1" customWidth="1"/>
    <col min="290" max="290" width="13.28515625" style="1" customWidth="1"/>
    <col min="291" max="291" width="11.28515625" style="1" customWidth="1"/>
    <col min="292" max="292" width="13.28515625" style="1" customWidth="1"/>
    <col min="293" max="498" width="11.42578125" style="1"/>
    <col min="499" max="499" width="1.42578125" style="1" customWidth="1"/>
    <col min="500" max="500" width="24.7109375" style="1" customWidth="1"/>
    <col min="501" max="501" width="14.28515625" style="1" customWidth="1"/>
    <col min="502" max="502" width="11.140625" style="1" customWidth="1"/>
    <col min="503" max="503" width="12.5703125" style="1" customWidth="1"/>
    <col min="504" max="504" width="17.7109375" style="1" customWidth="1"/>
    <col min="505" max="505" width="17.140625" style="1" customWidth="1"/>
    <col min="506" max="506" width="11.5703125" style="1" customWidth="1"/>
    <col min="507" max="507" width="22.5703125" style="1" customWidth="1"/>
    <col min="508" max="508" width="9.7109375" style="1" customWidth="1"/>
    <col min="509" max="509" width="21.7109375" style="1" customWidth="1"/>
    <col min="510" max="510" width="24.42578125" style="1" customWidth="1"/>
    <col min="511" max="511" width="20.5703125" style="1" customWidth="1"/>
    <col min="512" max="512" width="10.5703125" style="1" customWidth="1"/>
    <col min="513" max="513" width="6.28515625" style="1" customWidth="1"/>
    <col min="514" max="517" width="8.5703125" style="1" customWidth="1"/>
    <col min="518" max="518" width="9.85546875" style="1" customWidth="1"/>
    <col min="519" max="519" width="15.140625" style="1" customWidth="1"/>
    <col min="520" max="520" width="19.85546875" style="1" customWidth="1"/>
    <col min="521" max="521" width="11.85546875" style="1" customWidth="1"/>
    <col min="522" max="522" width="10.85546875" style="1" customWidth="1"/>
    <col min="523" max="523" width="8.5703125" style="1" customWidth="1"/>
    <col min="524" max="535" width="6.7109375" style="1" customWidth="1"/>
    <col min="536" max="536" width="9.42578125" style="1" customWidth="1"/>
    <col min="537" max="537" width="6.7109375" style="1" customWidth="1"/>
    <col min="538" max="538" width="14.140625" style="1" customWidth="1"/>
    <col min="539" max="539" width="10" style="1" customWidth="1"/>
    <col min="540" max="540" width="6.140625" style="1" customWidth="1"/>
    <col min="541" max="542" width="8.5703125" style="1" customWidth="1"/>
    <col min="543" max="543" width="9.140625" style="1" customWidth="1"/>
    <col min="544" max="544" width="105" style="1" customWidth="1"/>
    <col min="545" max="545" width="10.42578125" style="1" customWidth="1"/>
    <col min="546" max="546" width="13.28515625" style="1" customWidth="1"/>
    <col min="547" max="547" width="11.28515625" style="1" customWidth="1"/>
    <col min="548" max="548" width="13.28515625" style="1" customWidth="1"/>
    <col min="549" max="754" width="11.42578125" style="1"/>
    <col min="755" max="755" width="1.42578125" style="1" customWidth="1"/>
    <col min="756" max="756" width="24.7109375" style="1" customWidth="1"/>
    <col min="757" max="757" width="14.28515625" style="1" customWidth="1"/>
    <col min="758" max="758" width="11.140625" style="1" customWidth="1"/>
    <col min="759" max="759" width="12.5703125" style="1" customWidth="1"/>
    <col min="760" max="760" width="17.7109375" style="1" customWidth="1"/>
    <col min="761" max="761" width="17.140625" style="1" customWidth="1"/>
    <col min="762" max="762" width="11.5703125" style="1" customWidth="1"/>
    <col min="763" max="763" width="22.5703125" style="1" customWidth="1"/>
    <col min="764" max="764" width="9.7109375" style="1" customWidth="1"/>
    <col min="765" max="765" width="21.7109375" style="1" customWidth="1"/>
    <col min="766" max="766" width="24.42578125" style="1" customWidth="1"/>
    <col min="767" max="767" width="20.5703125" style="1" customWidth="1"/>
    <col min="768" max="768" width="10.5703125" style="1" customWidth="1"/>
    <col min="769" max="769" width="6.28515625" style="1" customWidth="1"/>
    <col min="770" max="773" width="8.5703125" style="1" customWidth="1"/>
    <col min="774" max="774" width="9.85546875" style="1" customWidth="1"/>
    <col min="775" max="775" width="15.140625" style="1" customWidth="1"/>
    <col min="776" max="776" width="19.85546875" style="1" customWidth="1"/>
    <col min="777" max="777" width="11.85546875" style="1" customWidth="1"/>
    <col min="778" max="778" width="10.85546875" style="1" customWidth="1"/>
    <col min="779" max="779" width="8.5703125" style="1" customWidth="1"/>
    <col min="780" max="791" width="6.7109375" style="1" customWidth="1"/>
    <col min="792" max="792" width="9.42578125" style="1" customWidth="1"/>
    <col min="793" max="793" width="6.7109375" style="1" customWidth="1"/>
    <col min="794" max="794" width="14.140625" style="1" customWidth="1"/>
    <col min="795" max="795" width="10" style="1" customWidth="1"/>
    <col min="796" max="796" width="6.140625" style="1" customWidth="1"/>
    <col min="797" max="798" width="8.5703125" style="1" customWidth="1"/>
    <col min="799" max="799" width="9.140625" style="1" customWidth="1"/>
    <col min="800" max="800" width="105" style="1" customWidth="1"/>
    <col min="801" max="801" width="10.42578125" style="1" customWidth="1"/>
    <col min="802" max="802" width="13.28515625" style="1" customWidth="1"/>
    <col min="803" max="803" width="11.28515625" style="1" customWidth="1"/>
    <col min="804" max="804" width="13.28515625" style="1" customWidth="1"/>
    <col min="805" max="1010" width="11.42578125" style="1"/>
    <col min="1011" max="1011" width="1.42578125" style="1" customWidth="1"/>
    <col min="1012" max="1012" width="24.7109375" style="1" customWidth="1"/>
    <col min="1013" max="1013" width="14.28515625" style="1" customWidth="1"/>
    <col min="1014" max="1014" width="11.140625" style="1" customWidth="1"/>
    <col min="1015" max="1015" width="12.5703125" style="1" customWidth="1"/>
    <col min="1016" max="1016" width="17.7109375" style="1" customWidth="1"/>
    <col min="1017" max="1017" width="17.140625" style="1" customWidth="1"/>
    <col min="1018" max="1018" width="11.5703125" style="1" customWidth="1"/>
    <col min="1019" max="1019" width="22.5703125" style="1" customWidth="1"/>
    <col min="1020" max="1020" width="9.7109375" style="1" customWidth="1"/>
    <col min="1021" max="1021" width="21.7109375" style="1" customWidth="1"/>
    <col min="1022" max="1022" width="24.42578125" style="1" customWidth="1"/>
    <col min="1023" max="1023" width="20.5703125" style="1" customWidth="1"/>
    <col min="1024" max="1024" width="10.5703125" style="1" customWidth="1"/>
    <col min="1025" max="1025" width="6.28515625" style="1" customWidth="1"/>
    <col min="1026" max="1029" width="8.5703125" style="1" customWidth="1"/>
    <col min="1030" max="1030" width="9.85546875" style="1" customWidth="1"/>
    <col min="1031" max="1031" width="15.140625" style="1" customWidth="1"/>
    <col min="1032" max="1032" width="19.85546875" style="1" customWidth="1"/>
    <col min="1033" max="1033" width="11.85546875" style="1" customWidth="1"/>
    <col min="1034" max="1034" width="10.85546875" style="1" customWidth="1"/>
    <col min="1035" max="1035" width="8.5703125" style="1" customWidth="1"/>
    <col min="1036" max="1047" width="6.7109375" style="1" customWidth="1"/>
    <col min="1048" max="1048" width="9.42578125" style="1" customWidth="1"/>
    <col min="1049" max="1049" width="6.7109375" style="1" customWidth="1"/>
    <col min="1050" max="1050" width="14.140625" style="1" customWidth="1"/>
    <col min="1051" max="1051" width="10" style="1" customWidth="1"/>
    <col min="1052" max="1052" width="6.140625" style="1" customWidth="1"/>
    <col min="1053" max="1054" width="8.5703125" style="1" customWidth="1"/>
    <col min="1055" max="1055" width="9.140625" style="1" customWidth="1"/>
    <col min="1056" max="1056" width="105" style="1" customWidth="1"/>
    <col min="1057" max="1057" width="10.42578125" style="1" customWidth="1"/>
    <col min="1058" max="1058" width="13.28515625" style="1" customWidth="1"/>
    <col min="1059" max="1059" width="11.28515625" style="1" customWidth="1"/>
    <col min="1060" max="1060" width="13.28515625" style="1" customWidth="1"/>
    <col min="1061" max="1266" width="11.42578125" style="1"/>
    <col min="1267" max="1267" width="1.42578125" style="1" customWidth="1"/>
    <col min="1268" max="1268" width="24.7109375" style="1" customWidth="1"/>
    <col min="1269" max="1269" width="14.28515625" style="1" customWidth="1"/>
    <col min="1270" max="1270" width="11.140625" style="1" customWidth="1"/>
    <col min="1271" max="1271" width="12.5703125" style="1" customWidth="1"/>
    <col min="1272" max="1272" width="17.7109375" style="1" customWidth="1"/>
    <col min="1273" max="1273" width="17.140625" style="1" customWidth="1"/>
    <col min="1274" max="1274" width="11.5703125" style="1" customWidth="1"/>
    <col min="1275" max="1275" width="22.5703125" style="1" customWidth="1"/>
    <col min="1276" max="1276" width="9.7109375" style="1" customWidth="1"/>
    <col min="1277" max="1277" width="21.7109375" style="1" customWidth="1"/>
    <col min="1278" max="1278" width="24.42578125" style="1" customWidth="1"/>
    <col min="1279" max="1279" width="20.5703125" style="1" customWidth="1"/>
    <col min="1280" max="1280" width="10.5703125" style="1" customWidth="1"/>
    <col min="1281" max="1281" width="6.28515625" style="1" customWidth="1"/>
    <col min="1282" max="1285" width="8.5703125" style="1" customWidth="1"/>
    <col min="1286" max="1286" width="9.85546875" style="1" customWidth="1"/>
    <col min="1287" max="1287" width="15.140625" style="1" customWidth="1"/>
    <col min="1288" max="1288" width="19.85546875" style="1" customWidth="1"/>
    <col min="1289" max="1289" width="11.85546875" style="1" customWidth="1"/>
    <col min="1290" max="1290" width="10.85546875" style="1" customWidth="1"/>
    <col min="1291" max="1291" width="8.5703125" style="1" customWidth="1"/>
    <col min="1292" max="1303" width="6.7109375" style="1" customWidth="1"/>
    <col min="1304" max="1304" width="9.42578125" style="1" customWidth="1"/>
    <col min="1305" max="1305" width="6.7109375" style="1" customWidth="1"/>
    <col min="1306" max="1306" width="14.140625" style="1" customWidth="1"/>
    <col min="1307" max="1307" width="10" style="1" customWidth="1"/>
    <col min="1308" max="1308" width="6.140625" style="1" customWidth="1"/>
    <col min="1309" max="1310" width="8.5703125" style="1" customWidth="1"/>
    <col min="1311" max="1311" width="9.140625" style="1" customWidth="1"/>
    <col min="1312" max="1312" width="105" style="1" customWidth="1"/>
    <col min="1313" max="1313" width="10.42578125" style="1" customWidth="1"/>
    <col min="1314" max="1314" width="13.28515625" style="1" customWidth="1"/>
    <col min="1315" max="1315" width="11.28515625" style="1" customWidth="1"/>
    <col min="1316" max="1316" width="13.28515625" style="1" customWidth="1"/>
    <col min="1317" max="1522" width="11.42578125" style="1"/>
    <col min="1523" max="1523" width="1.42578125" style="1" customWidth="1"/>
    <col min="1524" max="1524" width="24.7109375" style="1" customWidth="1"/>
    <col min="1525" max="1525" width="14.28515625" style="1" customWidth="1"/>
    <col min="1526" max="1526" width="11.140625" style="1" customWidth="1"/>
    <col min="1527" max="1527" width="12.5703125" style="1" customWidth="1"/>
    <col min="1528" max="1528" width="17.7109375" style="1" customWidth="1"/>
    <col min="1529" max="1529" width="17.140625" style="1" customWidth="1"/>
    <col min="1530" max="1530" width="11.5703125" style="1" customWidth="1"/>
    <col min="1531" max="1531" width="22.5703125" style="1" customWidth="1"/>
    <col min="1532" max="1532" width="9.7109375" style="1" customWidth="1"/>
    <col min="1533" max="1533" width="21.7109375" style="1" customWidth="1"/>
    <col min="1534" max="1534" width="24.42578125" style="1" customWidth="1"/>
    <col min="1535" max="1535" width="20.5703125" style="1" customWidth="1"/>
    <col min="1536" max="1536" width="10.5703125" style="1" customWidth="1"/>
    <col min="1537" max="1537" width="6.28515625" style="1" customWidth="1"/>
    <col min="1538" max="1541" width="8.5703125" style="1" customWidth="1"/>
    <col min="1542" max="1542" width="9.85546875" style="1" customWidth="1"/>
    <col min="1543" max="1543" width="15.140625" style="1" customWidth="1"/>
    <col min="1544" max="1544" width="19.85546875" style="1" customWidth="1"/>
    <col min="1545" max="1545" width="11.85546875" style="1" customWidth="1"/>
    <col min="1546" max="1546" width="10.85546875" style="1" customWidth="1"/>
    <col min="1547" max="1547" width="8.5703125" style="1" customWidth="1"/>
    <col min="1548" max="1559" width="6.7109375" style="1" customWidth="1"/>
    <col min="1560" max="1560" width="9.42578125" style="1" customWidth="1"/>
    <col min="1561" max="1561" width="6.7109375" style="1" customWidth="1"/>
    <col min="1562" max="1562" width="14.140625" style="1" customWidth="1"/>
    <col min="1563" max="1563" width="10" style="1" customWidth="1"/>
    <col min="1564" max="1564" width="6.140625" style="1" customWidth="1"/>
    <col min="1565" max="1566" width="8.5703125" style="1" customWidth="1"/>
    <col min="1567" max="1567" width="9.140625" style="1" customWidth="1"/>
    <col min="1568" max="1568" width="105" style="1" customWidth="1"/>
    <col min="1569" max="1569" width="10.42578125" style="1" customWidth="1"/>
    <col min="1570" max="1570" width="13.28515625" style="1" customWidth="1"/>
    <col min="1571" max="1571" width="11.28515625" style="1" customWidth="1"/>
    <col min="1572" max="1572" width="13.28515625" style="1" customWidth="1"/>
    <col min="1573" max="1778" width="11.42578125" style="1"/>
    <col min="1779" max="1779" width="1.42578125" style="1" customWidth="1"/>
    <col min="1780" max="1780" width="24.7109375" style="1" customWidth="1"/>
    <col min="1781" max="1781" width="14.28515625" style="1" customWidth="1"/>
    <col min="1782" max="1782" width="11.140625" style="1" customWidth="1"/>
    <col min="1783" max="1783" width="12.5703125" style="1" customWidth="1"/>
    <col min="1784" max="1784" width="17.7109375" style="1" customWidth="1"/>
    <col min="1785" max="1785" width="17.140625" style="1" customWidth="1"/>
    <col min="1786" max="1786" width="11.5703125" style="1" customWidth="1"/>
    <col min="1787" max="1787" width="22.5703125" style="1" customWidth="1"/>
    <col min="1788" max="1788" width="9.7109375" style="1" customWidth="1"/>
    <col min="1789" max="1789" width="21.7109375" style="1" customWidth="1"/>
    <col min="1790" max="1790" width="24.42578125" style="1" customWidth="1"/>
    <col min="1791" max="1791" width="20.5703125" style="1" customWidth="1"/>
    <col min="1792" max="1792" width="10.5703125" style="1" customWidth="1"/>
    <col min="1793" max="1793" width="6.28515625" style="1" customWidth="1"/>
    <col min="1794" max="1797" width="8.5703125" style="1" customWidth="1"/>
    <col min="1798" max="1798" width="9.85546875" style="1" customWidth="1"/>
    <col min="1799" max="1799" width="15.140625" style="1" customWidth="1"/>
    <col min="1800" max="1800" width="19.85546875" style="1" customWidth="1"/>
    <col min="1801" max="1801" width="11.85546875" style="1" customWidth="1"/>
    <col min="1802" max="1802" width="10.85546875" style="1" customWidth="1"/>
    <col min="1803" max="1803" width="8.5703125" style="1" customWidth="1"/>
    <col min="1804" max="1815" width="6.7109375" style="1" customWidth="1"/>
    <col min="1816" max="1816" width="9.42578125" style="1" customWidth="1"/>
    <col min="1817" max="1817" width="6.7109375" style="1" customWidth="1"/>
    <col min="1818" max="1818" width="14.140625" style="1" customWidth="1"/>
    <col min="1819" max="1819" width="10" style="1" customWidth="1"/>
    <col min="1820" max="1820" width="6.140625" style="1" customWidth="1"/>
    <col min="1821" max="1822" width="8.5703125" style="1" customWidth="1"/>
    <col min="1823" max="1823" width="9.140625" style="1" customWidth="1"/>
    <col min="1824" max="1824" width="105" style="1" customWidth="1"/>
    <col min="1825" max="1825" width="10.42578125" style="1" customWidth="1"/>
    <col min="1826" max="1826" width="13.28515625" style="1" customWidth="1"/>
    <col min="1827" max="1827" width="11.28515625" style="1" customWidth="1"/>
    <col min="1828" max="1828" width="13.28515625" style="1" customWidth="1"/>
    <col min="1829" max="2034" width="11.42578125" style="1"/>
    <col min="2035" max="2035" width="1.42578125" style="1" customWidth="1"/>
    <col min="2036" max="2036" width="24.7109375" style="1" customWidth="1"/>
    <col min="2037" max="2037" width="14.28515625" style="1" customWidth="1"/>
    <col min="2038" max="2038" width="11.140625" style="1" customWidth="1"/>
    <col min="2039" max="2039" width="12.5703125" style="1" customWidth="1"/>
    <col min="2040" max="2040" width="17.7109375" style="1" customWidth="1"/>
    <col min="2041" max="2041" width="17.140625" style="1" customWidth="1"/>
    <col min="2042" max="2042" width="11.5703125" style="1" customWidth="1"/>
    <col min="2043" max="2043" width="22.5703125" style="1" customWidth="1"/>
    <col min="2044" max="2044" width="9.7109375" style="1" customWidth="1"/>
    <col min="2045" max="2045" width="21.7109375" style="1" customWidth="1"/>
    <col min="2046" max="2046" width="24.42578125" style="1" customWidth="1"/>
    <col min="2047" max="2047" width="20.5703125" style="1" customWidth="1"/>
    <col min="2048" max="2048" width="10.5703125" style="1" customWidth="1"/>
    <col min="2049" max="2049" width="6.28515625" style="1" customWidth="1"/>
    <col min="2050" max="2053" width="8.5703125" style="1" customWidth="1"/>
    <col min="2054" max="2054" width="9.85546875" style="1" customWidth="1"/>
    <col min="2055" max="2055" width="15.140625" style="1" customWidth="1"/>
    <col min="2056" max="2056" width="19.85546875" style="1" customWidth="1"/>
    <col min="2057" max="2057" width="11.85546875" style="1" customWidth="1"/>
    <col min="2058" max="2058" width="10.85546875" style="1" customWidth="1"/>
    <col min="2059" max="2059" width="8.5703125" style="1" customWidth="1"/>
    <col min="2060" max="2071" width="6.7109375" style="1" customWidth="1"/>
    <col min="2072" max="2072" width="9.42578125" style="1" customWidth="1"/>
    <col min="2073" max="2073" width="6.7109375" style="1" customWidth="1"/>
    <col min="2074" max="2074" width="14.140625" style="1" customWidth="1"/>
    <col min="2075" max="2075" width="10" style="1" customWidth="1"/>
    <col min="2076" max="2076" width="6.140625" style="1" customWidth="1"/>
    <col min="2077" max="2078" width="8.5703125" style="1" customWidth="1"/>
    <col min="2079" max="2079" width="9.140625" style="1" customWidth="1"/>
    <col min="2080" max="2080" width="105" style="1" customWidth="1"/>
    <col min="2081" max="2081" width="10.42578125" style="1" customWidth="1"/>
    <col min="2082" max="2082" width="13.28515625" style="1" customWidth="1"/>
    <col min="2083" max="2083" width="11.28515625" style="1" customWidth="1"/>
    <col min="2084" max="2084" width="13.28515625" style="1" customWidth="1"/>
    <col min="2085" max="2290" width="11.42578125" style="1"/>
    <col min="2291" max="2291" width="1.42578125" style="1" customWidth="1"/>
    <col min="2292" max="2292" width="24.7109375" style="1" customWidth="1"/>
    <col min="2293" max="2293" width="14.28515625" style="1" customWidth="1"/>
    <col min="2294" max="2294" width="11.140625" style="1" customWidth="1"/>
    <col min="2295" max="2295" width="12.5703125" style="1" customWidth="1"/>
    <col min="2296" max="2296" width="17.7109375" style="1" customWidth="1"/>
    <col min="2297" max="2297" width="17.140625" style="1" customWidth="1"/>
    <col min="2298" max="2298" width="11.5703125" style="1" customWidth="1"/>
    <col min="2299" max="2299" width="22.5703125" style="1" customWidth="1"/>
    <col min="2300" max="2300" width="9.7109375" style="1" customWidth="1"/>
    <col min="2301" max="2301" width="21.7109375" style="1" customWidth="1"/>
    <col min="2302" max="2302" width="24.42578125" style="1" customWidth="1"/>
    <col min="2303" max="2303" width="20.5703125" style="1" customWidth="1"/>
    <col min="2304" max="2304" width="10.5703125" style="1" customWidth="1"/>
    <col min="2305" max="2305" width="6.28515625" style="1" customWidth="1"/>
    <col min="2306" max="2309" width="8.5703125" style="1" customWidth="1"/>
    <col min="2310" max="2310" width="9.85546875" style="1" customWidth="1"/>
    <col min="2311" max="2311" width="15.140625" style="1" customWidth="1"/>
    <col min="2312" max="2312" width="19.85546875" style="1" customWidth="1"/>
    <col min="2313" max="2313" width="11.85546875" style="1" customWidth="1"/>
    <col min="2314" max="2314" width="10.85546875" style="1" customWidth="1"/>
    <col min="2315" max="2315" width="8.5703125" style="1" customWidth="1"/>
    <col min="2316" max="2327" width="6.7109375" style="1" customWidth="1"/>
    <col min="2328" max="2328" width="9.42578125" style="1" customWidth="1"/>
    <col min="2329" max="2329" width="6.7109375" style="1" customWidth="1"/>
    <col min="2330" max="2330" width="14.140625" style="1" customWidth="1"/>
    <col min="2331" max="2331" width="10" style="1" customWidth="1"/>
    <col min="2332" max="2332" width="6.140625" style="1" customWidth="1"/>
    <col min="2333" max="2334" width="8.5703125" style="1" customWidth="1"/>
    <col min="2335" max="2335" width="9.140625" style="1" customWidth="1"/>
    <col min="2336" max="2336" width="105" style="1" customWidth="1"/>
    <col min="2337" max="2337" width="10.42578125" style="1" customWidth="1"/>
    <col min="2338" max="2338" width="13.28515625" style="1" customWidth="1"/>
    <col min="2339" max="2339" width="11.28515625" style="1" customWidth="1"/>
    <col min="2340" max="2340" width="13.28515625" style="1" customWidth="1"/>
    <col min="2341" max="2546" width="11.42578125" style="1"/>
    <col min="2547" max="2547" width="1.42578125" style="1" customWidth="1"/>
    <col min="2548" max="2548" width="24.7109375" style="1" customWidth="1"/>
    <col min="2549" max="2549" width="14.28515625" style="1" customWidth="1"/>
    <col min="2550" max="2550" width="11.140625" style="1" customWidth="1"/>
    <col min="2551" max="2551" width="12.5703125" style="1" customWidth="1"/>
    <col min="2552" max="2552" width="17.7109375" style="1" customWidth="1"/>
    <col min="2553" max="2553" width="17.140625" style="1" customWidth="1"/>
    <col min="2554" max="2554" width="11.5703125" style="1" customWidth="1"/>
    <col min="2555" max="2555" width="22.5703125" style="1" customWidth="1"/>
    <col min="2556" max="2556" width="9.7109375" style="1" customWidth="1"/>
    <col min="2557" max="2557" width="21.7109375" style="1" customWidth="1"/>
    <col min="2558" max="2558" width="24.42578125" style="1" customWidth="1"/>
    <col min="2559" max="2559" width="20.5703125" style="1" customWidth="1"/>
    <col min="2560" max="2560" width="10.5703125" style="1" customWidth="1"/>
    <col min="2561" max="2561" width="6.28515625" style="1" customWidth="1"/>
    <col min="2562" max="2565" width="8.5703125" style="1" customWidth="1"/>
    <col min="2566" max="2566" width="9.85546875" style="1" customWidth="1"/>
    <col min="2567" max="2567" width="15.140625" style="1" customWidth="1"/>
    <col min="2568" max="2568" width="19.85546875" style="1" customWidth="1"/>
    <col min="2569" max="2569" width="11.85546875" style="1" customWidth="1"/>
    <col min="2570" max="2570" width="10.85546875" style="1" customWidth="1"/>
    <col min="2571" max="2571" width="8.5703125" style="1" customWidth="1"/>
    <col min="2572" max="2583" width="6.7109375" style="1" customWidth="1"/>
    <col min="2584" max="2584" width="9.42578125" style="1" customWidth="1"/>
    <col min="2585" max="2585" width="6.7109375" style="1" customWidth="1"/>
    <col min="2586" max="2586" width="14.140625" style="1" customWidth="1"/>
    <col min="2587" max="2587" width="10" style="1" customWidth="1"/>
    <col min="2588" max="2588" width="6.140625" style="1" customWidth="1"/>
    <col min="2589" max="2590" width="8.5703125" style="1" customWidth="1"/>
    <col min="2591" max="2591" width="9.140625" style="1" customWidth="1"/>
    <col min="2592" max="2592" width="105" style="1" customWidth="1"/>
    <col min="2593" max="2593" width="10.42578125" style="1" customWidth="1"/>
    <col min="2594" max="2594" width="13.28515625" style="1" customWidth="1"/>
    <col min="2595" max="2595" width="11.28515625" style="1" customWidth="1"/>
    <col min="2596" max="2596" width="13.28515625" style="1" customWidth="1"/>
    <col min="2597" max="2802" width="11.42578125" style="1"/>
    <col min="2803" max="2803" width="1.42578125" style="1" customWidth="1"/>
    <col min="2804" max="2804" width="24.7109375" style="1" customWidth="1"/>
    <col min="2805" max="2805" width="14.28515625" style="1" customWidth="1"/>
    <col min="2806" max="2806" width="11.140625" style="1" customWidth="1"/>
    <col min="2807" max="2807" width="12.5703125" style="1" customWidth="1"/>
    <col min="2808" max="2808" width="17.7109375" style="1" customWidth="1"/>
    <col min="2809" max="2809" width="17.140625" style="1" customWidth="1"/>
    <col min="2810" max="2810" width="11.5703125" style="1" customWidth="1"/>
    <col min="2811" max="2811" width="22.5703125" style="1" customWidth="1"/>
    <col min="2812" max="2812" width="9.7109375" style="1" customWidth="1"/>
    <col min="2813" max="2813" width="21.7109375" style="1" customWidth="1"/>
    <col min="2814" max="2814" width="24.42578125" style="1" customWidth="1"/>
    <col min="2815" max="2815" width="20.5703125" style="1" customWidth="1"/>
    <col min="2816" max="2816" width="10.5703125" style="1" customWidth="1"/>
    <col min="2817" max="2817" width="6.28515625" style="1" customWidth="1"/>
    <col min="2818" max="2821" width="8.5703125" style="1" customWidth="1"/>
    <col min="2822" max="2822" width="9.85546875" style="1" customWidth="1"/>
    <col min="2823" max="2823" width="15.140625" style="1" customWidth="1"/>
    <col min="2824" max="2824" width="19.85546875" style="1" customWidth="1"/>
    <col min="2825" max="2825" width="11.85546875" style="1" customWidth="1"/>
    <col min="2826" max="2826" width="10.85546875" style="1" customWidth="1"/>
    <col min="2827" max="2827" width="8.5703125" style="1" customWidth="1"/>
    <col min="2828" max="2839" width="6.7109375" style="1" customWidth="1"/>
    <col min="2840" max="2840" width="9.42578125" style="1" customWidth="1"/>
    <col min="2841" max="2841" width="6.7109375" style="1" customWidth="1"/>
    <col min="2842" max="2842" width="14.140625" style="1" customWidth="1"/>
    <col min="2843" max="2843" width="10" style="1" customWidth="1"/>
    <col min="2844" max="2844" width="6.140625" style="1" customWidth="1"/>
    <col min="2845" max="2846" width="8.5703125" style="1" customWidth="1"/>
    <col min="2847" max="2847" width="9.140625" style="1" customWidth="1"/>
    <col min="2848" max="2848" width="105" style="1" customWidth="1"/>
    <col min="2849" max="2849" width="10.42578125" style="1" customWidth="1"/>
    <col min="2850" max="2850" width="13.28515625" style="1" customWidth="1"/>
    <col min="2851" max="2851" width="11.28515625" style="1" customWidth="1"/>
    <col min="2852" max="2852" width="13.28515625" style="1" customWidth="1"/>
    <col min="2853" max="3058" width="11.42578125" style="1"/>
    <col min="3059" max="3059" width="1.42578125" style="1" customWidth="1"/>
    <col min="3060" max="3060" width="24.7109375" style="1" customWidth="1"/>
    <col min="3061" max="3061" width="14.28515625" style="1" customWidth="1"/>
    <col min="3062" max="3062" width="11.140625" style="1" customWidth="1"/>
    <col min="3063" max="3063" width="12.5703125" style="1" customWidth="1"/>
    <col min="3064" max="3064" width="17.7109375" style="1" customWidth="1"/>
    <col min="3065" max="3065" width="17.140625" style="1" customWidth="1"/>
    <col min="3066" max="3066" width="11.5703125" style="1" customWidth="1"/>
    <col min="3067" max="3067" width="22.5703125" style="1" customWidth="1"/>
    <col min="3068" max="3068" width="9.7109375" style="1" customWidth="1"/>
    <col min="3069" max="3069" width="21.7109375" style="1" customWidth="1"/>
    <col min="3070" max="3070" width="24.42578125" style="1" customWidth="1"/>
    <col min="3071" max="3071" width="20.5703125" style="1" customWidth="1"/>
    <col min="3072" max="3072" width="10.5703125" style="1" customWidth="1"/>
    <col min="3073" max="3073" width="6.28515625" style="1" customWidth="1"/>
    <col min="3074" max="3077" width="8.5703125" style="1" customWidth="1"/>
    <col min="3078" max="3078" width="9.85546875" style="1" customWidth="1"/>
    <col min="3079" max="3079" width="15.140625" style="1" customWidth="1"/>
    <col min="3080" max="3080" width="19.85546875" style="1" customWidth="1"/>
    <col min="3081" max="3081" width="11.85546875" style="1" customWidth="1"/>
    <col min="3082" max="3082" width="10.85546875" style="1" customWidth="1"/>
    <col min="3083" max="3083" width="8.5703125" style="1" customWidth="1"/>
    <col min="3084" max="3095" width="6.7109375" style="1" customWidth="1"/>
    <col min="3096" max="3096" width="9.42578125" style="1" customWidth="1"/>
    <col min="3097" max="3097" width="6.7109375" style="1" customWidth="1"/>
    <col min="3098" max="3098" width="14.140625" style="1" customWidth="1"/>
    <col min="3099" max="3099" width="10" style="1" customWidth="1"/>
    <col min="3100" max="3100" width="6.140625" style="1" customWidth="1"/>
    <col min="3101" max="3102" width="8.5703125" style="1" customWidth="1"/>
    <col min="3103" max="3103" width="9.140625" style="1" customWidth="1"/>
    <col min="3104" max="3104" width="105" style="1" customWidth="1"/>
    <col min="3105" max="3105" width="10.42578125" style="1" customWidth="1"/>
    <col min="3106" max="3106" width="13.28515625" style="1" customWidth="1"/>
    <col min="3107" max="3107" width="11.28515625" style="1" customWidth="1"/>
    <col min="3108" max="3108" width="13.28515625" style="1" customWidth="1"/>
    <col min="3109" max="3314" width="11.42578125" style="1"/>
    <col min="3315" max="3315" width="1.42578125" style="1" customWidth="1"/>
    <col min="3316" max="3316" width="24.7109375" style="1" customWidth="1"/>
    <col min="3317" max="3317" width="14.28515625" style="1" customWidth="1"/>
    <col min="3318" max="3318" width="11.140625" style="1" customWidth="1"/>
    <col min="3319" max="3319" width="12.5703125" style="1" customWidth="1"/>
    <col min="3320" max="3320" width="17.7109375" style="1" customWidth="1"/>
    <col min="3321" max="3321" width="17.140625" style="1" customWidth="1"/>
    <col min="3322" max="3322" width="11.5703125" style="1" customWidth="1"/>
    <col min="3323" max="3323" width="22.5703125" style="1" customWidth="1"/>
    <col min="3324" max="3324" width="9.7109375" style="1" customWidth="1"/>
    <col min="3325" max="3325" width="21.7109375" style="1" customWidth="1"/>
    <col min="3326" max="3326" width="24.42578125" style="1" customWidth="1"/>
    <col min="3327" max="3327" width="20.5703125" style="1" customWidth="1"/>
    <col min="3328" max="3328" width="10.5703125" style="1" customWidth="1"/>
    <col min="3329" max="3329" width="6.28515625" style="1" customWidth="1"/>
    <col min="3330" max="3333" width="8.5703125" style="1" customWidth="1"/>
    <col min="3334" max="3334" width="9.85546875" style="1" customWidth="1"/>
    <col min="3335" max="3335" width="15.140625" style="1" customWidth="1"/>
    <col min="3336" max="3336" width="19.85546875" style="1" customWidth="1"/>
    <col min="3337" max="3337" width="11.85546875" style="1" customWidth="1"/>
    <col min="3338" max="3338" width="10.85546875" style="1" customWidth="1"/>
    <col min="3339" max="3339" width="8.5703125" style="1" customWidth="1"/>
    <col min="3340" max="3351" width="6.7109375" style="1" customWidth="1"/>
    <col min="3352" max="3352" width="9.42578125" style="1" customWidth="1"/>
    <col min="3353" max="3353" width="6.7109375" style="1" customWidth="1"/>
    <col min="3354" max="3354" width="14.140625" style="1" customWidth="1"/>
    <col min="3355" max="3355" width="10" style="1" customWidth="1"/>
    <col min="3356" max="3356" width="6.140625" style="1" customWidth="1"/>
    <col min="3357" max="3358" width="8.5703125" style="1" customWidth="1"/>
    <col min="3359" max="3359" width="9.140625" style="1" customWidth="1"/>
    <col min="3360" max="3360" width="105" style="1" customWidth="1"/>
    <col min="3361" max="3361" width="10.42578125" style="1" customWidth="1"/>
    <col min="3362" max="3362" width="13.28515625" style="1" customWidth="1"/>
    <col min="3363" max="3363" width="11.28515625" style="1" customWidth="1"/>
    <col min="3364" max="3364" width="13.28515625" style="1" customWidth="1"/>
    <col min="3365" max="3570" width="11.42578125" style="1"/>
    <col min="3571" max="3571" width="1.42578125" style="1" customWidth="1"/>
    <col min="3572" max="3572" width="24.7109375" style="1" customWidth="1"/>
    <col min="3573" max="3573" width="14.28515625" style="1" customWidth="1"/>
    <col min="3574" max="3574" width="11.140625" style="1" customWidth="1"/>
    <col min="3575" max="3575" width="12.5703125" style="1" customWidth="1"/>
    <col min="3576" max="3576" width="17.7109375" style="1" customWidth="1"/>
    <col min="3577" max="3577" width="17.140625" style="1" customWidth="1"/>
    <col min="3578" max="3578" width="11.5703125" style="1" customWidth="1"/>
    <col min="3579" max="3579" width="22.5703125" style="1" customWidth="1"/>
    <col min="3580" max="3580" width="9.7109375" style="1" customWidth="1"/>
    <col min="3581" max="3581" width="21.7109375" style="1" customWidth="1"/>
    <col min="3582" max="3582" width="24.42578125" style="1" customWidth="1"/>
    <col min="3583" max="3583" width="20.5703125" style="1" customWidth="1"/>
    <col min="3584" max="3584" width="10.5703125" style="1" customWidth="1"/>
    <col min="3585" max="3585" width="6.28515625" style="1" customWidth="1"/>
    <col min="3586" max="3589" width="8.5703125" style="1" customWidth="1"/>
    <col min="3590" max="3590" width="9.85546875" style="1" customWidth="1"/>
    <col min="3591" max="3591" width="15.140625" style="1" customWidth="1"/>
    <col min="3592" max="3592" width="19.85546875" style="1" customWidth="1"/>
    <col min="3593" max="3593" width="11.85546875" style="1" customWidth="1"/>
    <col min="3594" max="3594" width="10.85546875" style="1" customWidth="1"/>
    <col min="3595" max="3595" width="8.5703125" style="1" customWidth="1"/>
    <col min="3596" max="3607" width="6.7109375" style="1" customWidth="1"/>
    <col min="3608" max="3608" width="9.42578125" style="1" customWidth="1"/>
    <col min="3609" max="3609" width="6.7109375" style="1" customWidth="1"/>
    <col min="3610" max="3610" width="14.140625" style="1" customWidth="1"/>
    <col min="3611" max="3611" width="10" style="1" customWidth="1"/>
    <col min="3612" max="3612" width="6.140625" style="1" customWidth="1"/>
    <col min="3613" max="3614" width="8.5703125" style="1" customWidth="1"/>
    <col min="3615" max="3615" width="9.140625" style="1" customWidth="1"/>
    <col min="3616" max="3616" width="105" style="1" customWidth="1"/>
    <col min="3617" max="3617" width="10.42578125" style="1" customWidth="1"/>
    <col min="3618" max="3618" width="13.28515625" style="1" customWidth="1"/>
    <col min="3619" max="3619" width="11.28515625" style="1" customWidth="1"/>
    <col min="3620" max="3620" width="13.28515625" style="1" customWidth="1"/>
    <col min="3621" max="3826" width="11.42578125" style="1"/>
    <col min="3827" max="3827" width="1.42578125" style="1" customWidth="1"/>
    <col min="3828" max="3828" width="24.7109375" style="1" customWidth="1"/>
    <col min="3829" max="3829" width="14.28515625" style="1" customWidth="1"/>
    <col min="3830" max="3830" width="11.140625" style="1" customWidth="1"/>
    <col min="3831" max="3831" width="12.5703125" style="1" customWidth="1"/>
    <col min="3832" max="3832" width="17.7109375" style="1" customWidth="1"/>
    <col min="3833" max="3833" width="17.140625" style="1" customWidth="1"/>
    <col min="3834" max="3834" width="11.5703125" style="1" customWidth="1"/>
    <col min="3835" max="3835" width="22.5703125" style="1" customWidth="1"/>
    <col min="3836" max="3836" width="9.7109375" style="1" customWidth="1"/>
    <col min="3837" max="3837" width="21.7109375" style="1" customWidth="1"/>
    <col min="3838" max="3838" width="24.42578125" style="1" customWidth="1"/>
    <col min="3839" max="3839" width="20.5703125" style="1" customWidth="1"/>
    <col min="3840" max="3840" width="10.5703125" style="1" customWidth="1"/>
    <col min="3841" max="3841" width="6.28515625" style="1" customWidth="1"/>
    <col min="3842" max="3845" width="8.5703125" style="1" customWidth="1"/>
    <col min="3846" max="3846" width="9.85546875" style="1" customWidth="1"/>
    <col min="3847" max="3847" width="15.140625" style="1" customWidth="1"/>
    <col min="3848" max="3848" width="19.85546875" style="1" customWidth="1"/>
    <col min="3849" max="3849" width="11.85546875" style="1" customWidth="1"/>
    <col min="3850" max="3850" width="10.85546875" style="1" customWidth="1"/>
    <col min="3851" max="3851" width="8.5703125" style="1" customWidth="1"/>
    <col min="3852" max="3863" width="6.7109375" style="1" customWidth="1"/>
    <col min="3864" max="3864" width="9.42578125" style="1" customWidth="1"/>
    <col min="3865" max="3865" width="6.7109375" style="1" customWidth="1"/>
    <col min="3866" max="3866" width="14.140625" style="1" customWidth="1"/>
    <col min="3867" max="3867" width="10" style="1" customWidth="1"/>
    <col min="3868" max="3868" width="6.140625" style="1" customWidth="1"/>
    <col min="3869" max="3870" width="8.5703125" style="1" customWidth="1"/>
    <col min="3871" max="3871" width="9.140625" style="1" customWidth="1"/>
    <col min="3872" max="3872" width="105" style="1" customWidth="1"/>
    <col min="3873" max="3873" width="10.42578125" style="1" customWidth="1"/>
    <col min="3874" max="3874" width="13.28515625" style="1" customWidth="1"/>
    <col min="3875" max="3875" width="11.28515625" style="1" customWidth="1"/>
    <col min="3876" max="3876" width="13.28515625" style="1" customWidth="1"/>
    <col min="3877" max="4082" width="11.42578125" style="1"/>
    <col min="4083" max="4083" width="1.42578125" style="1" customWidth="1"/>
    <col min="4084" max="4084" width="24.7109375" style="1" customWidth="1"/>
    <col min="4085" max="4085" width="14.28515625" style="1" customWidth="1"/>
    <col min="4086" max="4086" width="11.140625" style="1" customWidth="1"/>
    <col min="4087" max="4087" width="12.5703125" style="1" customWidth="1"/>
    <col min="4088" max="4088" width="17.7109375" style="1" customWidth="1"/>
    <col min="4089" max="4089" width="17.140625" style="1" customWidth="1"/>
    <col min="4090" max="4090" width="11.5703125" style="1" customWidth="1"/>
    <col min="4091" max="4091" width="22.5703125" style="1" customWidth="1"/>
    <col min="4092" max="4092" width="9.7109375" style="1" customWidth="1"/>
    <col min="4093" max="4093" width="21.7109375" style="1" customWidth="1"/>
    <col min="4094" max="4094" width="24.42578125" style="1" customWidth="1"/>
    <col min="4095" max="4095" width="20.5703125" style="1" customWidth="1"/>
    <col min="4096" max="4096" width="10.5703125" style="1" customWidth="1"/>
    <col min="4097" max="4097" width="6.28515625" style="1" customWidth="1"/>
    <col min="4098" max="4101" width="8.5703125" style="1" customWidth="1"/>
    <col min="4102" max="4102" width="9.85546875" style="1" customWidth="1"/>
    <col min="4103" max="4103" width="15.140625" style="1" customWidth="1"/>
    <col min="4104" max="4104" width="19.85546875" style="1" customWidth="1"/>
    <col min="4105" max="4105" width="11.85546875" style="1" customWidth="1"/>
    <col min="4106" max="4106" width="10.85546875" style="1" customWidth="1"/>
    <col min="4107" max="4107" width="8.5703125" style="1" customWidth="1"/>
    <col min="4108" max="4119" width="6.7109375" style="1" customWidth="1"/>
    <col min="4120" max="4120" width="9.42578125" style="1" customWidth="1"/>
    <col min="4121" max="4121" width="6.7109375" style="1" customWidth="1"/>
    <col min="4122" max="4122" width="14.140625" style="1" customWidth="1"/>
    <col min="4123" max="4123" width="10" style="1" customWidth="1"/>
    <col min="4124" max="4124" width="6.140625" style="1" customWidth="1"/>
    <col min="4125" max="4126" width="8.5703125" style="1" customWidth="1"/>
    <col min="4127" max="4127" width="9.140625" style="1" customWidth="1"/>
    <col min="4128" max="4128" width="105" style="1" customWidth="1"/>
    <col min="4129" max="4129" width="10.42578125" style="1" customWidth="1"/>
    <col min="4130" max="4130" width="13.28515625" style="1" customWidth="1"/>
    <col min="4131" max="4131" width="11.28515625" style="1" customWidth="1"/>
    <col min="4132" max="4132" width="13.28515625" style="1" customWidth="1"/>
    <col min="4133" max="4338" width="11.42578125" style="1"/>
    <col min="4339" max="4339" width="1.42578125" style="1" customWidth="1"/>
    <col min="4340" max="4340" width="24.7109375" style="1" customWidth="1"/>
    <col min="4341" max="4341" width="14.28515625" style="1" customWidth="1"/>
    <col min="4342" max="4342" width="11.140625" style="1" customWidth="1"/>
    <col min="4343" max="4343" width="12.5703125" style="1" customWidth="1"/>
    <col min="4344" max="4344" width="17.7109375" style="1" customWidth="1"/>
    <col min="4345" max="4345" width="17.140625" style="1" customWidth="1"/>
    <col min="4346" max="4346" width="11.5703125" style="1" customWidth="1"/>
    <col min="4347" max="4347" width="22.5703125" style="1" customWidth="1"/>
    <col min="4348" max="4348" width="9.7109375" style="1" customWidth="1"/>
    <col min="4349" max="4349" width="21.7109375" style="1" customWidth="1"/>
    <col min="4350" max="4350" width="24.42578125" style="1" customWidth="1"/>
    <col min="4351" max="4351" width="20.5703125" style="1" customWidth="1"/>
    <col min="4352" max="4352" width="10.5703125" style="1" customWidth="1"/>
    <col min="4353" max="4353" width="6.28515625" style="1" customWidth="1"/>
    <col min="4354" max="4357" width="8.5703125" style="1" customWidth="1"/>
    <col min="4358" max="4358" width="9.85546875" style="1" customWidth="1"/>
    <col min="4359" max="4359" width="15.140625" style="1" customWidth="1"/>
    <col min="4360" max="4360" width="19.85546875" style="1" customWidth="1"/>
    <col min="4361" max="4361" width="11.85546875" style="1" customWidth="1"/>
    <col min="4362" max="4362" width="10.85546875" style="1" customWidth="1"/>
    <col min="4363" max="4363" width="8.5703125" style="1" customWidth="1"/>
    <col min="4364" max="4375" width="6.7109375" style="1" customWidth="1"/>
    <col min="4376" max="4376" width="9.42578125" style="1" customWidth="1"/>
    <col min="4377" max="4377" width="6.7109375" style="1" customWidth="1"/>
    <col min="4378" max="4378" width="14.140625" style="1" customWidth="1"/>
    <col min="4379" max="4379" width="10" style="1" customWidth="1"/>
    <col min="4380" max="4380" width="6.140625" style="1" customWidth="1"/>
    <col min="4381" max="4382" width="8.5703125" style="1" customWidth="1"/>
    <col min="4383" max="4383" width="9.140625" style="1" customWidth="1"/>
    <col min="4384" max="4384" width="105" style="1" customWidth="1"/>
    <col min="4385" max="4385" width="10.42578125" style="1" customWidth="1"/>
    <col min="4386" max="4386" width="13.28515625" style="1" customWidth="1"/>
    <col min="4387" max="4387" width="11.28515625" style="1" customWidth="1"/>
    <col min="4388" max="4388" width="13.28515625" style="1" customWidth="1"/>
    <col min="4389" max="4594" width="11.42578125" style="1"/>
    <col min="4595" max="4595" width="1.42578125" style="1" customWidth="1"/>
    <col min="4596" max="4596" width="24.7109375" style="1" customWidth="1"/>
    <col min="4597" max="4597" width="14.28515625" style="1" customWidth="1"/>
    <col min="4598" max="4598" width="11.140625" style="1" customWidth="1"/>
    <col min="4599" max="4599" width="12.5703125" style="1" customWidth="1"/>
    <col min="4600" max="4600" width="17.7109375" style="1" customWidth="1"/>
    <col min="4601" max="4601" width="17.140625" style="1" customWidth="1"/>
    <col min="4602" max="4602" width="11.5703125" style="1" customWidth="1"/>
    <col min="4603" max="4603" width="22.5703125" style="1" customWidth="1"/>
    <col min="4604" max="4604" width="9.7109375" style="1" customWidth="1"/>
    <col min="4605" max="4605" width="21.7109375" style="1" customWidth="1"/>
    <col min="4606" max="4606" width="24.42578125" style="1" customWidth="1"/>
    <col min="4607" max="4607" width="20.5703125" style="1" customWidth="1"/>
    <col min="4608" max="4608" width="10.5703125" style="1" customWidth="1"/>
    <col min="4609" max="4609" width="6.28515625" style="1" customWidth="1"/>
    <col min="4610" max="4613" width="8.5703125" style="1" customWidth="1"/>
    <col min="4614" max="4614" width="9.85546875" style="1" customWidth="1"/>
    <col min="4615" max="4615" width="15.140625" style="1" customWidth="1"/>
    <col min="4616" max="4616" width="19.85546875" style="1" customWidth="1"/>
    <col min="4617" max="4617" width="11.85546875" style="1" customWidth="1"/>
    <col min="4618" max="4618" width="10.85546875" style="1" customWidth="1"/>
    <col min="4619" max="4619" width="8.5703125" style="1" customWidth="1"/>
    <col min="4620" max="4631" width="6.7109375" style="1" customWidth="1"/>
    <col min="4632" max="4632" width="9.42578125" style="1" customWidth="1"/>
    <col min="4633" max="4633" width="6.7109375" style="1" customWidth="1"/>
    <col min="4634" max="4634" width="14.140625" style="1" customWidth="1"/>
    <col min="4635" max="4635" width="10" style="1" customWidth="1"/>
    <col min="4636" max="4636" width="6.140625" style="1" customWidth="1"/>
    <col min="4637" max="4638" width="8.5703125" style="1" customWidth="1"/>
    <col min="4639" max="4639" width="9.140625" style="1" customWidth="1"/>
    <col min="4640" max="4640" width="105" style="1" customWidth="1"/>
    <col min="4641" max="4641" width="10.42578125" style="1" customWidth="1"/>
    <col min="4642" max="4642" width="13.28515625" style="1" customWidth="1"/>
    <col min="4643" max="4643" width="11.28515625" style="1" customWidth="1"/>
    <col min="4644" max="4644" width="13.28515625" style="1" customWidth="1"/>
    <col min="4645" max="4850" width="11.42578125" style="1"/>
    <col min="4851" max="4851" width="1.42578125" style="1" customWidth="1"/>
    <col min="4852" max="4852" width="24.7109375" style="1" customWidth="1"/>
    <col min="4853" max="4853" width="14.28515625" style="1" customWidth="1"/>
    <col min="4854" max="4854" width="11.140625" style="1" customWidth="1"/>
    <col min="4855" max="4855" width="12.5703125" style="1" customWidth="1"/>
    <col min="4856" max="4856" width="17.7109375" style="1" customWidth="1"/>
    <col min="4857" max="4857" width="17.140625" style="1" customWidth="1"/>
    <col min="4858" max="4858" width="11.5703125" style="1" customWidth="1"/>
    <col min="4859" max="4859" width="22.5703125" style="1" customWidth="1"/>
    <col min="4860" max="4860" width="9.7109375" style="1" customWidth="1"/>
    <col min="4861" max="4861" width="21.7109375" style="1" customWidth="1"/>
    <col min="4862" max="4862" width="24.42578125" style="1" customWidth="1"/>
    <col min="4863" max="4863" width="20.5703125" style="1" customWidth="1"/>
    <col min="4864" max="4864" width="10.5703125" style="1" customWidth="1"/>
    <col min="4865" max="4865" width="6.28515625" style="1" customWidth="1"/>
    <col min="4866" max="4869" width="8.5703125" style="1" customWidth="1"/>
    <col min="4870" max="4870" width="9.85546875" style="1" customWidth="1"/>
    <col min="4871" max="4871" width="15.140625" style="1" customWidth="1"/>
    <col min="4872" max="4872" width="19.85546875" style="1" customWidth="1"/>
    <col min="4873" max="4873" width="11.85546875" style="1" customWidth="1"/>
    <col min="4874" max="4874" width="10.85546875" style="1" customWidth="1"/>
    <col min="4875" max="4875" width="8.5703125" style="1" customWidth="1"/>
    <col min="4876" max="4887" width="6.7109375" style="1" customWidth="1"/>
    <col min="4888" max="4888" width="9.42578125" style="1" customWidth="1"/>
    <col min="4889" max="4889" width="6.7109375" style="1" customWidth="1"/>
    <col min="4890" max="4890" width="14.140625" style="1" customWidth="1"/>
    <col min="4891" max="4891" width="10" style="1" customWidth="1"/>
    <col min="4892" max="4892" width="6.140625" style="1" customWidth="1"/>
    <col min="4893" max="4894" width="8.5703125" style="1" customWidth="1"/>
    <col min="4895" max="4895" width="9.140625" style="1" customWidth="1"/>
    <col min="4896" max="4896" width="105" style="1" customWidth="1"/>
    <col min="4897" max="4897" width="10.42578125" style="1" customWidth="1"/>
    <col min="4898" max="4898" width="13.28515625" style="1" customWidth="1"/>
    <col min="4899" max="4899" width="11.28515625" style="1" customWidth="1"/>
    <col min="4900" max="4900" width="13.28515625" style="1" customWidth="1"/>
    <col min="4901" max="5106" width="11.42578125" style="1"/>
    <col min="5107" max="5107" width="1.42578125" style="1" customWidth="1"/>
    <col min="5108" max="5108" width="24.7109375" style="1" customWidth="1"/>
    <col min="5109" max="5109" width="14.28515625" style="1" customWidth="1"/>
    <col min="5110" max="5110" width="11.140625" style="1" customWidth="1"/>
    <col min="5111" max="5111" width="12.5703125" style="1" customWidth="1"/>
    <col min="5112" max="5112" width="17.7109375" style="1" customWidth="1"/>
    <col min="5113" max="5113" width="17.140625" style="1" customWidth="1"/>
    <col min="5114" max="5114" width="11.5703125" style="1" customWidth="1"/>
    <col min="5115" max="5115" width="22.5703125" style="1" customWidth="1"/>
    <col min="5116" max="5116" width="9.7109375" style="1" customWidth="1"/>
    <col min="5117" max="5117" width="21.7109375" style="1" customWidth="1"/>
    <col min="5118" max="5118" width="24.42578125" style="1" customWidth="1"/>
    <col min="5119" max="5119" width="20.5703125" style="1" customWidth="1"/>
    <col min="5120" max="5120" width="10.5703125" style="1" customWidth="1"/>
    <col min="5121" max="5121" width="6.28515625" style="1" customWidth="1"/>
    <col min="5122" max="5125" width="8.5703125" style="1" customWidth="1"/>
    <col min="5126" max="5126" width="9.85546875" style="1" customWidth="1"/>
    <col min="5127" max="5127" width="15.140625" style="1" customWidth="1"/>
    <col min="5128" max="5128" width="19.85546875" style="1" customWidth="1"/>
    <col min="5129" max="5129" width="11.85546875" style="1" customWidth="1"/>
    <col min="5130" max="5130" width="10.85546875" style="1" customWidth="1"/>
    <col min="5131" max="5131" width="8.5703125" style="1" customWidth="1"/>
    <col min="5132" max="5143" width="6.7109375" style="1" customWidth="1"/>
    <col min="5144" max="5144" width="9.42578125" style="1" customWidth="1"/>
    <col min="5145" max="5145" width="6.7109375" style="1" customWidth="1"/>
    <col min="5146" max="5146" width="14.140625" style="1" customWidth="1"/>
    <col min="5147" max="5147" width="10" style="1" customWidth="1"/>
    <col min="5148" max="5148" width="6.140625" style="1" customWidth="1"/>
    <col min="5149" max="5150" width="8.5703125" style="1" customWidth="1"/>
    <col min="5151" max="5151" width="9.140625" style="1" customWidth="1"/>
    <col min="5152" max="5152" width="105" style="1" customWidth="1"/>
    <col min="5153" max="5153" width="10.42578125" style="1" customWidth="1"/>
    <col min="5154" max="5154" width="13.28515625" style="1" customWidth="1"/>
    <col min="5155" max="5155" width="11.28515625" style="1" customWidth="1"/>
    <col min="5156" max="5156" width="13.28515625" style="1" customWidth="1"/>
    <col min="5157" max="5362" width="11.42578125" style="1"/>
    <col min="5363" max="5363" width="1.42578125" style="1" customWidth="1"/>
    <col min="5364" max="5364" width="24.7109375" style="1" customWidth="1"/>
    <col min="5365" max="5365" width="14.28515625" style="1" customWidth="1"/>
    <col min="5366" max="5366" width="11.140625" style="1" customWidth="1"/>
    <col min="5367" max="5367" width="12.5703125" style="1" customWidth="1"/>
    <col min="5368" max="5368" width="17.7109375" style="1" customWidth="1"/>
    <col min="5369" max="5369" width="17.140625" style="1" customWidth="1"/>
    <col min="5370" max="5370" width="11.5703125" style="1" customWidth="1"/>
    <col min="5371" max="5371" width="22.5703125" style="1" customWidth="1"/>
    <col min="5372" max="5372" width="9.7109375" style="1" customWidth="1"/>
    <col min="5373" max="5373" width="21.7109375" style="1" customWidth="1"/>
    <col min="5374" max="5374" width="24.42578125" style="1" customWidth="1"/>
    <col min="5375" max="5375" width="20.5703125" style="1" customWidth="1"/>
    <col min="5376" max="5376" width="10.5703125" style="1" customWidth="1"/>
    <col min="5377" max="5377" width="6.28515625" style="1" customWidth="1"/>
    <col min="5378" max="5381" width="8.5703125" style="1" customWidth="1"/>
    <col min="5382" max="5382" width="9.85546875" style="1" customWidth="1"/>
    <col min="5383" max="5383" width="15.140625" style="1" customWidth="1"/>
    <col min="5384" max="5384" width="19.85546875" style="1" customWidth="1"/>
    <col min="5385" max="5385" width="11.85546875" style="1" customWidth="1"/>
    <col min="5386" max="5386" width="10.85546875" style="1" customWidth="1"/>
    <col min="5387" max="5387" width="8.5703125" style="1" customWidth="1"/>
    <col min="5388" max="5399" width="6.7109375" style="1" customWidth="1"/>
    <col min="5400" max="5400" width="9.42578125" style="1" customWidth="1"/>
    <col min="5401" max="5401" width="6.7109375" style="1" customWidth="1"/>
    <col min="5402" max="5402" width="14.140625" style="1" customWidth="1"/>
    <col min="5403" max="5403" width="10" style="1" customWidth="1"/>
    <col min="5404" max="5404" width="6.140625" style="1" customWidth="1"/>
    <col min="5405" max="5406" width="8.5703125" style="1" customWidth="1"/>
    <col min="5407" max="5407" width="9.140625" style="1" customWidth="1"/>
    <col min="5408" max="5408" width="105" style="1" customWidth="1"/>
    <col min="5409" max="5409" width="10.42578125" style="1" customWidth="1"/>
    <col min="5410" max="5410" width="13.28515625" style="1" customWidth="1"/>
    <col min="5411" max="5411" width="11.28515625" style="1" customWidth="1"/>
    <col min="5412" max="5412" width="13.28515625" style="1" customWidth="1"/>
    <col min="5413" max="5618" width="11.42578125" style="1"/>
    <col min="5619" max="5619" width="1.42578125" style="1" customWidth="1"/>
    <col min="5620" max="5620" width="24.7109375" style="1" customWidth="1"/>
    <col min="5621" max="5621" width="14.28515625" style="1" customWidth="1"/>
    <col min="5622" max="5622" width="11.140625" style="1" customWidth="1"/>
    <col min="5623" max="5623" width="12.5703125" style="1" customWidth="1"/>
    <col min="5624" max="5624" width="17.7109375" style="1" customWidth="1"/>
    <col min="5625" max="5625" width="17.140625" style="1" customWidth="1"/>
    <col min="5626" max="5626" width="11.5703125" style="1" customWidth="1"/>
    <col min="5627" max="5627" width="22.5703125" style="1" customWidth="1"/>
    <col min="5628" max="5628" width="9.7109375" style="1" customWidth="1"/>
    <col min="5629" max="5629" width="21.7109375" style="1" customWidth="1"/>
    <col min="5630" max="5630" width="24.42578125" style="1" customWidth="1"/>
    <col min="5631" max="5631" width="20.5703125" style="1" customWidth="1"/>
    <col min="5632" max="5632" width="10.5703125" style="1" customWidth="1"/>
    <col min="5633" max="5633" width="6.28515625" style="1" customWidth="1"/>
    <col min="5634" max="5637" width="8.5703125" style="1" customWidth="1"/>
    <col min="5638" max="5638" width="9.85546875" style="1" customWidth="1"/>
    <col min="5639" max="5639" width="15.140625" style="1" customWidth="1"/>
    <col min="5640" max="5640" width="19.85546875" style="1" customWidth="1"/>
    <col min="5641" max="5641" width="11.85546875" style="1" customWidth="1"/>
    <col min="5642" max="5642" width="10.85546875" style="1" customWidth="1"/>
    <col min="5643" max="5643" width="8.5703125" style="1" customWidth="1"/>
    <col min="5644" max="5655" width="6.7109375" style="1" customWidth="1"/>
    <col min="5656" max="5656" width="9.42578125" style="1" customWidth="1"/>
    <col min="5657" max="5657" width="6.7109375" style="1" customWidth="1"/>
    <col min="5658" max="5658" width="14.140625" style="1" customWidth="1"/>
    <col min="5659" max="5659" width="10" style="1" customWidth="1"/>
    <col min="5660" max="5660" width="6.140625" style="1" customWidth="1"/>
    <col min="5661" max="5662" width="8.5703125" style="1" customWidth="1"/>
    <col min="5663" max="5663" width="9.140625" style="1" customWidth="1"/>
    <col min="5664" max="5664" width="105" style="1" customWidth="1"/>
    <col min="5665" max="5665" width="10.42578125" style="1" customWidth="1"/>
    <col min="5666" max="5666" width="13.28515625" style="1" customWidth="1"/>
    <col min="5667" max="5667" width="11.28515625" style="1" customWidth="1"/>
    <col min="5668" max="5668" width="13.28515625" style="1" customWidth="1"/>
    <col min="5669" max="5874" width="11.42578125" style="1"/>
    <col min="5875" max="5875" width="1.42578125" style="1" customWidth="1"/>
    <col min="5876" max="5876" width="24.7109375" style="1" customWidth="1"/>
    <col min="5877" max="5877" width="14.28515625" style="1" customWidth="1"/>
    <col min="5878" max="5878" width="11.140625" style="1" customWidth="1"/>
    <col min="5879" max="5879" width="12.5703125" style="1" customWidth="1"/>
    <col min="5880" max="5880" width="17.7109375" style="1" customWidth="1"/>
    <col min="5881" max="5881" width="17.140625" style="1" customWidth="1"/>
    <col min="5882" max="5882" width="11.5703125" style="1" customWidth="1"/>
    <col min="5883" max="5883" width="22.5703125" style="1" customWidth="1"/>
    <col min="5884" max="5884" width="9.7109375" style="1" customWidth="1"/>
    <col min="5885" max="5885" width="21.7109375" style="1" customWidth="1"/>
    <col min="5886" max="5886" width="24.42578125" style="1" customWidth="1"/>
    <col min="5887" max="5887" width="20.5703125" style="1" customWidth="1"/>
    <col min="5888" max="5888" width="10.5703125" style="1" customWidth="1"/>
    <col min="5889" max="5889" width="6.28515625" style="1" customWidth="1"/>
    <col min="5890" max="5893" width="8.5703125" style="1" customWidth="1"/>
    <col min="5894" max="5894" width="9.85546875" style="1" customWidth="1"/>
    <col min="5895" max="5895" width="15.140625" style="1" customWidth="1"/>
    <col min="5896" max="5896" width="19.85546875" style="1" customWidth="1"/>
    <col min="5897" max="5897" width="11.85546875" style="1" customWidth="1"/>
    <col min="5898" max="5898" width="10.85546875" style="1" customWidth="1"/>
    <col min="5899" max="5899" width="8.5703125" style="1" customWidth="1"/>
    <col min="5900" max="5911" width="6.7109375" style="1" customWidth="1"/>
    <col min="5912" max="5912" width="9.42578125" style="1" customWidth="1"/>
    <col min="5913" max="5913" width="6.7109375" style="1" customWidth="1"/>
    <col min="5914" max="5914" width="14.140625" style="1" customWidth="1"/>
    <col min="5915" max="5915" width="10" style="1" customWidth="1"/>
    <col min="5916" max="5916" width="6.140625" style="1" customWidth="1"/>
    <col min="5917" max="5918" width="8.5703125" style="1" customWidth="1"/>
    <col min="5919" max="5919" width="9.140625" style="1" customWidth="1"/>
    <col min="5920" max="5920" width="105" style="1" customWidth="1"/>
    <col min="5921" max="5921" width="10.42578125" style="1" customWidth="1"/>
    <col min="5922" max="5922" width="13.28515625" style="1" customWidth="1"/>
    <col min="5923" max="5923" width="11.28515625" style="1" customWidth="1"/>
    <col min="5924" max="5924" width="13.28515625" style="1" customWidth="1"/>
    <col min="5925" max="6130" width="11.42578125" style="1"/>
    <col min="6131" max="6131" width="1.42578125" style="1" customWidth="1"/>
    <col min="6132" max="6132" width="24.7109375" style="1" customWidth="1"/>
    <col min="6133" max="6133" width="14.28515625" style="1" customWidth="1"/>
    <col min="6134" max="6134" width="11.140625" style="1" customWidth="1"/>
    <col min="6135" max="6135" width="12.5703125" style="1" customWidth="1"/>
    <col min="6136" max="6136" width="17.7109375" style="1" customWidth="1"/>
    <col min="6137" max="6137" width="17.140625" style="1" customWidth="1"/>
    <col min="6138" max="6138" width="11.5703125" style="1" customWidth="1"/>
    <col min="6139" max="6139" width="22.5703125" style="1" customWidth="1"/>
    <col min="6140" max="6140" width="9.7109375" style="1" customWidth="1"/>
    <col min="6141" max="6141" width="21.7109375" style="1" customWidth="1"/>
    <col min="6142" max="6142" width="24.42578125" style="1" customWidth="1"/>
    <col min="6143" max="6143" width="20.5703125" style="1" customWidth="1"/>
    <col min="6144" max="6144" width="10.5703125" style="1" customWidth="1"/>
    <col min="6145" max="6145" width="6.28515625" style="1" customWidth="1"/>
    <col min="6146" max="6149" width="8.5703125" style="1" customWidth="1"/>
    <col min="6150" max="6150" width="9.85546875" style="1" customWidth="1"/>
    <col min="6151" max="6151" width="15.140625" style="1" customWidth="1"/>
    <col min="6152" max="6152" width="19.85546875" style="1" customWidth="1"/>
    <col min="6153" max="6153" width="11.85546875" style="1" customWidth="1"/>
    <col min="6154" max="6154" width="10.85546875" style="1" customWidth="1"/>
    <col min="6155" max="6155" width="8.5703125" style="1" customWidth="1"/>
    <col min="6156" max="6167" width="6.7109375" style="1" customWidth="1"/>
    <col min="6168" max="6168" width="9.42578125" style="1" customWidth="1"/>
    <col min="6169" max="6169" width="6.7109375" style="1" customWidth="1"/>
    <col min="6170" max="6170" width="14.140625" style="1" customWidth="1"/>
    <col min="6171" max="6171" width="10" style="1" customWidth="1"/>
    <col min="6172" max="6172" width="6.140625" style="1" customWidth="1"/>
    <col min="6173" max="6174" width="8.5703125" style="1" customWidth="1"/>
    <col min="6175" max="6175" width="9.140625" style="1" customWidth="1"/>
    <col min="6176" max="6176" width="105" style="1" customWidth="1"/>
    <col min="6177" max="6177" width="10.42578125" style="1" customWidth="1"/>
    <col min="6178" max="6178" width="13.28515625" style="1" customWidth="1"/>
    <col min="6179" max="6179" width="11.28515625" style="1" customWidth="1"/>
    <col min="6180" max="6180" width="13.28515625" style="1" customWidth="1"/>
    <col min="6181" max="6386" width="11.42578125" style="1"/>
    <col min="6387" max="6387" width="1.42578125" style="1" customWidth="1"/>
    <col min="6388" max="6388" width="24.7109375" style="1" customWidth="1"/>
    <col min="6389" max="6389" width="14.28515625" style="1" customWidth="1"/>
    <col min="6390" max="6390" width="11.140625" style="1" customWidth="1"/>
    <col min="6391" max="6391" width="12.5703125" style="1" customWidth="1"/>
    <col min="6392" max="6392" width="17.7109375" style="1" customWidth="1"/>
    <col min="6393" max="6393" width="17.140625" style="1" customWidth="1"/>
    <col min="6394" max="6394" width="11.5703125" style="1" customWidth="1"/>
    <col min="6395" max="6395" width="22.5703125" style="1" customWidth="1"/>
    <col min="6396" max="6396" width="9.7109375" style="1" customWidth="1"/>
    <col min="6397" max="6397" width="21.7109375" style="1" customWidth="1"/>
    <col min="6398" max="6398" width="24.42578125" style="1" customWidth="1"/>
    <col min="6399" max="6399" width="20.5703125" style="1" customWidth="1"/>
    <col min="6400" max="6400" width="10.5703125" style="1" customWidth="1"/>
    <col min="6401" max="6401" width="6.28515625" style="1" customWidth="1"/>
    <col min="6402" max="6405" width="8.5703125" style="1" customWidth="1"/>
    <col min="6406" max="6406" width="9.85546875" style="1" customWidth="1"/>
    <col min="6407" max="6407" width="15.140625" style="1" customWidth="1"/>
    <col min="6408" max="6408" width="19.85546875" style="1" customWidth="1"/>
    <col min="6409" max="6409" width="11.85546875" style="1" customWidth="1"/>
    <col min="6410" max="6410" width="10.85546875" style="1" customWidth="1"/>
    <col min="6411" max="6411" width="8.5703125" style="1" customWidth="1"/>
    <col min="6412" max="6423" width="6.7109375" style="1" customWidth="1"/>
    <col min="6424" max="6424" width="9.42578125" style="1" customWidth="1"/>
    <col min="6425" max="6425" width="6.7109375" style="1" customWidth="1"/>
    <col min="6426" max="6426" width="14.140625" style="1" customWidth="1"/>
    <col min="6427" max="6427" width="10" style="1" customWidth="1"/>
    <col min="6428" max="6428" width="6.140625" style="1" customWidth="1"/>
    <col min="6429" max="6430" width="8.5703125" style="1" customWidth="1"/>
    <col min="6431" max="6431" width="9.140625" style="1" customWidth="1"/>
    <col min="6432" max="6432" width="105" style="1" customWidth="1"/>
    <col min="6433" max="6433" width="10.42578125" style="1" customWidth="1"/>
    <col min="6434" max="6434" width="13.28515625" style="1" customWidth="1"/>
    <col min="6435" max="6435" width="11.28515625" style="1" customWidth="1"/>
    <col min="6436" max="6436" width="13.28515625" style="1" customWidth="1"/>
    <col min="6437" max="6642" width="11.42578125" style="1"/>
    <col min="6643" max="6643" width="1.42578125" style="1" customWidth="1"/>
    <col min="6644" max="6644" width="24.7109375" style="1" customWidth="1"/>
    <col min="6645" max="6645" width="14.28515625" style="1" customWidth="1"/>
    <col min="6646" max="6646" width="11.140625" style="1" customWidth="1"/>
    <col min="6647" max="6647" width="12.5703125" style="1" customWidth="1"/>
    <col min="6648" max="6648" width="17.7109375" style="1" customWidth="1"/>
    <col min="6649" max="6649" width="17.140625" style="1" customWidth="1"/>
    <col min="6650" max="6650" width="11.5703125" style="1" customWidth="1"/>
    <col min="6651" max="6651" width="22.5703125" style="1" customWidth="1"/>
    <col min="6652" max="6652" width="9.7109375" style="1" customWidth="1"/>
    <col min="6653" max="6653" width="21.7109375" style="1" customWidth="1"/>
    <col min="6654" max="6654" width="24.42578125" style="1" customWidth="1"/>
    <col min="6655" max="6655" width="20.5703125" style="1" customWidth="1"/>
    <col min="6656" max="6656" width="10.5703125" style="1" customWidth="1"/>
    <col min="6657" max="6657" width="6.28515625" style="1" customWidth="1"/>
    <col min="6658" max="6661" width="8.5703125" style="1" customWidth="1"/>
    <col min="6662" max="6662" width="9.85546875" style="1" customWidth="1"/>
    <col min="6663" max="6663" width="15.140625" style="1" customWidth="1"/>
    <col min="6664" max="6664" width="19.85546875" style="1" customWidth="1"/>
    <col min="6665" max="6665" width="11.85546875" style="1" customWidth="1"/>
    <col min="6666" max="6666" width="10.85546875" style="1" customWidth="1"/>
    <col min="6667" max="6667" width="8.5703125" style="1" customWidth="1"/>
    <col min="6668" max="6679" width="6.7109375" style="1" customWidth="1"/>
    <col min="6680" max="6680" width="9.42578125" style="1" customWidth="1"/>
    <col min="6681" max="6681" width="6.7109375" style="1" customWidth="1"/>
    <col min="6682" max="6682" width="14.140625" style="1" customWidth="1"/>
    <col min="6683" max="6683" width="10" style="1" customWidth="1"/>
    <col min="6684" max="6684" width="6.140625" style="1" customWidth="1"/>
    <col min="6685" max="6686" width="8.5703125" style="1" customWidth="1"/>
    <col min="6687" max="6687" width="9.140625" style="1" customWidth="1"/>
    <col min="6688" max="6688" width="105" style="1" customWidth="1"/>
    <col min="6689" max="6689" width="10.42578125" style="1" customWidth="1"/>
    <col min="6690" max="6690" width="13.28515625" style="1" customWidth="1"/>
    <col min="6691" max="6691" width="11.28515625" style="1" customWidth="1"/>
    <col min="6692" max="6692" width="13.28515625" style="1" customWidth="1"/>
    <col min="6693" max="6898" width="11.42578125" style="1"/>
    <col min="6899" max="6899" width="1.42578125" style="1" customWidth="1"/>
    <col min="6900" max="6900" width="24.7109375" style="1" customWidth="1"/>
    <col min="6901" max="6901" width="14.28515625" style="1" customWidth="1"/>
    <col min="6902" max="6902" width="11.140625" style="1" customWidth="1"/>
    <col min="6903" max="6903" width="12.5703125" style="1" customWidth="1"/>
    <col min="6904" max="6904" width="17.7109375" style="1" customWidth="1"/>
    <col min="6905" max="6905" width="17.140625" style="1" customWidth="1"/>
    <col min="6906" max="6906" width="11.5703125" style="1" customWidth="1"/>
    <col min="6907" max="6907" width="22.5703125" style="1" customWidth="1"/>
    <col min="6908" max="6908" width="9.7109375" style="1" customWidth="1"/>
    <col min="6909" max="6909" width="21.7109375" style="1" customWidth="1"/>
    <col min="6910" max="6910" width="24.42578125" style="1" customWidth="1"/>
    <col min="6911" max="6911" width="20.5703125" style="1" customWidth="1"/>
    <col min="6912" max="6912" width="10.5703125" style="1" customWidth="1"/>
    <col min="6913" max="6913" width="6.28515625" style="1" customWidth="1"/>
    <col min="6914" max="6917" width="8.5703125" style="1" customWidth="1"/>
    <col min="6918" max="6918" width="9.85546875" style="1" customWidth="1"/>
    <col min="6919" max="6919" width="15.140625" style="1" customWidth="1"/>
    <col min="6920" max="6920" width="19.85546875" style="1" customWidth="1"/>
    <col min="6921" max="6921" width="11.85546875" style="1" customWidth="1"/>
    <col min="6922" max="6922" width="10.85546875" style="1" customWidth="1"/>
    <col min="6923" max="6923" width="8.5703125" style="1" customWidth="1"/>
    <col min="6924" max="6935" width="6.7109375" style="1" customWidth="1"/>
    <col min="6936" max="6936" width="9.42578125" style="1" customWidth="1"/>
    <col min="6937" max="6937" width="6.7109375" style="1" customWidth="1"/>
    <col min="6938" max="6938" width="14.140625" style="1" customWidth="1"/>
    <col min="6939" max="6939" width="10" style="1" customWidth="1"/>
    <col min="6940" max="6940" width="6.140625" style="1" customWidth="1"/>
    <col min="6941" max="6942" width="8.5703125" style="1" customWidth="1"/>
    <col min="6943" max="6943" width="9.140625" style="1" customWidth="1"/>
    <col min="6944" max="6944" width="105" style="1" customWidth="1"/>
    <col min="6945" max="6945" width="10.42578125" style="1" customWidth="1"/>
    <col min="6946" max="6946" width="13.28515625" style="1" customWidth="1"/>
    <col min="6947" max="6947" width="11.28515625" style="1" customWidth="1"/>
    <col min="6948" max="6948" width="13.28515625" style="1" customWidth="1"/>
    <col min="6949" max="7154" width="11.42578125" style="1"/>
    <col min="7155" max="7155" width="1.42578125" style="1" customWidth="1"/>
    <col min="7156" max="7156" width="24.7109375" style="1" customWidth="1"/>
    <col min="7157" max="7157" width="14.28515625" style="1" customWidth="1"/>
    <col min="7158" max="7158" width="11.140625" style="1" customWidth="1"/>
    <col min="7159" max="7159" width="12.5703125" style="1" customWidth="1"/>
    <col min="7160" max="7160" width="17.7109375" style="1" customWidth="1"/>
    <col min="7161" max="7161" width="17.140625" style="1" customWidth="1"/>
    <col min="7162" max="7162" width="11.5703125" style="1" customWidth="1"/>
    <col min="7163" max="7163" width="22.5703125" style="1" customWidth="1"/>
    <col min="7164" max="7164" width="9.7109375" style="1" customWidth="1"/>
    <col min="7165" max="7165" width="21.7109375" style="1" customWidth="1"/>
    <col min="7166" max="7166" width="24.42578125" style="1" customWidth="1"/>
    <col min="7167" max="7167" width="20.5703125" style="1" customWidth="1"/>
    <col min="7168" max="7168" width="10.5703125" style="1" customWidth="1"/>
    <col min="7169" max="7169" width="6.28515625" style="1" customWidth="1"/>
    <col min="7170" max="7173" width="8.5703125" style="1" customWidth="1"/>
    <col min="7174" max="7174" width="9.85546875" style="1" customWidth="1"/>
    <col min="7175" max="7175" width="15.140625" style="1" customWidth="1"/>
    <col min="7176" max="7176" width="19.85546875" style="1" customWidth="1"/>
    <col min="7177" max="7177" width="11.85546875" style="1" customWidth="1"/>
    <col min="7178" max="7178" width="10.85546875" style="1" customWidth="1"/>
    <col min="7179" max="7179" width="8.5703125" style="1" customWidth="1"/>
    <col min="7180" max="7191" width="6.7109375" style="1" customWidth="1"/>
    <col min="7192" max="7192" width="9.42578125" style="1" customWidth="1"/>
    <col min="7193" max="7193" width="6.7109375" style="1" customWidth="1"/>
    <col min="7194" max="7194" width="14.140625" style="1" customWidth="1"/>
    <col min="7195" max="7195" width="10" style="1" customWidth="1"/>
    <col min="7196" max="7196" width="6.140625" style="1" customWidth="1"/>
    <col min="7197" max="7198" width="8.5703125" style="1" customWidth="1"/>
    <col min="7199" max="7199" width="9.140625" style="1" customWidth="1"/>
    <col min="7200" max="7200" width="105" style="1" customWidth="1"/>
    <col min="7201" max="7201" width="10.42578125" style="1" customWidth="1"/>
    <col min="7202" max="7202" width="13.28515625" style="1" customWidth="1"/>
    <col min="7203" max="7203" width="11.28515625" style="1" customWidth="1"/>
    <col min="7204" max="7204" width="13.28515625" style="1" customWidth="1"/>
    <col min="7205" max="7410" width="11.42578125" style="1"/>
    <col min="7411" max="7411" width="1.42578125" style="1" customWidth="1"/>
    <col min="7412" max="7412" width="24.7109375" style="1" customWidth="1"/>
    <col min="7413" max="7413" width="14.28515625" style="1" customWidth="1"/>
    <col min="7414" max="7414" width="11.140625" style="1" customWidth="1"/>
    <col min="7415" max="7415" width="12.5703125" style="1" customWidth="1"/>
    <col min="7416" max="7416" width="17.7109375" style="1" customWidth="1"/>
    <col min="7417" max="7417" width="17.140625" style="1" customWidth="1"/>
    <col min="7418" max="7418" width="11.5703125" style="1" customWidth="1"/>
    <col min="7419" max="7419" width="22.5703125" style="1" customWidth="1"/>
    <col min="7420" max="7420" width="9.7109375" style="1" customWidth="1"/>
    <col min="7421" max="7421" width="21.7109375" style="1" customWidth="1"/>
    <col min="7422" max="7422" width="24.42578125" style="1" customWidth="1"/>
    <col min="7423" max="7423" width="20.5703125" style="1" customWidth="1"/>
    <col min="7424" max="7424" width="10.5703125" style="1" customWidth="1"/>
    <col min="7425" max="7425" width="6.28515625" style="1" customWidth="1"/>
    <col min="7426" max="7429" width="8.5703125" style="1" customWidth="1"/>
    <col min="7430" max="7430" width="9.85546875" style="1" customWidth="1"/>
    <col min="7431" max="7431" width="15.140625" style="1" customWidth="1"/>
    <col min="7432" max="7432" width="19.85546875" style="1" customWidth="1"/>
    <col min="7433" max="7433" width="11.85546875" style="1" customWidth="1"/>
    <col min="7434" max="7434" width="10.85546875" style="1" customWidth="1"/>
    <col min="7435" max="7435" width="8.5703125" style="1" customWidth="1"/>
    <col min="7436" max="7447" width="6.7109375" style="1" customWidth="1"/>
    <col min="7448" max="7448" width="9.42578125" style="1" customWidth="1"/>
    <col min="7449" max="7449" width="6.7109375" style="1" customWidth="1"/>
    <col min="7450" max="7450" width="14.140625" style="1" customWidth="1"/>
    <col min="7451" max="7451" width="10" style="1" customWidth="1"/>
    <col min="7452" max="7452" width="6.140625" style="1" customWidth="1"/>
    <col min="7453" max="7454" width="8.5703125" style="1" customWidth="1"/>
    <col min="7455" max="7455" width="9.140625" style="1" customWidth="1"/>
    <col min="7456" max="7456" width="105" style="1" customWidth="1"/>
    <col min="7457" max="7457" width="10.42578125" style="1" customWidth="1"/>
    <col min="7458" max="7458" width="13.28515625" style="1" customWidth="1"/>
    <col min="7459" max="7459" width="11.28515625" style="1" customWidth="1"/>
    <col min="7460" max="7460" width="13.28515625" style="1" customWidth="1"/>
    <col min="7461" max="7666" width="11.42578125" style="1"/>
    <col min="7667" max="7667" width="1.42578125" style="1" customWidth="1"/>
    <col min="7668" max="7668" width="24.7109375" style="1" customWidth="1"/>
    <col min="7669" max="7669" width="14.28515625" style="1" customWidth="1"/>
    <col min="7670" max="7670" width="11.140625" style="1" customWidth="1"/>
    <col min="7671" max="7671" width="12.5703125" style="1" customWidth="1"/>
    <col min="7672" max="7672" width="17.7109375" style="1" customWidth="1"/>
    <col min="7673" max="7673" width="17.140625" style="1" customWidth="1"/>
    <col min="7674" max="7674" width="11.5703125" style="1" customWidth="1"/>
    <col min="7675" max="7675" width="22.5703125" style="1" customWidth="1"/>
    <col min="7676" max="7676" width="9.7109375" style="1" customWidth="1"/>
    <col min="7677" max="7677" width="21.7109375" style="1" customWidth="1"/>
    <col min="7678" max="7678" width="24.42578125" style="1" customWidth="1"/>
    <col min="7679" max="7679" width="20.5703125" style="1" customWidth="1"/>
    <col min="7680" max="7680" width="10.5703125" style="1" customWidth="1"/>
    <col min="7681" max="7681" width="6.28515625" style="1" customWidth="1"/>
    <col min="7682" max="7685" width="8.5703125" style="1" customWidth="1"/>
    <col min="7686" max="7686" width="9.85546875" style="1" customWidth="1"/>
    <col min="7687" max="7687" width="15.140625" style="1" customWidth="1"/>
    <col min="7688" max="7688" width="19.85546875" style="1" customWidth="1"/>
    <col min="7689" max="7689" width="11.85546875" style="1" customWidth="1"/>
    <col min="7690" max="7690" width="10.85546875" style="1" customWidth="1"/>
    <col min="7691" max="7691" width="8.5703125" style="1" customWidth="1"/>
    <col min="7692" max="7703" width="6.7109375" style="1" customWidth="1"/>
    <col min="7704" max="7704" width="9.42578125" style="1" customWidth="1"/>
    <col min="7705" max="7705" width="6.7109375" style="1" customWidth="1"/>
    <col min="7706" max="7706" width="14.140625" style="1" customWidth="1"/>
    <col min="7707" max="7707" width="10" style="1" customWidth="1"/>
    <col min="7708" max="7708" width="6.140625" style="1" customWidth="1"/>
    <col min="7709" max="7710" width="8.5703125" style="1" customWidth="1"/>
    <col min="7711" max="7711" width="9.140625" style="1" customWidth="1"/>
    <col min="7712" max="7712" width="105" style="1" customWidth="1"/>
    <col min="7713" max="7713" width="10.42578125" style="1" customWidth="1"/>
    <col min="7714" max="7714" width="13.28515625" style="1" customWidth="1"/>
    <col min="7715" max="7715" width="11.28515625" style="1" customWidth="1"/>
    <col min="7716" max="7716" width="13.28515625" style="1" customWidth="1"/>
    <col min="7717" max="7922" width="11.42578125" style="1"/>
    <col min="7923" max="7923" width="1.42578125" style="1" customWidth="1"/>
    <col min="7924" max="7924" width="24.7109375" style="1" customWidth="1"/>
    <col min="7925" max="7925" width="14.28515625" style="1" customWidth="1"/>
    <col min="7926" max="7926" width="11.140625" style="1" customWidth="1"/>
    <col min="7927" max="7927" width="12.5703125" style="1" customWidth="1"/>
    <col min="7928" max="7928" width="17.7109375" style="1" customWidth="1"/>
    <col min="7929" max="7929" width="17.140625" style="1" customWidth="1"/>
    <col min="7930" max="7930" width="11.5703125" style="1" customWidth="1"/>
    <col min="7931" max="7931" width="22.5703125" style="1" customWidth="1"/>
    <col min="7932" max="7932" width="9.7109375" style="1" customWidth="1"/>
    <col min="7933" max="7933" width="21.7109375" style="1" customWidth="1"/>
    <col min="7934" max="7934" width="24.42578125" style="1" customWidth="1"/>
    <col min="7935" max="7935" width="20.5703125" style="1" customWidth="1"/>
    <col min="7936" max="7936" width="10.5703125" style="1" customWidth="1"/>
    <col min="7937" max="7937" width="6.28515625" style="1" customWidth="1"/>
    <col min="7938" max="7941" width="8.5703125" style="1" customWidth="1"/>
    <col min="7942" max="7942" width="9.85546875" style="1" customWidth="1"/>
    <col min="7943" max="7943" width="15.140625" style="1" customWidth="1"/>
    <col min="7944" max="7944" width="19.85546875" style="1" customWidth="1"/>
    <col min="7945" max="7945" width="11.85546875" style="1" customWidth="1"/>
    <col min="7946" max="7946" width="10.85546875" style="1" customWidth="1"/>
    <col min="7947" max="7947" width="8.5703125" style="1" customWidth="1"/>
    <col min="7948" max="7959" width="6.7109375" style="1" customWidth="1"/>
    <col min="7960" max="7960" width="9.42578125" style="1" customWidth="1"/>
    <col min="7961" max="7961" width="6.7109375" style="1" customWidth="1"/>
    <col min="7962" max="7962" width="14.140625" style="1" customWidth="1"/>
    <col min="7963" max="7963" width="10" style="1" customWidth="1"/>
    <col min="7964" max="7964" width="6.140625" style="1" customWidth="1"/>
    <col min="7965" max="7966" width="8.5703125" style="1" customWidth="1"/>
    <col min="7967" max="7967" width="9.140625" style="1" customWidth="1"/>
    <col min="7968" max="7968" width="105" style="1" customWidth="1"/>
    <col min="7969" max="7969" width="10.42578125" style="1" customWidth="1"/>
    <col min="7970" max="7970" width="13.28515625" style="1" customWidth="1"/>
    <col min="7971" max="7971" width="11.28515625" style="1" customWidth="1"/>
    <col min="7972" max="7972" width="13.28515625" style="1" customWidth="1"/>
    <col min="7973" max="8178" width="11.42578125" style="1"/>
    <col min="8179" max="8179" width="1.42578125" style="1" customWidth="1"/>
    <col min="8180" max="8180" width="24.7109375" style="1" customWidth="1"/>
    <col min="8181" max="8181" width="14.28515625" style="1" customWidth="1"/>
    <col min="8182" max="8182" width="11.140625" style="1" customWidth="1"/>
    <col min="8183" max="8183" width="12.5703125" style="1" customWidth="1"/>
    <col min="8184" max="8184" width="17.7109375" style="1" customWidth="1"/>
    <col min="8185" max="8185" width="17.140625" style="1" customWidth="1"/>
    <col min="8186" max="8186" width="11.5703125" style="1" customWidth="1"/>
    <col min="8187" max="8187" width="22.5703125" style="1" customWidth="1"/>
    <col min="8188" max="8188" width="9.7109375" style="1" customWidth="1"/>
    <col min="8189" max="8189" width="21.7109375" style="1" customWidth="1"/>
    <col min="8190" max="8190" width="24.42578125" style="1" customWidth="1"/>
    <col min="8191" max="8191" width="20.5703125" style="1" customWidth="1"/>
    <col min="8192" max="8192" width="10.5703125" style="1" customWidth="1"/>
    <col min="8193" max="8193" width="6.28515625" style="1" customWidth="1"/>
    <col min="8194" max="8197" width="8.5703125" style="1" customWidth="1"/>
    <col min="8198" max="8198" width="9.85546875" style="1" customWidth="1"/>
    <col min="8199" max="8199" width="15.140625" style="1" customWidth="1"/>
    <col min="8200" max="8200" width="19.85546875" style="1" customWidth="1"/>
    <col min="8201" max="8201" width="11.85546875" style="1" customWidth="1"/>
    <col min="8202" max="8202" width="10.85546875" style="1" customWidth="1"/>
    <col min="8203" max="8203" width="8.5703125" style="1" customWidth="1"/>
    <col min="8204" max="8215" width="6.7109375" style="1" customWidth="1"/>
    <col min="8216" max="8216" width="9.42578125" style="1" customWidth="1"/>
    <col min="8217" max="8217" width="6.7109375" style="1" customWidth="1"/>
    <col min="8218" max="8218" width="14.140625" style="1" customWidth="1"/>
    <col min="8219" max="8219" width="10" style="1" customWidth="1"/>
    <col min="8220" max="8220" width="6.140625" style="1" customWidth="1"/>
    <col min="8221" max="8222" width="8.5703125" style="1" customWidth="1"/>
    <col min="8223" max="8223" width="9.140625" style="1" customWidth="1"/>
    <col min="8224" max="8224" width="105" style="1" customWidth="1"/>
    <col min="8225" max="8225" width="10.42578125" style="1" customWidth="1"/>
    <col min="8226" max="8226" width="13.28515625" style="1" customWidth="1"/>
    <col min="8227" max="8227" width="11.28515625" style="1" customWidth="1"/>
    <col min="8228" max="8228" width="13.28515625" style="1" customWidth="1"/>
    <col min="8229" max="8434" width="11.42578125" style="1"/>
    <col min="8435" max="8435" width="1.42578125" style="1" customWidth="1"/>
    <col min="8436" max="8436" width="24.7109375" style="1" customWidth="1"/>
    <col min="8437" max="8437" width="14.28515625" style="1" customWidth="1"/>
    <col min="8438" max="8438" width="11.140625" style="1" customWidth="1"/>
    <col min="8439" max="8439" width="12.5703125" style="1" customWidth="1"/>
    <col min="8440" max="8440" width="17.7109375" style="1" customWidth="1"/>
    <col min="8441" max="8441" width="17.140625" style="1" customWidth="1"/>
    <col min="8442" max="8442" width="11.5703125" style="1" customWidth="1"/>
    <col min="8443" max="8443" width="22.5703125" style="1" customWidth="1"/>
    <col min="8444" max="8444" width="9.7109375" style="1" customWidth="1"/>
    <col min="8445" max="8445" width="21.7109375" style="1" customWidth="1"/>
    <col min="8446" max="8446" width="24.42578125" style="1" customWidth="1"/>
    <col min="8447" max="8447" width="20.5703125" style="1" customWidth="1"/>
    <col min="8448" max="8448" width="10.5703125" style="1" customWidth="1"/>
    <col min="8449" max="8449" width="6.28515625" style="1" customWidth="1"/>
    <col min="8450" max="8453" width="8.5703125" style="1" customWidth="1"/>
    <col min="8454" max="8454" width="9.85546875" style="1" customWidth="1"/>
    <col min="8455" max="8455" width="15.140625" style="1" customWidth="1"/>
    <col min="8456" max="8456" width="19.85546875" style="1" customWidth="1"/>
    <col min="8457" max="8457" width="11.85546875" style="1" customWidth="1"/>
    <col min="8458" max="8458" width="10.85546875" style="1" customWidth="1"/>
    <col min="8459" max="8459" width="8.5703125" style="1" customWidth="1"/>
    <col min="8460" max="8471" width="6.7109375" style="1" customWidth="1"/>
    <col min="8472" max="8472" width="9.42578125" style="1" customWidth="1"/>
    <col min="8473" max="8473" width="6.7109375" style="1" customWidth="1"/>
    <col min="8474" max="8474" width="14.140625" style="1" customWidth="1"/>
    <col min="8475" max="8475" width="10" style="1" customWidth="1"/>
    <col min="8476" max="8476" width="6.140625" style="1" customWidth="1"/>
    <col min="8477" max="8478" width="8.5703125" style="1" customWidth="1"/>
    <col min="8479" max="8479" width="9.140625" style="1" customWidth="1"/>
    <col min="8480" max="8480" width="105" style="1" customWidth="1"/>
    <col min="8481" max="8481" width="10.42578125" style="1" customWidth="1"/>
    <col min="8482" max="8482" width="13.28515625" style="1" customWidth="1"/>
    <col min="8483" max="8483" width="11.28515625" style="1" customWidth="1"/>
    <col min="8484" max="8484" width="13.28515625" style="1" customWidth="1"/>
    <col min="8485" max="8690" width="11.42578125" style="1"/>
    <col min="8691" max="8691" width="1.42578125" style="1" customWidth="1"/>
    <col min="8692" max="8692" width="24.7109375" style="1" customWidth="1"/>
    <col min="8693" max="8693" width="14.28515625" style="1" customWidth="1"/>
    <col min="8694" max="8694" width="11.140625" style="1" customWidth="1"/>
    <col min="8695" max="8695" width="12.5703125" style="1" customWidth="1"/>
    <col min="8696" max="8696" width="17.7109375" style="1" customWidth="1"/>
    <col min="8697" max="8697" width="17.140625" style="1" customWidth="1"/>
    <col min="8698" max="8698" width="11.5703125" style="1" customWidth="1"/>
    <col min="8699" max="8699" width="22.5703125" style="1" customWidth="1"/>
    <col min="8700" max="8700" width="9.7109375" style="1" customWidth="1"/>
    <col min="8701" max="8701" width="21.7109375" style="1" customWidth="1"/>
    <col min="8702" max="8702" width="24.42578125" style="1" customWidth="1"/>
    <col min="8703" max="8703" width="20.5703125" style="1" customWidth="1"/>
    <col min="8704" max="8704" width="10.5703125" style="1" customWidth="1"/>
    <col min="8705" max="8705" width="6.28515625" style="1" customWidth="1"/>
    <col min="8706" max="8709" width="8.5703125" style="1" customWidth="1"/>
    <col min="8710" max="8710" width="9.85546875" style="1" customWidth="1"/>
    <col min="8711" max="8711" width="15.140625" style="1" customWidth="1"/>
    <col min="8712" max="8712" width="19.85546875" style="1" customWidth="1"/>
    <col min="8713" max="8713" width="11.85546875" style="1" customWidth="1"/>
    <col min="8714" max="8714" width="10.85546875" style="1" customWidth="1"/>
    <col min="8715" max="8715" width="8.5703125" style="1" customWidth="1"/>
    <col min="8716" max="8727" width="6.7109375" style="1" customWidth="1"/>
    <col min="8728" max="8728" width="9.42578125" style="1" customWidth="1"/>
    <col min="8729" max="8729" width="6.7109375" style="1" customWidth="1"/>
    <col min="8730" max="8730" width="14.140625" style="1" customWidth="1"/>
    <col min="8731" max="8731" width="10" style="1" customWidth="1"/>
    <col min="8732" max="8732" width="6.140625" style="1" customWidth="1"/>
    <col min="8733" max="8734" width="8.5703125" style="1" customWidth="1"/>
    <col min="8735" max="8735" width="9.140625" style="1" customWidth="1"/>
    <col min="8736" max="8736" width="105" style="1" customWidth="1"/>
    <col min="8737" max="8737" width="10.42578125" style="1" customWidth="1"/>
    <col min="8738" max="8738" width="13.28515625" style="1" customWidth="1"/>
    <col min="8739" max="8739" width="11.28515625" style="1" customWidth="1"/>
    <col min="8740" max="8740" width="13.28515625" style="1" customWidth="1"/>
    <col min="8741" max="8946" width="11.42578125" style="1"/>
    <col min="8947" max="8947" width="1.42578125" style="1" customWidth="1"/>
    <col min="8948" max="8948" width="24.7109375" style="1" customWidth="1"/>
    <col min="8949" max="8949" width="14.28515625" style="1" customWidth="1"/>
    <col min="8950" max="8950" width="11.140625" style="1" customWidth="1"/>
    <col min="8951" max="8951" width="12.5703125" style="1" customWidth="1"/>
    <col min="8952" max="8952" width="17.7109375" style="1" customWidth="1"/>
    <col min="8953" max="8953" width="17.140625" style="1" customWidth="1"/>
    <col min="8954" max="8954" width="11.5703125" style="1" customWidth="1"/>
    <col min="8955" max="8955" width="22.5703125" style="1" customWidth="1"/>
    <col min="8956" max="8956" width="9.7109375" style="1" customWidth="1"/>
    <col min="8957" max="8957" width="21.7109375" style="1" customWidth="1"/>
    <col min="8958" max="8958" width="24.42578125" style="1" customWidth="1"/>
    <col min="8959" max="8959" width="20.5703125" style="1" customWidth="1"/>
    <col min="8960" max="8960" width="10.5703125" style="1" customWidth="1"/>
    <col min="8961" max="8961" width="6.28515625" style="1" customWidth="1"/>
    <col min="8962" max="8965" width="8.5703125" style="1" customWidth="1"/>
    <col min="8966" max="8966" width="9.85546875" style="1" customWidth="1"/>
    <col min="8967" max="8967" width="15.140625" style="1" customWidth="1"/>
    <col min="8968" max="8968" width="19.85546875" style="1" customWidth="1"/>
    <col min="8969" max="8969" width="11.85546875" style="1" customWidth="1"/>
    <col min="8970" max="8970" width="10.85546875" style="1" customWidth="1"/>
    <col min="8971" max="8971" width="8.5703125" style="1" customWidth="1"/>
    <col min="8972" max="8983" width="6.7109375" style="1" customWidth="1"/>
    <col min="8984" max="8984" width="9.42578125" style="1" customWidth="1"/>
    <col min="8985" max="8985" width="6.7109375" style="1" customWidth="1"/>
    <col min="8986" max="8986" width="14.140625" style="1" customWidth="1"/>
    <col min="8987" max="8987" width="10" style="1" customWidth="1"/>
    <col min="8988" max="8988" width="6.140625" style="1" customWidth="1"/>
    <col min="8989" max="8990" width="8.5703125" style="1" customWidth="1"/>
    <col min="8991" max="8991" width="9.140625" style="1" customWidth="1"/>
    <col min="8992" max="8992" width="105" style="1" customWidth="1"/>
    <col min="8993" max="8993" width="10.42578125" style="1" customWidth="1"/>
    <col min="8994" max="8994" width="13.28515625" style="1" customWidth="1"/>
    <col min="8995" max="8995" width="11.28515625" style="1" customWidth="1"/>
    <col min="8996" max="8996" width="13.28515625" style="1" customWidth="1"/>
    <col min="8997" max="9202" width="11.42578125" style="1"/>
    <col min="9203" max="9203" width="1.42578125" style="1" customWidth="1"/>
    <col min="9204" max="9204" width="24.7109375" style="1" customWidth="1"/>
    <col min="9205" max="9205" width="14.28515625" style="1" customWidth="1"/>
    <col min="9206" max="9206" width="11.140625" style="1" customWidth="1"/>
    <col min="9207" max="9207" width="12.5703125" style="1" customWidth="1"/>
    <col min="9208" max="9208" width="17.7109375" style="1" customWidth="1"/>
    <col min="9209" max="9209" width="17.140625" style="1" customWidth="1"/>
    <col min="9210" max="9210" width="11.5703125" style="1" customWidth="1"/>
    <col min="9211" max="9211" width="22.5703125" style="1" customWidth="1"/>
    <col min="9212" max="9212" width="9.7109375" style="1" customWidth="1"/>
    <col min="9213" max="9213" width="21.7109375" style="1" customWidth="1"/>
    <col min="9214" max="9214" width="24.42578125" style="1" customWidth="1"/>
    <col min="9215" max="9215" width="20.5703125" style="1" customWidth="1"/>
    <col min="9216" max="9216" width="10.5703125" style="1" customWidth="1"/>
    <col min="9217" max="9217" width="6.28515625" style="1" customWidth="1"/>
    <col min="9218" max="9221" width="8.5703125" style="1" customWidth="1"/>
    <col min="9222" max="9222" width="9.85546875" style="1" customWidth="1"/>
    <col min="9223" max="9223" width="15.140625" style="1" customWidth="1"/>
    <col min="9224" max="9224" width="19.85546875" style="1" customWidth="1"/>
    <col min="9225" max="9225" width="11.85546875" style="1" customWidth="1"/>
    <col min="9226" max="9226" width="10.85546875" style="1" customWidth="1"/>
    <col min="9227" max="9227" width="8.5703125" style="1" customWidth="1"/>
    <col min="9228" max="9239" width="6.7109375" style="1" customWidth="1"/>
    <col min="9240" max="9240" width="9.42578125" style="1" customWidth="1"/>
    <col min="9241" max="9241" width="6.7109375" style="1" customWidth="1"/>
    <col min="9242" max="9242" width="14.140625" style="1" customWidth="1"/>
    <col min="9243" max="9243" width="10" style="1" customWidth="1"/>
    <col min="9244" max="9244" width="6.140625" style="1" customWidth="1"/>
    <col min="9245" max="9246" width="8.5703125" style="1" customWidth="1"/>
    <col min="9247" max="9247" width="9.140625" style="1" customWidth="1"/>
    <col min="9248" max="9248" width="105" style="1" customWidth="1"/>
    <col min="9249" max="9249" width="10.42578125" style="1" customWidth="1"/>
    <col min="9250" max="9250" width="13.28515625" style="1" customWidth="1"/>
    <col min="9251" max="9251" width="11.28515625" style="1" customWidth="1"/>
    <col min="9252" max="9252" width="13.28515625" style="1" customWidth="1"/>
    <col min="9253" max="9458" width="11.42578125" style="1"/>
    <col min="9459" max="9459" width="1.42578125" style="1" customWidth="1"/>
    <col min="9460" max="9460" width="24.7109375" style="1" customWidth="1"/>
    <col min="9461" max="9461" width="14.28515625" style="1" customWidth="1"/>
    <col min="9462" max="9462" width="11.140625" style="1" customWidth="1"/>
    <col min="9463" max="9463" width="12.5703125" style="1" customWidth="1"/>
    <col min="9464" max="9464" width="17.7109375" style="1" customWidth="1"/>
    <col min="9465" max="9465" width="17.140625" style="1" customWidth="1"/>
    <col min="9466" max="9466" width="11.5703125" style="1" customWidth="1"/>
    <col min="9467" max="9467" width="22.5703125" style="1" customWidth="1"/>
    <col min="9468" max="9468" width="9.7109375" style="1" customWidth="1"/>
    <col min="9469" max="9469" width="21.7109375" style="1" customWidth="1"/>
    <col min="9470" max="9470" width="24.42578125" style="1" customWidth="1"/>
    <col min="9471" max="9471" width="20.5703125" style="1" customWidth="1"/>
    <col min="9472" max="9472" width="10.5703125" style="1" customWidth="1"/>
    <col min="9473" max="9473" width="6.28515625" style="1" customWidth="1"/>
    <col min="9474" max="9477" width="8.5703125" style="1" customWidth="1"/>
    <col min="9478" max="9478" width="9.85546875" style="1" customWidth="1"/>
    <col min="9479" max="9479" width="15.140625" style="1" customWidth="1"/>
    <col min="9480" max="9480" width="19.85546875" style="1" customWidth="1"/>
    <col min="9481" max="9481" width="11.85546875" style="1" customWidth="1"/>
    <col min="9482" max="9482" width="10.85546875" style="1" customWidth="1"/>
    <col min="9483" max="9483" width="8.5703125" style="1" customWidth="1"/>
    <col min="9484" max="9495" width="6.7109375" style="1" customWidth="1"/>
    <col min="9496" max="9496" width="9.42578125" style="1" customWidth="1"/>
    <col min="9497" max="9497" width="6.7109375" style="1" customWidth="1"/>
    <col min="9498" max="9498" width="14.140625" style="1" customWidth="1"/>
    <col min="9499" max="9499" width="10" style="1" customWidth="1"/>
    <col min="9500" max="9500" width="6.140625" style="1" customWidth="1"/>
    <col min="9501" max="9502" width="8.5703125" style="1" customWidth="1"/>
    <col min="9503" max="9503" width="9.140625" style="1" customWidth="1"/>
    <col min="9504" max="9504" width="105" style="1" customWidth="1"/>
    <col min="9505" max="9505" width="10.42578125" style="1" customWidth="1"/>
    <col min="9506" max="9506" width="13.28515625" style="1" customWidth="1"/>
    <col min="9507" max="9507" width="11.28515625" style="1" customWidth="1"/>
    <col min="9508" max="9508" width="13.28515625" style="1" customWidth="1"/>
    <col min="9509" max="9714" width="11.42578125" style="1"/>
    <col min="9715" max="9715" width="1.42578125" style="1" customWidth="1"/>
    <col min="9716" max="9716" width="24.7109375" style="1" customWidth="1"/>
    <col min="9717" max="9717" width="14.28515625" style="1" customWidth="1"/>
    <col min="9718" max="9718" width="11.140625" style="1" customWidth="1"/>
    <col min="9719" max="9719" width="12.5703125" style="1" customWidth="1"/>
    <col min="9720" max="9720" width="17.7109375" style="1" customWidth="1"/>
    <col min="9721" max="9721" width="17.140625" style="1" customWidth="1"/>
    <col min="9722" max="9722" width="11.5703125" style="1" customWidth="1"/>
    <col min="9723" max="9723" width="22.5703125" style="1" customWidth="1"/>
    <col min="9724" max="9724" width="9.7109375" style="1" customWidth="1"/>
    <col min="9725" max="9725" width="21.7109375" style="1" customWidth="1"/>
    <col min="9726" max="9726" width="24.42578125" style="1" customWidth="1"/>
    <col min="9727" max="9727" width="20.5703125" style="1" customWidth="1"/>
    <col min="9728" max="9728" width="10.5703125" style="1" customWidth="1"/>
    <col min="9729" max="9729" width="6.28515625" style="1" customWidth="1"/>
    <col min="9730" max="9733" width="8.5703125" style="1" customWidth="1"/>
    <col min="9734" max="9734" width="9.85546875" style="1" customWidth="1"/>
    <col min="9735" max="9735" width="15.140625" style="1" customWidth="1"/>
    <col min="9736" max="9736" width="19.85546875" style="1" customWidth="1"/>
    <col min="9737" max="9737" width="11.85546875" style="1" customWidth="1"/>
    <col min="9738" max="9738" width="10.85546875" style="1" customWidth="1"/>
    <col min="9739" max="9739" width="8.5703125" style="1" customWidth="1"/>
    <col min="9740" max="9751" width="6.7109375" style="1" customWidth="1"/>
    <col min="9752" max="9752" width="9.42578125" style="1" customWidth="1"/>
    <col min="9753" max="9753" width="6.7109375" style="1" customWidth="1"/>
    <col min="9754" max="9754" width="14.140625" style="1" customWidth="1"/>
    <col min="9755" max="9755" width="10" style="1" customWidth="1"/>
    <col min="9756" max="9756" width="6.140625" style="1" customWidth="1"/>
    <col min="9757" max="9758" width="8.5703125" style="1" customWidth="1"/>
    <col min="9759" max="9759" width="9.140625" style="1" customWidth="1"/>
    <col min="9760" max="9760" width="105" style="1" customWidth="1"/>
    <col min="9761" max="9761" width="10.42578125" style="1" customWidth="1"/>
    <col min="9762" max="9762" width="13.28515625" style="1" customWidth="1"/>
    <col min="9763" max="9763" width="11.28515625" style="1" customWidth="1"/>
    <col min="9764" max="9764" width="13.28515625" style="1" customWidth="1"/>
    <col min="9765" max="9970" width="11.42578125" style="1"/>
    <col min="9971" max="9971" width="1.42578125" style="1" customWidth="1"/>
    <col min="9972" max="9972" width="24.7109375" style="1" customWidth="1"/>
    <col min="9973" max="9973" width="14.28515625" style="1" customWidth="1"/>
    <col min="9974" max="9974" width="11.140625" style="1" customWidth="1"/>
    <col min="9975" max="9975" width="12.5703125" style="1" customWidth="1"/>
    <col min="9976" max="9976" width="17.7109375" style="1" customWidth="1"/>
    <col min="9977" max="9977" width="17.140625" style="1" customWidth="1"/>
    <col min="9978" max="9978" width="11.5703125" style="1" customWidth="1"/>
    <col min="9979" max="9979" width="22.5703125" style="1" customWidth="1"/>
    <col min="9980" max="9980" width="9.7109375" style="1" customWidth="1"/>
    <col min="9981" max="9981" width="21.7109375" style="1" customWidth="1"/>
    <col min="9982" max="9982" width="24.42578125" style="1" customWidth="1"/>
    <col min="9983" max="9983" width="20.5703125" style="1" customWidth="1"/>
    <col min="9984" max="9984" width="10.5703125" style="1" customWidth="1"/>
    <col min="9985" max="9985" width="6.28515625" style="1" customWidth="1"/>
    <col min="9986" max="9989" width="8.5703125" style="1" customWidth="1"/>
    <col min="9990" max="9990" width="9.85546875" style="1" customWidth="1"/>
    <col min="9991" max="9991" width="15.140625" style="1" customWidth="1"/>
    <col min="9992" max="9992" width="19.85546875" style="1" customWidth="1"/>
    <col min="9993" max="9993" width="11.85546875" style="1" customWidth="1"/>
    <col min="9994" max="9994" width="10.85546875" style="1" customWidth="1"/>
    <col min="9995" max="9995" width="8.5703125" style="1" customWidth="1"/>
    <col min="9996" max="10007" width="6.7109375" style="1" customWidth="1"/>
    <col min="10008" max="10008" width="9.42578125" style="1" customWidth="1"/>
    <col min="10009" max="10009" width="6.7109375" style="1" customWidth="1"/>
    <col min="10010" max="10010" width="14.140625" style="1" customWidth="1"/>
    <col min="10011" max="10011" width="10" style="1" customWidth="1"/>
    <col min="10012" max="10012" width="6.140625" style="1" customWidth="1"/>
    <col min="10013" max="10014" width="8.5703125" style="1" customWidth="1"/>
    <col min="10015" max="10015" width="9.140625" style="1" customWidth="1"/>
    <col min="10016" max="10016" width="105" style="1" customWidth="1"/>
    <col min="10017" max="10017" width="10.42578125" style="1" customWidth="1"/>
    <col min="10018" max="10018" width="13.28515625" style="1" customWidth="1"/>
    <col min="10019" max="10019" width="11.28515625" style="1" customWidth="1"/>
    <col min="10020" max="10020" width="13.28515625" style="1" customWidth="1"/>
    <col min="10021" max="10226" width="11.42578125" style="1"/>
    <col min="10227" max="10227" width="1.42578125" style="1" customWidth="1"/>
    <col min="10228" max="10228" width="24.7109375" style="1" customWidth="1"/>
    <col min="10229" max="10229" width="14.28515625" style="1" customWidth="1"/>
    <col min="10230" max="10230" width="11.140625" style="1" customWidth="1"/>
    <col min="10231" max="10231" width="12.5703125" style="1" customWidth="1"/>
    <col min="10232" max="10232" width="17.7109375" style="1" customWidth="1"/>
    <col min="10233" max="10233" width="17.140625" style="1" customWidth="1"/>
    <col min="10234" max="10234" width="11.5703125" style="1" customWidth="1"/>
    <col min="10235" max="10235" width="22.5703125" style="1" customWidth="1"/>
    <col min="10236" max="10236" width="9.7109375" style="1" customWidth="1"/>
    <col min="10237" max="10237" width="21.7109375" style="1" customWidth="1"/>
    <col min="10238" max="10238" width="24.42578125" style="1" customWidth="1"/>
    <col min="10239" max="10239" width="20.5703125" style="1" customWidth="1"/>
    <col min="10240" max="10240" width="10.5703125" style="1" customWidth="1"/>
    <col min="10241" max="10241" width="6.28515625" style="1" customWidth="1"/>
    <col min="10242" max="10245" width="8.5703125" style="1" customWidth="1"/>
    <col min="10246" max="10246" width="9.85546875" style="1" customWidth="1"/>
    <col min="10247" max="10247" width="15.140625" style="1" customWidth="1"/>
    <col min="10248" max="10248" width="19.85546875" style="1" customWidth="1"/>
    <col min="10249" max="10249" width="11.85546875" style="1" customWidth="1"/>
    <col min="10250" max="10250" width="10.85546875" style="1" customWidth="1"/>
    <col min="10251" max="10251" width="8.5703125" style="1" customWidth="1"/>
    <col min="10252" max="10263" width="6.7109375" style="1" customWidth="1"/>
    <col min="10264" max="10264" width="9.42578125" style="1" customWidth="1"/>
    <col min="10265" max="10265" width="6.7109375" style="1" customWidth="1"/>
    <col min="10266" max="10266" width="14.140625" style="1" customWidth="1"/>
    <col min="10267" max="10267" width="10" style="1" customWidth="1"/>
    <col min="10268" max="10268" width="6.140625" style="1" customWidth="1"/>
    <col min="10269" max="10270" width="8.5703125" style="1" customWidth="1"/>
    <col min="10271" max="10271" width="9.140625" style="1" customWidth="1"/>
    <col min="10272" max="10272" width="105" style="1" customWidth="1"/>
    <col min="10273" max="10273" width="10.42578125" style="1" customWidth="1"/>
    <col min="10274" max="10274" width="13.28515625" style="1" customWidth="1"/>
    <col min="10275" max="10275" width="11.28515625" style="1" customWidth="1"/>
    <col min="10276" max="10276" width="13.28515625" style="1" customWidth="1"/>
    <col min="10277" max="10482" width="11.42578125" style="1"/>
    <col min="10483" max="10483" width="1.42578125" style="1" customWidth="1"/>
    <col min="10484" max="10484" width="24.7109375" style="1" customWidth="1"/>
    <col min="10485" max="10485" width="14.28515625" style="1" customWidth="1"/>
    <col min="10486" max="10486" width="11.140625" style="1" customWidth="1"/>
    <col min="10487" max="10487" width="12.5703125" style="1" customWidth="1"/>
    <col min="10488" max="10488" width="17.7109375" style="1" customWidth="1"/>
    <col min="10489" max="10489" width="17.140625" style="1" customWidth="1"/>
    <col min="10490" max="10490" width="11.5703125" style="1" customWidth="1"/>
    <col min="10491" max="10491" width="22.5703125" style="1" customWidth="1"/>
    <col min="10492" max="10492" width="9.7109375" style="1" customWidth="1"/>
    <col min="10493" max="10493" width="21.7109375" style="1" customWidth="1"/>
    <col min="10494" max="10494" width="24.42578125" style="1" customWidth="1"/>
    <col min="10495" max="10495" width="20.5703125" style="1" customWidth="1"/>
    <col min="10496" max="10496" width="10.5703125" style="1" customWidth="1"/>
    <col min="10497" max="10497" width="6.28515625" style="1" customWidth="1"/>
    <col min="10498" max="10501" width="8.5703125" style="1" customWidth="1"/>
    <col min="10502" max="10502" width="9.85546875" style="1" customWidth="1"/>
    <col min="10503" max="10503" width="15.140625" style="1" customWidth="1"/>
    <col min="10504" max="10504" width="19.85546875" style="1" customWidth="1"/>
    <col min="10505" max="10505" width="11.85546875" style="1" customWidth="1"/>
    <col min="10506" max="10506" width="10.85546875" style="1" customWidth="1"/>
    <col min="10507" max="10507" width="8.5703125" style="1" customWidth="1"/>
    <col min="10508" max="10519" width="6.7109375" style="1" customWidth="1"/>
    <col min="10520" max="10520" width="9.42578125" style="1" customWidth="1"/>
    <col min="10521" max="10521" width="6.7109375" style="1" customWidth="1"/>
    <col min="10522" max="10522" width="14.140625" style="1" customWidth="1"/>
    <col min="10523" max="10523" width="10" style="1" customWidth="1"/>
    <col min="10524" max="10524" width="6.140625" style="1" customWidth="1"/>
    <col min="10525" max="10526" width="8.5703125" style="1" customWidth="1"/>
    <col min="10527" max="10527" width="9.140625" style="1" customWidth="1"/>
    <col min="10528" max="10528" width="105" style="1" customWidth="1"/>
    <col min="10529" max="10529" width="10.42578125" style="1" customWidth="1"/>
    <col min="10530" max="10530" width="13.28515625" style="1" customWidth="1"/>
    <col min="10531" max="10531" width="11.28515625" style="1" customWidth="1"/>
    <col min="10532" max="10532" width="13.28515625" style="1" customWidth="1"/>
    <col min="10533" max="10738" width="11.42578125" style="1"/>
    <col min="10739" max="10739" width="1.42578125" style="1" customWidth="1"/>
    <col min="10740" max="10740" width="24.7109375" style="1" customWidth="1"/>
    <col min="10741" max="10741" width="14.28515625" style="1" customWidth="1"/>
    <col min="10742" max="10742" width="11.140625" style="1" customWidth="1"/>
    <col min="10743" max="10743" width="12.5703125" style="1" customWidth="1"/>
    <col min="10744" max="10744" width="17.7109375" style="1" customWidth="1"/>
    <col min="10745" max="10745" width="17.140625" style="1" customWidth="1"/>
    <col min="10746" max="10746" width="11.5703125" style="1" customWidth="1"/>
    <col min="10747" max="10747" width="22.5703125" style="1" customWidth="1"/>
    <col min="10748" max="10748" width="9.7109375" style="1" customWidth="1"/>
    <col min="10749" max="10749" width="21.7109375" style="1" customWidth="1"/>
    <col min="10750" max="10750" width="24.42578125" style="1" customWidth="1"/>
    <col min="10751" max="10751" width="20.5703125" style="1" customWidth="1"/>
    <col min="10752" max="10752" width="10.5703125" style="1" customWidth="1"/>
    <col min="10753" max="10753" width="6.28515625" style="1" customWidth="1"/>
    <col min="10754" max="10757" width="8.5703125" style="1" customWidth="1"/>
    <col min="10758" max="10758" width="9.85546875" style="1" customWidth="1"/>
    <col min="10759" max="10759" width="15.140625" style="1" customWidth="1"/>
    <col min="10760" max="10760" width="19.85546875" style="1" customWidth="1"/>
    <col min="10761" max="10761" width="11.85546875" style="1" customWidth="1"/>
    <col min="10762" max="10762" width="10.85546875" style="1" customWidth="1"/>
    <col min="10763" max="10763" width="8.5703125" style="1" customWidth="1"/>
    <col min="10764" max="10775" width="6.7109375" style="1" customWidth="1"/>
    <col min="10776" max="10776" width="9.42578125" style="1" customWidth="1"/>
    <col min="10777" max="10777" width="6.7109375" style="1" customWidth="1"/>
    <col min="10778" max="10778" width="14.140625" style="1" customWidth="1"/>
    <col min="10779" max="10779" width="10" style="1" customWidth="1"/>
    <col min="10780" max="10780" width="6.140625" style="1" customWidth="1"/>
    <col min="10781" max="10782" width="8.5703125" style="1" customWidth="1"/>
    <col min="10783" max="10783" width="9.140625" style="1" customWidth="1"/>
    <col min="10784" max="10784" width="105" style="1" customWidth="1"/>
    <col min="10785" max="10785" width="10.42578125" style="1" customWidth="1"/>
    <col min="10786" max="10786" width="13.28515625" style="1" customWidth="1"/>
    <col min="10787" max="10787" width="11.28515625" style="1" customWidth="1"/>
    <col min="10788" max="10788" width="13.28515625" style="1" customWidth="1"/>
    <col min="10789" max="10994" width="11.42578125" style="1"/>
    <col min="10995" max="10995" width="1.42578125" style="1" customWidth="1"/>
    <col min="10996" max="10996" width="24.7109375" style="1" customWidth="1"/>
    <col min="10997" max="10997" width="14.28515625" style="1" customWidth="1"/>
    <col min="10998" max="10998" width="11.140625" style="1" customWidth="1"/>
    <col min="10999" max="10999" width="12.5703125" style="1" customWidth="1"/>
    <col min="11000" max="11000" width="17.7109375" style="1" customWidth="1"/>
    <col min="11001" max="11001" width="17.140625" style="1" customWidth="1"/>
    <col min="11002" max="11002" width="11.5703125" style="1" customWidth="1"/>
    <col min="11003" max="11003" width="22.5703125" style="1" customWidth="1"/>
    <col min="11004" max="11004" width="9.7109375" style="1" customWidth="1"/>
    <col min="11005" max="11005" width="21.7109375" style="1" customWidth="1"/>
    <col min="11006" max="11006" width="24.42578125" style="1" customWidth="1"/>
    <col min="11007" max="11007" width="20.5703125" style="1" customWidth="1"/>
    <col min="11008" max="11008" width="10.5703125" style="1" customWidth="1"/>
    <col min="11009" max="11009" width="6.28515625" style="1" customWidth="1"/>
    <col min="11010" max="11013" width="8.5703125" style="1" customWidth="1"/>
    <col min="11014" max="11014" width="9.85546875" style="1" customWidth="1"/>
    <col min="11015" max="11015" width="15.140625" style="1" customWidth="1"/>
    <col min="11016" max="11016" width="19.85546875" style="1" customWidth="1"/>
    <col min="11017" max="11017" width="11.85546875" style="1" customWidth="1"/>
    <col min="11018" max="11018" width="10.85546875" style="1" customWidth="1"/>
    <col min="11019" max="11019" width="8.5703125" style="1" customWidth="1"/>
    <col min="11020" max="11031" width="6.7109375" style="1" customWidth="1"/>
    <col min="11032" max="11032" width="9.42578125" style="1" customWidth="1"/>
    <col min="11033" max="11033" width="6.7109375" style="1" customWidth="1"/>
    <col min="11034" max="11034" width="14.140625" style="1" customWidth="1"/>
    <col min="11035" max="11035" width="10" style="1" customWidth="1"/>
    <col min="11036" max="11036" width="6.140625" style="1" customWidth="1"/>
    <col min="11037" max="11038" width="8.5703125" style="1" customWidth="1"/>
    <col min="11039" max="11039" width="9.140625" style="1" customWidth="1"/>
    <col min="11040" max="11040" width="105" style="1" customWidth="1"/>
    <col min="11041" max="11041" width="10.42578125" style="1" customWidth="1"/>
    <col min="11042" max="11042" width="13.28515625" style="1" customWidth="1"/>
    <col min="11043" max="11043" width="11.28515625" style="1" customWidth="1"/>
    <col min="11044" max="11044" width="13.28515625" style="1" customWidth="1"/>
    <col min="11045" max="11250" width="11.42578125" style="1"/>
    <col min="11251" max="11251" width="1.42578125" style="1" customWidth="1"/>
    <col min="11252" max="11252" width="24.7109375" style="1" customWidth="1"/>
    <col min="11253" max="11253" width="14.28515625" style="1" customWidth="1"/>
    <col min="11254" max="11254" width="11.140625" style="1" customWidth="1"/>
    <col min="11255" max="11255" width="12.5703125" style="1" customWidth="1"/>
    <col min="11256" max="11256" width="17.7109375" style="1" customWidth="1"/>
    <col min="11257" max="11257" width="17.140625" style="1" customWidth="1"/>
    <col min="11258" max="11258" width="11.5703125" style="1" customWidth="1"/>
    <col min="11259" max="11259" width="22.5703125" style="1" customWidth="1"/>
    <col min="11260" max="11260" width="9.7109375" style="1" customWidth="1"/>
    <col min="11261" max="11261" width="21.7109375" style="1" customWidth="1"/>
    <col min="11262" max="11262" width="24.42578125" style="1" customWidth="1"/>
    <col min="11263" max="11263" width="20.5703125" style="1" customWidth="1"/>
    <col min="11264" max="11264" width="10.5703125" style="1" customWidth="1"/>
    <col min="11265" max="11265" width="6.28515625" style="1" customWidth="1"/>
    <col min="11266" max="11269" width="8.5703125" style="1" customWidth="1"/>
    <col min="11270" max="11270" width="9.85546875" style="1" customWidth="1"/>
    <col min="11271" max="11271" width="15.140625" style="1" customWidth="1"/>
    <col min="11272" max="11272" width="19.85546875" style="1" customWidth="1"/>
    <col min="11273" max="11273" width="11.85546875" style="1" customWidth="1"/>
    <col min="11274" max="11274" width="10.85546875" style="1" customWidth="1"/>
    <col min="11275" max="11275" width="8.5703125" style="1" customWidth="1"/>
    <col min="11276" max="11287" width="6.7109375" style="1" customWidth="1"/>
    <col min="11288" max="11288" width="9.42578125" style="1" customWidth="1"/>
    <col min="11289" max="11289" width="6.7109375" style="1" customWidth="1"/>
    <col min="11290" max="11290" width="14.140625" style="1" customWidth="1"/>
    <col min="11291" max="11291" width="10" style="1" customWidth="1"/>
    <col min="11292" max="11292" width="6.140625" style="1" customWidth="1"/>
    <col min="11293" max="11294" width="8.5703125" style="1" customWidth="1"/>
    <col min="11295" max="11295" width="9.140625" style="1" customWidth="1"/>
    <col min="11296" max="11296" width="105" style="1" customWidth="1"/>
    <col min="11297" max="11297" width="10.42578125" style="1" customWidth="1"/>
    <col min="11298" max="11298" width="13.28515625" style="1" customWidth="1"/>
    <col min="11299" max="11299" width="11.28515625" style="1" customWidth="1"/>
    <col min="11300" max="11300" width="13.28515625" style="1" customWidth="1"/>
    <col min="11301" max="11506" width="11.42578125" style="1"/>
    <col min="11507" max="11507" width="1.42578125" style="1" customWidth="1"/>
    <col min="11508" max="11508" width="24.7109375" style="1" customWidth="1"/>
    <col min="11509" max="11509" width="14.28515625" style="1" customWidth="1"/>
    <col min="11510" max="11510" width="11.140625" style="1" customWidth="1"/>
    <col min="11511" max="11511" width="12.5703125" style="1" customWidth="1"/>
    <col min="11512" max="11512" width="17.7109375" style="1" customWidth="1"/>
    <col min="11513" max="11513" width="17.140625" style="1" customWidth="1"/>
    <col min="11514" max="11514" width="11.5703125" style="1" customWidth="1"/>
    <col min="11515" max="11515" width="22.5703125" style="1" customWidth="1"/>
    <col min="11516" max="11516" width="9.7109375" style="1" customWidth="1"/>
    <col min="11517" max="11517" width="21.7109375" style="1" customWidth="1"/>
    <col min="11518" max="11518" width="24.42578125" style="1" customWidth="1"/>
    <col min="11519" max="11519" width="20.5703125" style="1" customWidth="1"/>
    <col min="11520" max="11520" width="10.5703125" style="1" customWidth="1"/>
    <col min="11521" max="11521" width="6.28515625" style="1" customWidth="1"/>
    <col min="11522" max="11525" width="8.5703125" style="1" customWidth="1"/>
    <col min="11526" max="11526" width="9.85546875" style="1" customWidth="1"/>
    <col min="11527" max="11527" width="15.140625" style="1" customWidth="1"/>
    <col min="11528" max="11528" width="19.85546875" style="1" customWidth="1"/>
    <col min="11529" max="11529" width="11.85546875" style="1" customWidth="1"/>
    <col min="11530" max="11530" width="10.85546875" style="1" customWidth="1"/>
    <col min="11531" max="11531" width="8.5703125" style="1" customWidth="1"/>
    <col min="11532" max="11543" width="6.7109375" style="1" customWidth="1"/>
    <col min="11544" max="11544" width="9.42578125" style="1" customWidth="1"/>
    <col min="11545" max="11545" width="6.7109375" style="1" customWidth="1"/>
    <col min="11546" max="11546" width="14.140625" style="1" customWidth="1"/>
    <col min="11547" max="11547" width="10" style="1" customWidth="1"/>
    <col min="11548" max="11548" width="6.140625" style="1" customWidth="1"/>
    <col min="11549" max="11550" width="8.5703125" style="1" customWidth="1"/>
    <col min="11551" max="11551" width="9.140625" style="1" customWidth="1"/>
    <col min="11552" max="11552" width="105" style="1" customWidth="1"/>
    <col min="11553" max="11553" width="10.42578125" style="1" customWidth="1"/>
    <col min="11554" max="11554" width="13.28515625" style="1" customWidth="1"/>
    <col min="11555" max="11555" width="11.28515625" style="1" customWidth="1"/>
    <col min="11556" max="11556" width="13.28515625" style="1" customWidth="1"/>
    <col min="11557" max="11762" width="11.42578125" style="1"/>
    <col min="11763" max="11763" width="1.42578125" style="1" customWidth="1"/>
    <col min="11764" max="11764" width="24.7109375" style="1" customWidth="1"/>
    <col min="11765" max="11765" width="14.28515625" style="1" customWidth="1"/>
    <col min="11766" max="11766" width="11.140625" style="1" customWidth="1"/>
    <col min="11767" max="11767" width="12.5703125" style="1" customWidth="1"/>
    <col min="11768" max="11768" width="17.7109375" style="1" customWidth="1"/>
    <col min="11769" max="11769" width="17.140625" style="1" customWidth="1"/>
    <col min="11770" max="11770" width="11.5703125" style="1" customWidth="1"/>
    <col min="11771" max="11771" width="22.5703125" style="1" customWidth="1"/>
    <col min="11772" max="11772" width="9.7109375" style="1" customWidth="1"/>
    <col min="11773" max="11773" width="21.7109375" style="1" customWidth="1"/>
    <col min="11774" max="11774" width="24.42578125" style="1" customWidth="1"/>
    <col min="11775" max="11775" width="20.5703125" style="1" customWidth="1"/>
    <col min="11776" max="11776" width="10.5703125" style="1" customWidth="1"/>
    <col min="11777" max="11777" width="6.28515625" style="1" customWidth="1"/>
    <col min="11778" max="11781" width="8.5703125" style="1" customWidth="1"/>
    <col min="11782" max="11782" width="9.85546875" style="1" customWidth="1"/>
    <col min="11783" max="11783" width="15.140625" style="1" customWidth="1"/>
    <col min="11784" max="11784" width="19.85546875" style="1" customWidth="1"/>
    <col min="11785" max="11785" width="11.85546875" style="1" customWidth="1"/>
    <col min="11786" max="11786" width="10.85546875" style="1" customWidth="1"/>
    <col min="11787" max="11787" width="8.5703125" style="1" customWidth="1"/>
    <col min="11788" max="11799" width="6.7109375" style="1" customWidth="1"/>
    <col min="11800" max="11800" width="9.42578125" style="1" customWidth="1"/>
    <col min="11801" max="11801" width="6.7109375" style="1" customWidth="1"/>
    <col min="11802" max="11802" width="14.140625" style="1" customWidth="1"/>
    <col min="11803" max="11803" width="10" style="1" customWidth="1"/>
    <col min="11804" max="11804" width="6.140625" style="1" customWidth="1"/>
    <col min="11805" max="11806" width="8.5703125" style="1" customWidth="1"/>
    <col min="11807" max="11807" width="9.140625" style="1" customWidth="1"/>
    <col min="11808" max="11808" width="105" style="1" customWidth="1"/>
    <col min="11809" max="11809" width="10.42578125" style="1" customWidth="1"/>
    <col min="11810" max="11810" width="13.28515625" style="1" customWidth="1"/>
    <col min="11811" max="11811" width="11.28515625" style="1" customWidth="1"/>
    <col min="11812" max="11812" width="13.28515625" style="1" customWidth="1"/>
    <col min="11813" max="12018" width="11.42578125" style="1"/>
    <col min="12019" max="12019" width="1.42578125" style="1" customWidth="1"/>
    <col min="12020" max="12020" width="24.7109375" style="1" customWidth="1"/>
    <col min="12021" max="12021" width="14.28515625" style="1" customWidth="1"/>
    <col min="12022" max="12022" width="11.140625" style="1" customWidth="1"/>
    <col min="12023" max="12023" width="12.5703125" style="1" customWidth="1"/>
    <col min="12024" max="12024" width="17.7109375" style="1" customWidth="1"/>
    <col min="12025" max="12025" width="17.140625" style="1" customWidth="1"/>
    <col min="12026" max="12026" width="11.5703125" style="1" customWidth="1"/>
    <col min="12027" max="12027" width="22.5703125" style="1" customWidth="1"/>
    <col min="12028" max="12028" width="9.7109375" style="1" customWidth="1"/>
    <col min="12029" max="12029" width="21.7109375" style="1" customWidth="1"/>
    <col min="12030" max="12030" width="24.42578125" style="1" customWidth="1"/>
    <col min="12031" max="12031" width="20.5703125" style="1" customWidth="1"/>
    <col min="12032" max="12032" width="10.5703125" style="1" customWidth="1"/>
    <col min="12033" max="12033" width="6.28515625" style="1" customWidth="1"/>
    <col min="12034" max="12037" width="8.5703125" style="1" customWidth="1"/>
    <col min="12038" max="12038" width="9.85546875" style="1" customWidth="1"/>
    <col min="12039" max="12039" width="15.140625" style="1" customWidth="1"/>
    <col min="12040" max="12040" width="19.85546875" style="1" customWidth="1"/>
    <col min="12041" max="12041" width="11.85546875" style="1" customWidth="1"/>
    <col min="12042" max="12042" width="10.85546875" style="1" customWidth="1"/>
    <col min="12043" max="12043" width="8.5703125" style="1" customWidth="1"/>
    <col min="12044" max="12055" width="6.7109375" style="1" customWidth="1"/>
    <col min="12056" max="12056" width="9.42578125" style="1" customWidth="1"/>
    <col min="12057" max="12057" width="6.7109375" style="1" customWidth="1"/>
    <col min="12058" max="12058" width="14.140625" style="1" customWidth="1"/>
    <col min="12059" max="12059" width="10" style="1" customWidth="1"/>
    <col min="12060" max="12060" width="6.140625" style="1" customWidth="1"/>
    <col min="12061" max="12062" width="8.5703125" style="1" customWidth="1"/>
    <col min="12063" max="12063" width="9.140625" style="1" customWidth="1"/>
    <col min="12064" max="12064" width="105" style="1" customWidth="1"/>
    <col min="12065" max="12065" width="10.42578125" style="1" customWidth="1"/>
    <col min="12066" max="12066" width="13.28515625" style="1" customWidth="1"/>
    <col min="12067" max="12067" width="11.28515625" style="1" customWidth="1"/>
    <col min="12068" max="12068" width="13.28515625" style="1" customWidth="1"/>
    <col min="12069" max="12274" width="11.42578125" style="1"/>
    <col min="12275" max="12275" width="1.42578125" style="1" customWidth="1"/>
    <col min="12276" max="12276" width="24.7109375" style="1" customWidth="1"/>
    <col min="12277" max="12277" width="14.28515625" style="1" customWidth="1"/>
    <col min="12278" max="12278" width="11.140625" style="1" customWidth="1"/>
    <col min="12279" max="12279" width="12.5703125" style="1" customWidth="1"/>
    <col min="12280" max="12280" width="17.7109375" style="1" customWidth="1"/>
    <col min="12281" max="12281" width="17.140625" style="1" customWidth="1"/>
    <col min="12282" max="12282" width="11.5703125" style="1" customWidth="1"/>
    <col min="12283" max="12283" width="22.5703125" style="1" customWidth="1"/>
    <col min="12284" max="12284" width="9.7109375" style="1" customWidth="1"/>
    <col min="12285" max="12285" width="21.7109375" style="1" customWidth="1"/>
    <col min="12286" max="12286" width="24.42578125" style="1" customWidth="1"/>
    <col min="12287" max="12287" width="20.5703125" style="1" customWidth="1"/>
    <col min="12288" max="12288" width="10.5703125" style="1" customWidth="1"/>
    <col min="12289" max="12289" width="6.28515625" style="1" customWidth="1"/>
    <col min="12290" max="12293" width="8.5703125" style="1" customWidth="1"/>
    <col min="12294" max="12294" width="9.85546875" style="1" customWidth="1"/>
    <col min="12295" max="12295" width="15.140625" style="1" customWidth="1"/>
    <col min="12296" max="12296" width="19.85546875" style="1" customWidth="1"/>
    <col min="12297" max="12297" width="11.85546875" style="1" customWidth="1"/>
    <col min="12298" max="12298" width="10.85546875" style="1" customWidth="1"/>
    <col min="12299" max="12299" width="8.5703125" style="1" customWidth="1"/>
    <col min="12300" max="12311" width="6.7109375" style="1" customWidth="1"/>
    <col min="12312" max="12312" width="9.42578125" style="1" customWidth="1"/>
    <col min="12313" max="12313" width="6.7109375" style="1" customWidth="1"/>
    <col min="12314" max="12314" width="14.140625" style="1" customWidth="1"/>
    <col min="12315" max="12315" width="10" style="1" customWidth="1"/>
    <col min="12316" max="12316" width="6.140625" style="1" customWidth="1"/>
    <col min="12317" max="12318" width="8.5703125" style="1" customWidth="1"/>
    <col min="12319" max="12319" width="9.140625" style="1" customWidth="1"/>
    <col min="12320" max="12320" width="105" style="1" customWidth="1"/>
    <col min="12321" max="12321" width="10.42578125" style="1" customWidth="1"/>
    <col min="12322" max="12322" width="13.28515625" style="1" customWidth="1"/>
    <col min="12323" max="12323" width="11.28515625" style="1" customWidth="1"/>
    <col min="12324" max="12324" width="13.28515625" style="1" customWidth="1"/>
    <col min="12325" max="12530" width="11.42578125" style="1"/>
    <col min="12531" max="12531" width="1.42578125" style="1" customWidth="1"/>
    <col min="12532" max="12532" width="24.7109375" style="1" customWidth="1"/>
    <col min="12533" max="12533" width="14.28515625" style="1" customWidth="1"/>
    <col min="12534" max="12534" width="11.140625" style="1" customWidth="1"/>
    <col min="12535" max="12535" width="12.5703125" style="1" customWidth="1"/>
    <col min="12536" max="12536" width="17.7109375" style="1" customWidth="1"/>
    <col min="12537" max="12537" width="17.140625" style="1" customWidth="1"/>
    <col min="12538" max="12538" width="11.5703125" style="1" customWidth="1"/>
    <col min="12539" max="12539" width="22.5703125" style="1" customWidth="1"/>
    <col min="12540" max="12540" width="9.7109375" style="1" customWidth="1"/>
    <col min="12541" max="12541" width="21.7109375" style="1" customWidth="1"/>
    <col min="12542" max="12542" width="24.42578125" style="1" customWidth="1"/>
    <col min="12543" max="12543" width="20.5703125" style="1" customWidth="1"/>
    <col min="12544" max="12544" width="10.5703125" style="1" customWidth="1"/>
    <col min="12545" max="12545" width="6.28515625" style="1" customWidth="1"/>
    <col min="12546" max="12549" width="8.5703125" style="1" customWidth="1"/>
    <col min="12550" max="12550" width="9.85546875" style="1" customWidth="1"/>
    <col min="12551" max="12551" width="15.140625" style="1" customWidth="1"/>
    <col min="12552" max="12552" width="19.85546875" style="1" customWidth="1"/>
    <col min="12553" max="12553" width="11.85546875" style="1" customWidth="1"/>
    <col min="12554" max="12554" width="10.85546875" style="1" customWidth="1"/>
    <col min="12555" max="12555" width="8.5703125" style="1" customWidth="1"/>
    <col min="12556" max="12567" width="6.7109375" style="1" customWidth="1"/>
    <col min="12568" max="12568" width="9.42578125" style="1" customWidth="1"/>
    <col min="12569" max="12569" width="6.7109375" style="1" customWidth="1"/>
    <col min="12570" max="12570" width="14.140625" style="1" customWidth="1"/>
    <col min="12571" max="12571" width="10" style="1" customWidth="1"/>
    <col min="12572" max="12572" width="6.140625" style="1" customWidth="1"/>
    <col min="12573" max="12574" width="8.5703125" style="1" customWidth="1"/>
    <col min="12575" max="12575" width="9.140625" style="1" customWidth="1"/>
    <col min="12576" max="12576" width="105" style="1" customWidth="1"/>
    <col min="12577" max="12577" width="10.42578125" style="1" customWidth="1"/>
    <col min="12578" max="12578" width="13.28515625" style="1" customWidth="1"/>
    <col min="12579" max="12579" width="11.28515625" style="1" customWidth="1"/>
    <col min="12580" max="12580" width="13.28515625" style="1" customWidth="1"/>
    <col min="12581" max="12786" width="11.42578125" style="1"/>
    <col min="12787" max="12787" width="1.42578125" style="1" customWidth="1"/>
    <col min="12788" max="12788" width="24.7109375" style="1" customWidth="1"/>
    <col min="12789" max="12789" width="14.28515625" style="1" customWidth="1"/>
    <col min="12790" max="12790" width="11.140625" style="1" customWidth="1"/>
    <col min="12791" max="12791" width="12.5703125" style="1" customWidth="1"/>
    <col min="12792" max="12792" width="17.7109375" style="1" customWidth="1"/>
    <col min="12793" max="12793" width="17.140625" style="1" customWidth="1"/>
    <col min="12794" max="12794" width="11.5703125" style="1" customWidth="1"/>
    <col min="12795" max="12795" width="22.5703125" style="1" customWidth="1"/>
    <col min="12796" max="12796" width="9.7109375" style="1" customWidth="1"/>
    <col min="12797" max="12797" width="21.7109375" style="1" customWidth="1"/>
    <col min="12798" max="12798" width="24.42578125" style="1" customWidth="1"/>
    <col min="12799" max="12799" width="20.5703125" style="1" customWidth="1"/>
    <col min="12800" max="12800" width="10.5703125" style="1" customWidth="1"/>
    <col min="12801" max="12801" width="6.28515625" style="1" customWidth="1"/>
    <col min="12802" max="12805" width="8.5703125" style="1" customWidth="1"/>
    <col min="12806" max="12806" width="9.85546875" style="1" customWidth="1"/>
    <col min="12807" max="12807" width="15.140625" style="1" customWidth="1"/>
    <col min="12808" max="12808" width="19.85546875" style="1" customWidth="1"/>
    <col min="12809" max="12809" width="11.85546875" style="1" customWidth="1"/>
    <col min="12810" max="12810" width="10.85546875" style="1" customWidth="1"/>
    <col min="12811" max="12811" width="8.5703125" style="1" customWidth="1"/>
    <col min="12812" max="12823" width="6.7109375" style="1" customWidth="1"/>
    <col min="12824" max="12824" width="9.42578125" style="1" customWidth="1"/>
    <col min="12825" max="12825" width="6.7109375" style="1" customWidth="1"/>
    <col min="12826" max="12826" width="14.140625" style="1" customWidth="1"/>
    <col min="12827" max="12827" width="10" style="1" customWidth="1"/>
    <col min="12828" max="12828" width="6.140625" style="1" customWidth="1"/>
    <col min="12829" max="12830" width="8.5703125" style="1" customWidth="1"/>
    <col min="12831" max="12831" width="9.140625" style="1" customWidth="1"/>
    <col min="12832" max="12832" width="105" style="1" customWidth="1"/>
    <col min="12833" max="12833" width="10.42578125" style="1" customWidth="1"/>
    <col min="12834" max="12834" width="13.28515625" style="1" customWidth="1"/>
    <col min="12835" max="12835" width="11.28515625" style="1" customWidth="1"/>
    <col min="12836" max="12836" width="13.28515625" style="1" customWidth="1"/>
    <col min="12837" max="13042" width="11.42578125" style="1"/>
    <col min="13043" max="13043" width="1.42578125" style="1" customWidth="1"/>
    <col min="13044" max="13044" width="24.7109375" style="1" customWidth="1"/>
    <col min="13045" max="13045" width="14.28515625" style="1" customWidth="1"/>
    <col min="13046" max="13046" width="11.140625" style="1" customWidth="1"/>
    <col min="13047" max="13047" width="12.5703125" style="1" customWidth="1"/>
    <col min="13048" max="13048" width="17.7109375" style="1" customWidth="1"/>
    <col min="13049" max="13049" width="17.140625" style="1" customWidth="1"/>
    <col min="13050" max="13050" width="11.5703125" style="1" customWidth="1"/>
    <col min="13051" max="13051" width="22.5703125" style="1" customWidth="1"/>
    <col min="13052" max="13052" width="9.7109375" style="1" customWidth="1"/>
    <col min="13053" max="13053" width="21.7109375" style="1" customWidth="1"/>
    <col min="13054" max="13054" width="24.42578125" style="1" customWidth="1"/>
    <col min="13055" max="13055" width="20.5703125" style="1" customWidth="1"/>
    <col min="13056" max="13056" width="10.5703125" style="1" customWidth="1"/>
    <col min="13057" max="13057" width="6.28515625" style="1" customWidth="1"/>
    <col min="13058" max="13061" width="8.5703125" style="1" customWidth="1"/>
    <col min="13062" max="13062" width="9.85546875" style="1" customWidth="1"/>
    <col min="13063" max="13063" width="15.140625" style="1" customWidth="1"/>
    <col min="13064" max="13064" width="19.85546875" style="1" customWidth="1"/>
    <col min="13065" max="13065" width="11.85546875" style="1" customWidth="1"/>
    <col min="13066" max="13066" width="10.85546875" style="1" customWidth="1"/>
    <col min="13067" max="13067" width="8.5703125" style="1" customWidth="1"/>
    <col min="13068" max="13079" width="6.7109375" style="1" customWidth="1"/>
    <col min="13080" max="13080" width="9.42578125" style="1" customWidth="1"/>
    <col min="13081" max="13081" width="6.7109375" style="1" customWidth="1"/>
    <col min="13082" max="13082" width="14.140625" style="1" customWidth="1"/>
    <col min="13083" max="13083" width="10" style="1" customWidth="1"/>
    <col min="13084" max="13084" width="6.140625" style="1" customWidth="1"/>
    <col min="13085" max="13086" width="8.5703125" style="1" customWidth="1"/>
    <col min="13087" max="13087" width="9.140625" style="1" customWidth="1"/>
    <col min="13088" max="13088" width="105" style="1" customWidth="1"/>
    <col min="13089" max="13089" width="10.42578125" style="1" customWidth="1"/>
    <col min="13090" max="13090" width="13.28515625" style="1" customWidth="1"/>
    <col min="13091" max="13091" width="11.28515625" style="1" customWidth="1"/>
    <col min="13092" max="13092" width="13.28515625" style="1" customWidth="1"/>
    <col min="13093" max="13298" width="11.42578125" style="1"/>
    <col min="13299" max="13299" width="1.42578125" style="1" customWidth="1"/>
    <col min="13300" max="13300" width="24.7109375" style="1" customWidth="1"/>
    <col min="13301" max="13301" width="14.28515625" style="1" customWidth="1"/>
    <col min="13302" max="13302" width="11.140625" style="1" customWidth="1"/>
    <col min="13303" max="13303" width="12.5703125" style="1" customWidth="1"/>
    <col min="13304" max="13304" width="17.7109375" style="1" customWidth="1"/>
    <col min="13305" max="13305" width="17.140625" style="1" customWidth="1"/>
    <col min="13306" max="13306" width="11.5703125" style="1" customWidth="1"/>
    <col min="13307" max="13307" width="22.5703125" style="1" customWidth="1"/>
    <col min="13308" max="13308" width="9.7109375" style="1" customWidth="1"/>
    <col min="13309" max="13309" width="21.7109375" style="1" customWidth="1"/>
    <col min="13310" max="13310" width="24.42578125" style="1" customWidth="1"/>
    <col min="13311" max="13311" width="20.5703125" style="1" customWidth="1"/>
    <col min="13312" max="13312" width="10.5703125" style="1" customWidth="1"/>
    <col min="13313" max="13313" width="6.28515625" style="1" customWidth="1"/>
    <col min="13314" max="13317" width="8.5703125" style="1" customWidth="1"/>
    <col min="13318" max="13318" width="9.85546875" style="1" customWidth="1"/>
    <col min="13319" max="13319" width="15.140625" style="1" customWidth="1"/>
    <col min="13320" max="13320" width="19.85546875" style="1" customWidth="1"/>
    <col min="13321" max="13321" width="11.85546875" style="1" customWidth="1"/>
    <col min="13322" max="13322" width="10.85546875" style="1" customWidth="1"/>
    <col min="13323" max="13323" width="8.5703125" style="1" customWidth="1"/>
    <col min="13324" max="13335" width="6.7109375" style="1" customWidth="1"/>
    <col min="13336" max="13336" width="9.42578125" style="1" customWidth="1"/>
    <col min="13337" max="13337" width="6.7109375" style="1" customWidth="1"/>
    <col min="13338" max="13338" width="14.140625" style="1" customWidth="1"/>
    <col min="13339" max="13339" width="10" style="1" customWidth="1"/>
    <col min="13340" max="13340" width="6.140625" style="1" customWidth="1"/>
    <col min="13341" max="13342" width="8.5703125" style="1" customWidth="1"/>
    <col min="13343" max="13343" width="9.140625" style="1" customWidth="1"/>
    <col min="13344" max="13344" width="105" style="1" customWidth="1"/>
    <col min="13345" max="13345" width="10.42578125" style="1" customWidth="1"/>
    <col min="13346" max="13346" width="13.28515625" style="1" customWidth="1"/>
    <col min="13347" max="13347" width="11.28515625" style="1" customWidth="1"/>
    <col min="13348" max="13348" width="13.28515625" style="1" customWidth="1"/>
    <col min="13349" max="13554" width="11.42578125" style="1"/>
    <col min="13555" max="13555" width="1.42578125" style="1" customWidth="1"/>
    <col min="13556" max="13556" width="24.7109375" style="1" customWidth="1"/>
    <col min="13557" max="13557" width="14.28515625" style="1" customWidth="1"/>
    <col min="13558" max="13558" width="11.140625" style="1" customWidth="1"/>
    <col min="13559" max="13559" width="12.5703125" style="1" customWidth="1"/>
    <col min="13560" max="13560" width="17.7109375" style="1" customWidth="1"/>
    <col min="13561" max="13561" width="17.140625" style="1" customWidth="1"/>
    <col min="13562" max="13562" width="11.5703125" style="1" customWidth="1"/>
    <col min="13563" max="13563" width="22.5703125" style="1" customWidth="1"/>
    <col min="13564" max="13564" width="9.7109375" style="1" customWidth="1"/>
    <col min="13565" max="13565" width="21.7109375" style="1" customWidth="1"/>
    <col min="13566" max="13566" width="24.42578125" style="1" customWidth="1"/>
    <col min="13567" max="13567" width="20.5703125" style="1" customWidth="1"/>
    <col min="13568" max="13568" width="10.5703125" style="1" customWidth="1"/>
    <col min="13569" max="13569" width="6.28515625" style="1" customWidth="1"/>
    <col min="13570" max="13573" width="8.5703125" style="1" customWidth="1"/>
    <col min="13574" max="13574" width="9.85546875" style="1" customWidth="1"/>
    <col min="13575" max="13575" width="15.140625" style="1" customWidth="1"/>
    <col min="13576" max="13576" width="19.85546875" style="1" customWidth="1"/>
    <col min="13577" max="13577" width="11.85546875" style="1" customWidth="1"/>
    <col min="13578" max="13578" width="10.85546875" style="1" customWidth="1"/>
    <col min="13579" max="13579" width="8.5703125" style="1" customWidth="1"/>
    <col min="13580" max="13591" width="6.7109375" style="1" customWidth="1"/>
    <col min="13592" max="13592" width="9.42578125" style="1" customWidth="1"/>
    <col min="13593" max="13593" width="6.7109375" style="1" customWidth="1"/>
    <col min="13594" max="13594" width="14.140625" style="1" customWidth="1"/>
    <col min="13595" max="13595" width="10" style="1" customWidth="1"/>
    <col min="13596" max="13596" width="6.140625" style="1" customWidth="1"/>
    <col min="13597" max="13598" width="8.5703125" style="1" customWidth="1"/>
    <col min="13599" max="13599" width="9.140625" style="1" customWidth="1"/>
    <col min="13600" max="13600" width="105" style="1" customWidth="1"/>
    <col min="13601" max="13601" width="10.42578125" style="1" customWidth="1"/>
    <col min="13602" max="13602" width="13.28515625" style="1" customWidth="1"/>
    <col min="13603" max="13603" width="11.28515625" style="1" customWidth="1"/>
    <col min="13604" max="13604" width="13.28515625" style="1" customWidth="1"/>
    <col min="13605" max="13810" width="11.42578125" style="1"/>
    <col min="13811" max="13811" width="1.42578125" style="1" customWidth="1"/>
    <col min="13812" max="13812" width="24.7109375" style="1" customWidth="1"/>
    <col min="13813" max="13813" width="14.28515625" style="1" customWidth="1"/>
    <col min="13814" max="13814" width="11.140625" style="1" customWidth="1"/>
    <col min="13815" max="13815" width="12.5703125" style="1" customWidth="1"/>
    <col min="13816" max="13816" width="17.7109375" style="1" customWidth="1"/>
    <col min="13817" max="13817" width="17.140625" style="1" customWidth="1"/>
    <col min="13818" max="13818" width="11.5703125" style="1" customWidth="1"/>
    <col min="13819" max="13819" width="22.5703125" style="1" customWidth="1"/>
    <col min="13820" max="13820" width="9.7109375" style="1" customWidth="1"/>
    <col min="13821" max="13821" width="21.7109375" style="1" customWidth="1"/>
    <col min="13822" max="13822" width="24.42578125" style="1" customWidth="1"/>
    <col min="13823" max="13823" width="20.5703125" style="1" customWidth="1"/>
    <col min="13824" max="13824" width="10.5703125" style="1" customWidth="1"/>
    <col min="13825" max="13825" width="6.28515625" style="1" customWidth="1"/>
    <col min="13826" max="13829" width="8.5703125" style="1" customWidth="1"/>
    <col min="13830" max="13830" width="9.85546875" style="1" customWidth="1"/>
    <col min="13831" max="13831" width="15.140625" style="1" customWidth="1"/>
    <col min="13832" max="13832" width="19.85546875" style="1" customWidth="1"/>
    <col min="13833" max="13833" width="11.85546875" style="1" customWidth="1"/>
    <col min="13834" max="13834" width="10.85546875" style="1" customWidth="1"/>
    <col min="13835" max="13835" width="8.5703125" style="1" customWidth="1"/>
    <col min="13836" max="13847" width="6.7109375" style="1" customWidth="1"/>
    <col min="13848" max="13848" width="9.42578125" style="1" customWidth="1"/>
    <col min="13849" max="13849" width="6.7109375" style="1" customWidth="1"/>
    <col min="13850" max="13850" width="14.140625" style="1" customWidth="1"/>
    <col min="13851" max="13851" width="10" style="1" customWidth="1"/>
    <col min="13852" max="13852" width="6.140625" style="1" customWidth="1"/>
    <col min="13853" max="13854" width="8.5703125" style="1" customWidth="1"/>
    <col min="13855" max="13855" width="9.140625" style="1" customWidth="1"/>
    <col min="13856" max="13856" width="105" style="1" customWidth="1"/>
    <col min="13857" max="13857" width="10.42578125" style="1" customWidth="1"/>
    <col min="13858" max="13858" width="13.28515625" style="1" customWidth="1"/>
    <col min="13859" max="13859" width="11.28515625" style="1" customWidth="1"/>
    <col min="13860" max="13860" width="13.28515625" style="1" customWidth="1"/>
    <col min="13861" max="14066" width="11.42578125" style="1"/>
    <col min="14067" max="14067" width="1.42578125" style="1" customWidth="1"/>
    <col min="14068" max="14068" width="24.7109375" style="1" customWidth="1"/>
    <col min="14069" max="14069" width="14.28515625" style="1" customWidth="1"/>
    <col min="14070" max="14070" width="11.140625" style="1" customWidth="1"/>
    <col min="14071" max="14071" width="12.5703125" style="1" customWidth="1"/>
    <col min="14072" max="14072" width="17.7109375" style="1" customWidth="1"/>
    <col min="14073" max="14073" width="17.140625" style="1" customWidth="1"/>
    <col min="14074" max="14074" width="11.5703125" style="1" customWidth="1"/>
    <col min="14075" max="14075" width="22.5703125" style="1" customWidth="1"/>
    <col min="14076" max="14076" width="9.7109375" style="1" customWidth="1"/>
    <col min="14077" max="14077" width="21.7109375" style="1" customWidth="1"/>
    <col min="14078" max="14078" width="24.42578125" style="1" customWidth="1"/>
    <col min="14079" max="14079" width="20.5703125" style="1" customWidth="1"/>
    <col min="14080" max="14080" width="10.5703125" style="1" customWidth="1"/>
    <col min="14081" max="14081" width="6.28515625" style="1" customWidth="1"/>
    <col min="14082" max="14085" width="8.5703125" style="1" customWidth="1"/>
    <col min="14086" max="14086" width="9.85546875" style="1" customWidth="1"/>
    <col min="14087" max="14087" width="15.140625" style="1" customWidth="1"/>
    <col min="14088" max="14088" width="19.85546875" style="1" customWidth="1"/>
    <col min="14089" max="14089" width="11.85546875" style="1" customWidth="1"/>
    <col min="14090" max="14090" width="10.85546875" style="1" customWidth="1"/>
    <col min="14091" max="14091" width="8.5703125" style="1" customWidth="1"/>
    <col min="14092" max="14103" width="6.7109375" style="1" customWidth="1"/>
    <col min="14104" max="14104" width="9.42578125" style="1" customWidth="1"/>
    <col min="14105" max="14105" width="6.7109375" style="1" customWidth="1"/>
    <col min="14106" max="14106" width="14.140625" style="1" customWidth="1"/>
    <col min="14107" max="14107" width="10" style="1" customWidth="1"/>
    <col min="14108" max="14108" width="6.140625" style="1" customWidth="1"/>
    <col min="14109" max="14110" width="8.5703125" style="1" customWidth="1"/>
    <col min="14111" max="14111" width="9.140625" style="1" customWidth="1"/>
    <col min="14112" max="14112" width="105" style="1" customWidth="1"/>
    <col min="14113" max="14113" width="10.42578125" style="1" customWidth="1"/>
    <col min="14114" max="14114" width="13.28515625" style="1" customWidth="1"/>
    <col min="14115" max="14115" width="11.28515625" style="1" customWidth="1"/>
    <col min="14116" max="14116" width="13.28515625" style="1" customWidth="1"/>
    <col min="14117" max="14322" width="11.42578125" style="1"/>
    <col min="14323" max="14323" width="1.42578125" style="1" customWidth="1"/>
    <col min="14324" max="14324" width="24.7109375" style="1" customWidth="1"/>
    <col min="14325" max="14325" width="14.28515625" style="1" customWidth="1"/>
    <col min="14326" max="14326" width="11.140625" style="1" customWidth="1"/>
    <col min="14327" max="14327" width="12.5703125" style="1" customWidth="1"/>
    <col min="14328" max="14328" width="17.7109375" style="1" customWidth="1"/>
    <col min="14329" max="14329" width="17.140625" style="1" customWidth="1"/>
    <col min="14330" max="14330" width="11.5703125" style="1" customWidth="1"/>
    <col min="14331" max="14331" width="22.5703125" style="1" customWidth="1"/>
    <col min="14332" max="14332" width="9.7109375" style="1" customWidth="1"/>
    <col min="14333" max="14333" width="21.7109375" style="1" customWidth="1"/>
    <col min="14334" max="14334" width="24.42578125" style="1" customWidth="1"/>
    <col min="14335" max="14335" width="20.5703125" style="1" customWidth="1"/>
    <col min="14336" max="14336" width="10.5703125" style="1" customWidth="1"/>
    <col min="14337" max="14337" width="6.28515625" style="1" customWidth="1"/>
    <col min="14338" max="14341" width="8.5703125" style="1" customWidth="1"/>
    <col min="14342" max="14342" width="9.85546875" style="1" customWidth="1"/>
    <col min="14343" max="14343" width="15.140625" style="1" customWidth="1"/>
    <col min="14344" max="14344" width="19.85546875" style="1" customWidth="1"/>
    <col min="14345" max="14345" width="11.85546875" style="1" customWidth="1"/>
    <col min="14346" max="14346" width="10.85546875" style="1" customWidth="1"/>
    <col min="14347" max="14347" width="8.5703125" style="1" customWidth="1"/>
    <col min="14348" max="14359" width="6.7109375" style="1" customWidth="1"/>
    <col min="14360" max="14360" width="9.42578125" style="1" customWidth="1"/>
    <col min="14361" max="14361" width="6.7109375" style="1" customWidth="1"/>
    <col min="14362" max="14362" width="14.140625" style="1" customWidth="1"/>
    <col min="14363" max="14363" width="10" style="1" customWidth="1"/>
    <col min="14364" max="14364" width="6.140625" style="1" customWidth="1"/>
    <col min="14365" max="14366" width="8.5703125" style="1" customWidth="1"/>
    <col min="14367" max="14367" width="9.140625" style="1" customWidth="1"/>
    <col min="14368" max="14368" width="105" style="1" customWidth="1"/>
    <col min="14369" max="14369" width="10.42578125" style="1" customWidth="1"/>
    <col min="14370" max="14370" width="13.28515625" style="1" customWidth="1"/>
    <col min="14371" max="14371" width="11.28515625" style="1" customWidth="1"/>
    <col min="14372" max="14372" width="13.28515625" style="1" customWidth="1"/>
    <col min="14373" max="14578" width="11.42578125" style="1"/>
    <col min="14579" max="14579" width="1.42578125" style="1" customWidth="1"/>
    <col min="14580" max="14580" width="24.7109375" style="1" customWidth="1"/>
    <col min="14581" max="14581" width="14.28515625" style="1" customWidth="1"/>
    <col min="14582" max="14582" width="11.140625" style="1" customWidth="1"/>
    <col min="14583" max="14583" width="12.5703125" style="1" customWidth="1"/>
    <col min="14584" max="14584" width="17.7109375" style="1" customWidth="1"/>
    <col min="14585" max="14585" width="17.140625" style="1" customWidth="1"/>
    <col min="14586" max="14586" width="11.5703125" style="1" customWidth="1"/>
    <col min="14587" max="14587" width="22.5703125" style="1" customWidth="1"/>
    <col min="14588" max="14588" width="9.7109375" style="1" customWidth="1"/>
    <col min="14589" max="14589" width="21.7109375" style="1" customWidth="1"/>
    <col min="14590" max="14590" width="24.42578125" style="1" customWidth="1"/>
    <col min="14591" max="14591" width="20.5703125" style="1" customWidth="1"/>
    <col min="14592" max="14592" width="10.5703125" style="1" customWidth="1"/>
    <col min="14593" max="14593" width="6.28515625" style="1" customWidth="1"/>
    <col min="14594" max="14597" width="8.5703125" style="1" customWidth="1"/>
    <col min="14598" max="14598" width="9.85546875" style="1" customWidth="1"/>
    <col min="14599" max="14599" width="15.140625" style="1" customWidth="1"/>
    <col min="14600" max="14600" width="19.85546875" style="1" customWidth="1"/>
    <col min="14601" max="14601" width="11.85546875" style="1" customWidth="1"/>
    <col min="14602" max="14602" width="10.85546875" style="1" customWidth="1"/>
    <col min="14603" max="14603" width="8.5703125" style="1" customWidth="1"/>
    <col min="14604" max="14615" width="6.7109375" style="1" customWidth="1"/>
    <col min="14616" max="14616" width="9.42578125" style="1" customWidth="1"/>
    <col min="14617" max="14617" width="6.7109375" style="1" customWidth="1"/>
    <col min="14618" max="14618" width="14.140625" style="1" customWidth="1"/>
    <col min="14619" max="14619" width="10" style="1" customWidth="1"/>
    <col min="14620" max="14620" width="6.140625" style="1" customWidth="1"/>
    <col min="14621" max="14622" width="8.5703125" style="1" customWidth="1"/>
    <col min="14623" max="14623" width="9.140625" style="1" customWidth="1"/>
    <col min="14624" max="14624" width="105" style="1" customWidth="1"/>
    <col min="14625" max="14625" width="10.42578125" style="1" customWidth="1"/>
    <col min="14626" max="14626" width="13.28515625" style="1" customWidth="1"/>
    <col min="14627" max="14627" width="11.28515625" style="1" customWidth="1"/>
    <col min="14628" max="14628" width="13.28515625" style="1" customWidth="1"/>
    <col min="14629" max="14834" width="11.42578125" style="1"/>
    <col min="14835" max="14835" width="1.42578125" style="1" customWidth="1"/>
    <col min="14836" max="14836" width="24.7109375" style="1" customWidth="1"/>
    <col min="14837" max="14837" width="14.28515625" style="1" customWidth="1"/>
    <col min="14838" max="14838" width="11.140625" style="1" customWidth="1"/>
    <col min="14839" max="14839" width="12.5703125" style="1" customWidth="1"/>
    <col min="14840" max="14840" width="17.7109375" style="1" customWidth="1"/>
    <col min="14841" max="14841" width="17.140625" style="1" customWidth="1"/>
    <col min="14842" max="14842" width="11.5703125" style="1" customWidth="1"/>
    <col min="14843" max="14843" width="22.5703125" style="1" customWidth="1"/>
    <col min="14844" max="14844" width="9.7109375" style="1" customWidth="1"/>
    <col min="14845" max="14845" width="21.7109375" style="1" customWidth="1"/>
    <col min="14846" max="14846" width="24.42578125" style="1" customWidth="1"/>
    <col min="14847" max="14847" width="20.5703125" style="1" customWidth="1"/>
    <col min="14848" max="14848" width="10.5703125" style="1" customWidth="1"/>
    <col min="14849" max="14849" width="6.28515625" style="1" customWidth="1"/>
    <col min="14850" max="14853" width="8.5703125" style="1" customWidth="1"/>
    <col min="14854" max="14854" width="9.85546875" style="1" customWidth="1"/>
    <col min="14855" max="14855" width="15.140625" style="1" customWidth="1"/>
    <col min="14856" max="14856" width="19.85546875" style="1" customWidth="1"/>
    <col min="14857" max="14857" width="11.85546875" style="1" customWidth="1"/>
    <col min="14858" max="14858" width="10.85546875" style="1" customWidth="1"/>
    <col min="14859" max="14859" width="8.5703125" style="1" customWidth="1"/>
    <col min="14860" max="14871" width="6.7109375" style="1" customWidth="1"/>
    <col min="14872" max="14872" width="9.42578125" style="1" customWidth="1"/>
    <col min="14873" max="14873" width="6.7109375" style="1" customWidth="1"/>
    <col min="14874" max="14874" width="14.140625" style="1" customWidth="1"/>
    <col min="14875" max="14875" width="10" style="1" customWidth="1"/>
    <col min="14876" max="14876" width="6.140625" style="1" customWidth="1"/>
    <col min="14877" max="14878" width="8.5703125" style="1" customWidth="1"/>
    <col min="14879" max="14879" width="9.140625" style="1" customWidth="1"/>
    <col min="14880" max="14880" width="105" style="1" customWidth="1"/>
    <col min="14881" max="14881" width="10.42578125" style="1" customWidth="1"/>
    <col min="14882" max="14882" width="13.28515625" style="1" customWidth="1"/>
    <col min="14883" max="14883" width="11.28515625" style="1" customWidth="1"/>
    <col min="14884" max="14884" width="13.28515625" style="1" customWidth="1"/>
    <col min="14885" max="15090" width="11.42578125" style="1"/>
    <col min="15091" max="15091" width="1.42578125" style="1" customWidth="1"/>
    <col min="15092" max="15092" width="24.7109375" style="1" customWidth="1"/>
    <col min="15093" max="15093" width="14.28515625" style="1" customWidth="1"/>
    <col min="15094" max="15094" width="11.140625" style="1" customWidth="1"/>
    <col min="15095" max="15095" width="12.5703125" style="1" customWidth="1"/>
    <col min="15096" max="15096" width="17.7109375" style="1" customWidth="1"/>
    <col min="15097" max="15097" width="17.140625" style="1" customWidth="1"/>
    <col min="15098" max="15098" width="11.5703125" style="1" customWidth="1"/>
    <col min="15099" max="15099" width="22.5703125" style="1" customWidth="1"/>
    <col min="15100" max="15100" width="9.7109375" style="1" customWidth="1"/>
    <col min="15101" max="15101" width="21.7109375" style="1" customWidth="1"/>
    <col min="15102" max="15102" width="24.42578125" style="1" customWidth="1"/>
    <col min="15103" max="15103" width="20.5703125" style="1" customWidth="1"/>
    <col min="15104" max="15104" width="10.5703125" style="1" customWidth="1"/>
    <col min="15105" max="15105" width="6.28515625" style="1" customWidth="1"/>
    <col min="15106" max="15109" width="8.5703125" style="1" customWidth="1"/>
    <col min="15110" max="15110" width="9.85546875" style="1" customWidth="1"/>
    <col min="15111" max="15111" width="15.140625" style="1" customWidth="1"/>
    <col min="15112" max="15112" width="19.85546875" style="1" customWidth="1"/>
    <col min="15113" max="15113" width="11.85546875" style="1" customWidth="1"/>
    <col min="15114" max="15114" width="10.85546875" style="1" customWidth="1"/>
    <col min="15115" max="15115" width="8.5703125" style="1" customWidth="1"/>
    <col min="15116" max="15127" width="6.7109375" style="1" customWidth="1"/>
    <col min="15128" max="15128" width="9.42578125" style="1" customWidth="1"/>
    <col min="15129" max="15129" width="6.7109375" style="1" customWidth="1"/>
    <col min="15130" max="15130" width="14.140625" style="1" customWidth="1"/>
    <col min="15131" max="15131" width="10" style="1" customWidth="1"/>
    <col min="15132" max="15132" width="6.140625" style="1" customWidth="1"/>
    <col min="15133" max="15134" width="8.5703125" style="1" customWidth="1"/>
    <col min="15135" max="15135" width="9.140625" style="1" customWidth="1"/>
    <col min="15136" max="15136" width="105" style="1" customWidth="1"/>
    <col min="15137" max="15137" width="10.42578125" style="1" customWidth="1"/>
    <col min="15138" max="15138" width="13.28515625" style="1" customWidth="1"/>
    <col min="15139" max="15139" width="11.28515625" style="1" customWidth="1"/>
    <col min="15140" max="15140" width="13.28515625" style="1" customWidth="1"/>
    <col min="15141" max="15346" width="11.42578125" style="1"/>
    <col min="15347" max="15347" width="1.42578125" style="1" customWidth="1"/>
    <col min="15348" max="15348" width="24.7109375" style="1" customWidth="1"/>
    <col min="15349" max="15349" width="14.28515625" style="1" customWidth="1"/>
    <col min="15350" max="15350" width="11.140625" style="1" customWidth="1"/>
    <col min="15351" max="15351" width="12.5703125" style="1" customWidth="1"/>
    <col min="15352" max="15352" width="17.7109375" style="1" customWidth="1"/>
    <col min="15353" max="15353" width="17.140625" style="1" customWidth="1"/>
    <col min="15354" max="15354" width="11.5703125" style="1" customWidth="1"/>
    <col min="15355" max="15355" width="22.5703125" style="1" customWidth="1"/>
    <col min="15356" max="15356" width="9.7109375" style="1" customWidth="1"/>
    <col min="15357" max="15357" width="21.7109375" style="1" customWidth="1"/>
    <col min="15358" max="15358" width="24.42578125" style="1" customWidth="1"/>
    <col min="15359" max="15359" width="20.5703125" style="1" customWidth="1"/>
    <col min="15360" max="15360" width="10.5703125" style="1" customWidth="1"/>
    <col min="15361" max="15361" width="6.28515625" style="1" customWidth="1"/>
    <col min="15362" max="15365" width="8.5703125" style="1" customWidth="1"/>
    <col min="15366" max="15366" width="9.85546875" style="1" customWidth="1"/>
    <col min="15367" max="15367" width="15.140625" style="1" customWidth="1"/>
    <col min="15368" max="15368" width="19.85546875" style="1" customWidth="1"/>
    <col min="15369" max="15369" width="11.85546875" style="1" customWidth="1"/>
    <col min="15370" max="15370" width="10.85546875" style="1" customWidth="1"/>
    <col min="15371" max="15371" width="8.5703125" style="1" customWidth="1"/>
    <col min="15372" max="15383" width="6.7109375" style="1" customWidth="1"/>
    <col min="15384" max="15384" width="9.42578125" style="1" customWidth="1"/>
    <col min="15385" max="15385" width="6.7109375" style="1" customWidth="1"/>
    <col min="15386" max="15386" width="14.140625" style="1" customWidth="1"/>
    <col min="15387" max="15387" width="10" style="1" customWidth="1"/>
    <col min="15388" max="15388" width="6.140625" style="1" customWidth="1"/>
    <col min="15389" max="15390" width="8.5703125" style="1" customWidth="1"/>
    <col min="15391" max="15391" width="9.140625" style="1" customWidth="1"/>
    <col min="15392" max="15392" width="105" style="1" customWidth="1"/>
    <col min="15393" max="15393" width="10.42578125" style="1" customWidth="1"/>
    <col min="15394" max="15394" width="13.28515625" style="1" customWidth="1"/>
    <col min="15395" max="15395" width="11.28515625" style="1" customWidth="1"/>
    <col min="15396" max="15396" width="13.28515625" style="1" customWidth="1"/>
    <col min="15397" max="15602" width="11.42578125" style="1"/>
    <col min="15603" max="15603" width="1.42578125" style="1" customWidth="1"/>
    <col min="15604" max="15604" width="24.7109375" style="1" customWidth="1"/>
    <col min="15605" max="15605" width="14.28515625" style="1" customWidth="1"/>
    <col min="15606" max="15606" width="11.140625" style="1" customWidth="1"/>
    <col min="15607" max="15607" width="12.5703125" style="1" customWidth="1"/>
    <col min="15608" max="15608" width="17.7109375" style="1" customWidth="1"/>
    <col min="15609" max="15609" width="17.140625" style="1" customWidth="1"/>
    <col min="15610" max="15610" width="11.5703125" style="1" customWidth="1"/>
    <col min="15611" max="15611" width="22.5703125" style="1" customWidth="1"/>
    <col min="15612" max="15612" width="9.7109375" style="1" customWidth="1"/>
    <col min="15613" max="15613" width="21.7109375" style="1" customWidth="1"/>
    <col min="15614" max="15614" width="24.42578125" style="1" customWidth="1"/>
    <col min="15615" max="15615" width="20.5703125" style="1" customWidth="1"/>
    <col min="15616" max="15616" width="10.5703125" style="1" customWidth="1"/>
    <col min="15617" max="15617" width="6.28515625" style="1" customWidth="1"/>
    <col min="15618" max="15621" width="8.5703125" style="1" customWidth="1"/>
    <col min="15622" max="15622" width="9.85546875" style="1" customWidth="1"/>
    <col min="15623" max="15623" width="15.140625" style="1" customWidth="1"/>
    <col min="15624" max="15624" width="19.85546875" style="1" customWidth="1"/>
    <col min="15625" max="15625" width="11.85546875" style="1" customWidth="1"/>
    <col min="15626" max="15626" width="10.85546875" style="1" customWidth="1"/>
    <col min="15627" max="15627" width="8.5703125" style="1" customWidth="1"/>
    <col min="15628" max="15639" width="6.7109375" style="1" customWidth="1"/>
    <col min="15640" max="15640" width="9.42578125" style="1" customWidth="1"/>
    <col min="15641" max="15641" width="6.7109375" style="1" customWidth="1"/>
    <col min="15642" max="15642" width="14.140625" style="1" customWidth="1"/>
    <col min="15643" max="15643" width="10" style="1" customWidth="1"/>
    <col min="15644" max="15644" width="6.140625" style="1" customWidth="1"/>
    <col min="15645" max="15646" width="8.5703125" style="1" customWidth="1"/>
    <col min="15647" max="15647" width="9.140625" style="1" customWidth="1"/>
    <col min="15648" max="15648" width="105" style="1" customWidth="1"/>
    <col min="15649" max="15649" width="10.42578125" style="1" customWidth="1"/>
    <col min="15650" max="15650" width="13.28515625" style="1" customWidth="1"/>
    <col min="15651" max="15651" width="11.28515625" style="1" customWidth="1"/>
    <col min="15652" max="15652" width="13.28515625" style="1" customWidth="1"/>
    <col min="15653" max="15858" width="11.42578125" style="1"/>
    <col min="15859" max="15859" width="1.42578125" style="1" customWidth="1"/>
    <col min="15860" max="15860" width="24.7109375" style="1" customWidth="1"/>
    <col min="15861" max="15861" width="14.28515625" style="1" customWidth="1"/>
    <col min="15862" max="15862" width="11.140625" style="1" customWidth="1"/>
    <col min="15863" max="15863" width="12.5703125" style="1" customWidth="1"/>
    <col min="15864" max="15864" width="17.7109375" style="1" customWidth="1"/>
    <col min="15865" max="15865" width="17.140625" style="1" customWidth="1"/>
    <col min="15866" max="15866" width="11.5703125" style="1" customWidth="1"/>
    <col min="15867" max="15867" width="22.5703125" style="1" customWidth="1"/>
    <col min="15868" max="15868" width="9.7109375" style="1" customWidth="1"/>
    <col min="15869" max="15869" width="21.7109375" style="1" customWidth="1"/>
    <col min="15870" max="15870" width="24.42578125" style="1" customWidth="1"/>
    <col min="15871" max="15871" width="20.5703125" style="1" customWidth="1"/>
    <col min="15872" max="15872" width="10.5703125" style="1" customWidth="1"/>
    <col min="15873" max="15873" width="6.28515625" style="1" customWidth="1"/>
    <col min="15874" max="15877" width="8.5703125" style="1" customWidth="1"/>
    <col min="15878" max="15878" width="9.85546875" style="1" customWidth="1"/>
    <col min="15879" max="15879" width="15.140625" style="1" customWidth="1"/>
    <col min="15880" max="15880" width="19.85546875" style="1" customWidth="1"/>
    <col min="15881" max="15881" width="11.85546875" style="1" customWidth="1"/>
    <col min="15882" max="15882" width="10.85546875" style="1" customWidth="1"/>
    <col min="15883" max="15883" width="8.5703125" style="1" customWidth="1"/>
    <col min="15884" max="15895" width="6.7109375" style="1" customWidth="1"/>
    <col min="15896" max="15896" width="9.42578125" style="1" customWidth="1"/>
    <col min="15897" max="15897" width="6.7109375" style="1" customWidth="1"/>
    <col min="15898" max="15898" width="14.140625" style="1" customWidth="1"/>
    <col min="15899" max="15899" width="10" style="1" customWidth="1"/>
    <col min="15900" max="15900" width="6.140625" style="1" customWidth="1"/>
    <col min="15901" max="15902" width="8.5703125" style="1" customWidth="1"/>
    <col min="15903" max="15903" width="9.140625" style="1" customWidth="1"/>
    <col min="15904" max="15904" width="105" style="1" customWidth="1"/>
    <col min="15905" max="15905" width="10.42578125" style="1" customWidth="1"/>
    <col min="15906" max="15906" width="13.28515625" style="1" customWidth="1"/>
    <col min="15907" max="15907" width="11.28515625" style="1" customWidth="1"/>
    <col min="15908" max="15908" width="13.28515625" style="1" customWidth="1"/>
    <col min="15909" max="16114" width="11.42578125" style="1"/>
    <col min="16115" max="16115" width="1.42578125" style="1" customWidth="1"/>
    <col min="16116" max="16116" width="24.7109375" style="1" customWidth="1"/>
    <col min="16117" max="16117" width="14.28515625" style="1" customWidth="1"/>
    <col min="16118" max="16118" width="11.140625" style="1" customWidth="1"/>
    <col min="16119" max="16119" width="12.5703125" style="1" customWidth="1"/>
    <col min="16120" max="16120" width="17.7109375" style="1" customWidth="1"/>
    <col min="16121" max="16121" width="17.140625" style="1" customWidth="1"/>
    <col min="16122" max="16122" width="11.5703125" style="1" customWidth="1"/>
    <col min="16123" max="16123" width="22.5703125" style="1" customWidth="1"/>
    <col min="16124" max="16124" width="9.7109375" style="1" customWidth="1"/>
    <col min="16125" max="16125" width="21.7109375" style="1" customWidth="1"/>
    <col min="16126" max="16126" width="24.42578125" style="1" customWidth="1"/>
    <col min="16127" max="16127" width="20.5703125" style="1" customWidth="1"/>
    <col min="16128" max="16128" width="10.5703125" style="1" customWidth="1"/>
    <col min="16129" max="16129" width="6.28515625" style="1" customWidth="1"/>
    <col min="16130" max="16133" width="8.5703125" style="1" customWidth="1"/>
    <col min="16134" max="16134" width="9.85546875" style="1" customWidth="1"/>
    <col min="16135" max="16135" width="15.140625" style="1" customWidth="1"/>
    <col min="16136" max="16136" width="19.85546875" style="1" customWidth="1"/>
    <col min="16137" max="16137" width="11.85546875" style="1" customWidth="1"/>
    <col min="16138" max="16138" width="10.85546875" style="1" customWidth="1"/>
    <col min="16139" max="16139" width="8.5703125" style="1" customWidth="1"/>
    <col min="16140" max="16151" width="6.7109375" style="1" customWidth="1"/>
    <col min="16152" max="16152" width="9.42578125" style="1" customWidth="1"/>
    <col min="16153" max="16153" width="6.7109375" style="1" customWidth="1"/>
    <col min="16154" max="16154" width="14.140625" style="1" customWidth="1"/>
    <col min="16155" max="16155" width="10" style="1" customWidth="1"/>
    <col min="16156" max="16156" width="6.140625" style="1" customWidth="1"/>
    <col min="16157" max="16158" width="8.5703125" style="1" customWidth="1"/>
    <col min="16159" max="16159" width="9.140625" style="1" customWidth="1"/>
    <col min="16160" max="16160" width="105" style="1" customWidth="1"/>
    <col min="16161" max="16161" width="10.42578125" style="1" customWidth="1"/>
    <col min="16162" max="16162" width="13.28515625" style="1" customWidth="1"/>
    <col min="16163" max="16163" width="11.28515625" style="1" customWidth="1"/>
    <col min="16164" max="16164" width="13.28515625" style="1" customWidth="1"/>
    <col min="16165" max="16384" width="11.42578125" style="1"/>
  </cols>
  <sheetData>
    <row r="1" spans="1:51" x14ac:dyDescent="0.25">
      <c r="C1" s="1"/>
      <c r="D1" s="2"/>
      <c r="E1" s="1"/>
      <c r="F1" s="3"/>
      <c r="J1" s="2"/>
      <c r="K1" s="3"/>
      <c r="P1" s="2"/>
      <c r="T1" s="4"/>
      <c r="V1" s="17"/>
      <c r="Z1" s="524" t="s">
        <v>98</v>
      </c>
      <c r="AA1" s="525"/>
      <c r="AB1" s="526"/>
      <c r="AC1" s="80"/>
      <c r="AD1" s="80"/>
      <c r="AE1" s="80"/>
      <c r="AF1" s="80"/>
      <c r="AG1" s="80"/>
      <c r="AH1" s="80"/>
      <c r="AI1" s="80"/>
      <c r="AJ1" s="80"/>
      <c r="AK1" s="80"/>
      <c r="AL1" s="80"/>
      <c r="AM1" s="81"/>
      <c r="AN1" s="10"/>
      <c r="AO1" s="10"/>
      <c r="AP1" s="10"/>
      <c r="AQ1" s="10"/>
      <c r="AR1" s="10"/>
      <c r="AS1" s="10"/>
      <c r="AT1" s="10"/>
      <c r="AU1" s="10"/>
      <c r="AV1" s="10"/>
      <c r="AW1" s="10"/>
    </row>
    <row r="2" spans="1:51" ht="12.75" thickBot="1" x14ac:dyDescent="0.3">
      <c r="C2" s="1"/>
      <c r="D2" s="2"/>
      <c r="E2" s="1"/>
      <c r="F2" s="3"/>
      <c r="J2" s="2"/>
      <c r="K2" s="3"/>
      <c r="P2" s="2"/>
      <c r="T2" s="4"/>
      <c r="V2" s="17"/>
      <c r="Z2" s="138" t="s">
        <v>99</v>
      </c>
      <c r="AA2" s="139" t="s">
        <v>100</v>
      </c>
      <c r="AB2" s="140" t="s">
        <v>101</v>
      </c>
      <c r="AC2" s="80"/>
      <c r="AD2" s="80"/>
      <c r="AE2" s="80"/>
      <c r="AF2" s="80"/>
      <c r="AG2" s="80"/>
      <c r="AH2" s="80"/>
      <c r="AI2" s="80"/>
      <c r="AJ2" s="80"/>
      <c r="AK2" s="131"/>
      <c r="AL2" s="131"/>
      <c r="AM2" s="131"/>
      <c r="AN2" s="10"/>
      <c r="AO2" s="10"/>
      <c r="AP2" s="10"/>
      <c r="AQ2" s="10"/>
      <c r="AR2" s="10"/>
      <c r="AS2" s="10"/>
      <c r="AT2" s="10"/>
      <c r="AU2" s="10"/>
      <c r="AV2" s="10"/>
      <c r="AW2" s="10"/>
    </row>
    <row r="3" spans="1:51" x14ac:dyDescent="0.25">
      <c r="C3" s="1"/>
      <c r="D3" s="2"/>
      <c r="E3" s="1"/>
      <c r="F3" s="3"/>
      <c r="J3" s="2"/>
      <c r="K3" s="3"/>
      <c r="P3" s="2"/>
      <c r="T3" s="4"/>
      <c r="V3" s="17"/>
      <c r="Z3" s="141">
        <v>0</v>
      </c>
      <c r="AA3" s="142">
        <v>0.65</v>
      </c>
      <c r="AB3" s="143" t="s">
        <v>102</v>
      </c>
      <c r="AC3" s="80"/>
      <c r="AD3" s="80"/>
      <c r="AE3" s="80"/>
      <c r="AF3" s="80"/>
      <c r="AG3" s="80"/>
      <c r="AH3" s="80"/>
      <c r="AI3" s="80"/>
      <c r="AJ3" s="80"/>
      <c r="AK3" s="131"/>
      <c r="AL3" s="131"/>
      <c r="AM3" s="131"/>
      <c r="AN3" s="10"/>
      <c r="AO3" s="10"/>
      <c r="AP3" s="10"/>
      <c r="AQ3" s="10"/>
      <c r="AR3" s="10"/>
      <c r="AS3" s="10"/>
      <c r="AT3" s="10"/>
      <c r="AU3" s="10"/>
      <c r="AV3" s="10"/>
      <c r="AW3" s="10"/>
    </row>
    <row r="4" spans="1:51" ht="24" x14ac:dyDescent="0.25">
      <c r="C4" s="1"/>
      <c r="D4" s="2"/>
      <c r="E4" s="1"/>
      <c r="F4" s="3"/>
      <c r="J4" s="2"/>
      <c r="K4" s="3"/>
      <c r="L4" s="527" t="s">
        <v>231</v>
      </c>
      <c r="M4" s="527"/>
      <c r="N4" s="527"/>
      <c r="O4" s="527"/>
      <c r="P4" s="527"/>
      <c r="Q4" s="527"/>
      <c r="R4" s="527"/>
      <c r="S4" s="527"/>
      <c r="T4" s="527"/>
      <c r="U4" s="527"/>
      <c r="V4" s="527"/>
      <c r="W4" s="527"/>
      <c r="X4" s="527"/>
      <c r="Y4" s="528"/>
      <c r="Z4" s="75">
        <v>0.65010000000000001</v>
      </c>
      <c r="AA4" s="44">
        <v>0.85</v>
      </c>
      <c r="AB4" s="76" t="s">
        <v>104</v>
      </c>
      <c r="AC4" s="80"/>
      <c r="AD4" s="80"/>
      <c r="AE4" s="80"/>
      <c r="AF4" s="80"/>
      <c r="AG4" s="80"/>
      <c r="AH4" s="80"/>
      <c r="AI4" s="80"/>
      <c r="AJ4" s="80"/>
      <c r="AK4" s="80"/>
      <c r="AL4" s="80"/>
      <c r="AM4" s="81"/>
      <c r="AN4" s="10"/>
      <c r="AO4" s="10"/>
      <c r="AP4" s="10"/>
      <c r="AQ4" s="10"/>
      <c r="AR4" s="10"/>
      <c r="AS4" s="10"/>
      <c r="AT4" s="10"/>
      <c r="AU4" s="10"/>
      <c r="AV4" s="10"/>
      <c r="AW4" s="10"/>
    </row>
    <row r="5" spans="1:51" ht="24" x14ac:dyDescent="0.25">
      <c r="A5" s="45"/>
      <c r="B5" s="45"/>
      <c r="C5" s="46" t="s">
        <v>103</v>
      </c>
      <c r="D5" s="32"/>
      <c r="E5" s="32"/>
      <c r="F5" s="32"/>
      <c r="G5" s="32"/>
      <c r="H5" s="32"/>
      <c r="I5" s="32"/>
      <c r="J5" s="32"/>
      <c r="K5" s="32"/>
      <c r="L5" s="32"/>
      <c r="M5" s="32"/>
      <c r="N5" s="32"/>
      <c r="O5" s="32"/>
      <c r="P5" s="32"/>
      <c r="Q5" s="32"/>
      <c r="R5" s="32"/>
      <c r="S5" s="32"/>
      <c r="T5" s="32"/>
      <c r="U5" s="47" t="s">
        <v>46</v>
      </c>
      <c r="V5" s="47" t="s">
        <v>46</v>
      </c>
      <c r="W5" s="32"/>
      <c r="X5" s="32"/>
      <c r="Y5" s="48"/>
      <c r="Z5" s="187">
        <v>0.85009999999999997</v>
      </c>
      <c r="AA5" s="188">
        <v>1</v>
      </c>
      <c r="AB5" s="189" t="s">
        <v>105</v>
      </c>
      <c r="AC5" s="82"/>
      <c r="AD5" s="82"/>
      <c r="AE5" s="82"/>
      <c r="AF5" s="82"/>
      <c r="AG5" s="82"/>
      <c r="AH5" s="82"/>
      <c r="AI5" s="82"/>
      <c r="AJ5" s="82"/>
      <c r="AK5" s="80"/>
      <c r="AL5" s="80"/>
      <c r="AM5" s="81"/>
      <c r="AN5" s="10"/>
      <c r="AO5" s="10"/>
      <c r="AP5" s="10"/>
      <c r="AQ5" s="10"/>
      <c r="AR5" s="10"/>
      <c r="AS5" s="10"/>
      <c r="AT5" s="10"/>
      <c r="AU5" s="10"/>
      <c r="AV5" s="10"/>
      <c r="AW5" s="10"/>
    </row>
    <row r="6" spans="1:51" x14ac:dyDescent="0.25">
      <c r="C6" s="1"/>
      <c r="D6" s="2"/>
      <c r="E6" s="1"/>
      <c r="F6" s="3"/>
      <c r="J6" s="2"/>
      <c r="K6" s="3"/>
      <c r="P6" s="2"/>
      <c r="T6" s="4"/>
      <c r="V6" s="17"/>
      <c r="Z6" s="3"/>
      <c r="AA6" s="80"/>
      <c r="AB6" s="80"/>
      <c r="AC6" s="80"/>
      <c r="AD6" s="80"/>
      <c r="AE6" s="80"/>
      <c r="AF6" s="80"/>
      <c r="AG6" s="80"/>
      <c r="AH6" s="80"/>
      <c r="AI6" s="80"/>
      <c r="AJ6" s="80"/>
      <c r="AK6" s="80"/>
      <c r="AL6" s="80"/>
      <c r="AM6" s="81"/>
      <c r="AN6" s="10"/>
      <c r="AO6" s="10"/>
      <c r="AP6" s="10"/>
      <c r="AQ6" s="10"/>
      <c r="AR6" s="10"/>
      <c r="AS6" s="10"/>
      <c r="AT6" s="10"/>
      <c r="AU6" s="10"/>
      <c r="AV6" s="10"/>
      <c r="AW6" s="10"/>
    </row>
    <row r="7" spans="1:51" ht="12" customHeight="1" x14ac:dyDescent="0.25">
      <c r="C7" s="529" t="s">
        <v>106</v>
      </c>
      <c r="D7" s="529"/>
      <c r="E7" s="529"/>
      <c r="F7" s="529"/>
      <c r="G7" s="529"/>
      <c r="H7" s="529"/>
      <c r="I7" s="529"/>
      <c r="J7" s="529"/>
      <c r="K7" s="529"/>
      <c r="L7" s="529"/>
      <c r="M7" s="529"/>
      <c r="N7" s="529"/>
      <c r="O7" s="529"/>
      <c r="P7" s="529"/>
      <c r="Q7" s="529"/>
      <c r="R7" s="529"/>
      <c r="S7" s="529"/>
      <c r="T7" s="529"/>
      <c r="U7" s="529"/>
      <c r="V7" s="529"/>
      <c r="W7" s="529"/>
      <c r="X7" s="529"/>
      <c r="Y7" s="529"/>
      <c r="Z7" s="529"/>
      <c r="AA7" s="529"/>
      <c r="AB7" s="529"/>
      <c r="AC7" s="529"/>
      <c r="AD7" s="529"/>
      <c r="AE7" s="529"/>
      <c r="AF7" s="529"/>
      <c r="AG7" s="529"/>
      <c r="AH7" s="529"/>
      <c r="AI7" s="529"/>
      <c r="AJ7" s="529"/>
      <c r="AK7" s="529"/>
      <c r="AL7" s="529"/>
      <c r="AM7" s="529"/>
      <c r="AN7" s="529"/>
      <c r="AO7" s="529"/>
      <c r="AP7" s="529"/>
      <c r="AQ7" s="529"/>
      <c r="AR7" s="529"/>
      <c r="AS7" s="529"/>
      <c r="AT7" s="529"/>
      <c r="AU7" s="529"/>
      <c r="AV7" s="529"/>
      <c r="AW7" s="529"/>
    </row>
    <row r="8" spans="1:51" ht="12" customHeight="1" thickBot="1" x14ac:dyDescent="0.3">
      <c r="C8" s="1"/>
      <c r="D8" s="2"/>
      <c r="E8" s="1"/>
      <c r="F8" s="3"/>
      <c r="J8" s="2"/>
      <c r="K8" s="3"/>
      <c r="P8" s="2"/>
      <c r="R8" s="8"/>
      <c r="S8" s="8"/>
      <c r="T8" s="8"/>
      <c r="V8" s="17"/>
      <c r="Z8" s="3"/>
      <c r="AA8" s="80"/>
      <c r="AB8" s="80"/>
      <c r="AC8" s="80"/>
      <c r="AD8" s="80"/>
      <c r="AE8" s="80"/>
      <c r="AF8" s="80"/>
      <c r="AG8" s="80"/>
      <c r="AH8" s="80"/>
      <c r="AI8" s="190" t="s">
        <v>227</v>
      </c>
      <c r="AJ8" s="190" t="s">
        <v>228</v>
      </c>
      <c r="AK8" s="190">
        <v>3</v>
      </c>
      <c r="AL8" s="80"/>
      <c r="AM8" s="81"/>
      <c r="AN8" s="10">
        <v>3</v>
      </c>
      <c r="AO8" s="10">
        <f>+AN8+1</f>
        <v>4</v>
      </c>
      <c r="AP8" s="10">
        <f t="shared" ref="AP8:AW8" si="0">+AO8+1</f>
        <v>5</v>
      </c>
      <c r="AQ8" s="10">
        <f t="shared" si="0"/>
        <v>6</v>
      </c>
      <c r="AR8" s="10">
        <f t="shared" si="0"/>
        <v>7</v>
      </c>
      <c r="AS8" s="10">
        <f t="shared" si="0"/>
        <v>8</v>
      </c>
      <c r="AT8" s="10">
        <f t="shared" si="0"/>
        <v>9</v>
      </c>
      <c r="AU8" s="10">
        <f t="shared" si="0"/>
        <v>10</v>
      </c>
      <c r="AV8" s="10">
        <f t="shared" si="0"/>
        <v>11</v>
      </c>
      <c r="AW8" s="10">
        <f t="shared" si="0"/>
        <v>12</v>
      </c>
    </row>
    <row r="9" spans="1:51" s="5" customFormat="1" ht="12" customHeight="1" x14ac:dyDescent="0.25">
      <c r="C9" s="503" t="s">
        <v>107</v>
      </c>
      <c r="D9" s="503" t="s">
        <v>108</v>
      </c>
      <c r="E9" s="503" t="s">
        <v>109</v>
      </c>
      <c r="F9" s="503" t="s">
        <v>110</v>
      </c>
      <c r="G9" s="478" t="s">
        <v>90</v>
      </c>
      <c r="H9" s="478" t="s">
        <v>0</v>
      </c>
      <c r="I9" s="482" t="s">
        <v>1</v>
      </c>
      <c r="J9" s="539" t="s">
        <v>2</v>
      </c>
      <c r="K9" s="530" t="s">
        <v>3</v>
      </c>
      <c r="L9" s="530" t="s">
        <v>4</v>
      </c>
      <c r="M9" s="530" t="s">
        <v>5</v>
      </c>
      <c r="N9" s="530" t="s">
        <v>6</v>
      </c>
      <c r="O9" s="530" t="s">
        <v>7</v>
      </c>
      <c r="P9" s="530"/>
      <c r="Q9" s="532" t="s">
        <v>8</v>
      </c>
      <c r="R9" s="532" t="s">
        <v>9</v>
      </c>
      <c r="S9" s="532" t="s">
        <v>10</v>
      </c>
      <c r="T9" s="532" t="s">
        <v>11</v>
      </c>
      <c r="U9" s="537" t="s">
        <v>12</v>
      </c>
      <c r="V9" s="532" t="s">
        <v>13</v>
      </c>
      <c r="W9" s="532" t="s">
        <v>14</v>
      </c>
      <c r="X9" s="532" t="s">
        <v>15</v>
      </c>
      <c r="Y9" s="534" t="s">
        <v>16</v>
      </c>
      <c r="Z9" s="534"/>
      <c r="AA9" s="534" t="s">
        <v>265</v>
      </c>
      <c r="AB9" s="534"/>
      <c r="AC9" s="534"/>
      <c r="AD9" s="534"/>
      <c r="AE9" s="534"/>
      <c r="AF9" s="534"/>
      <c r="AG9" s="534"/>
      <c r="AH9" s="534"/>
      <c r="AI9" s="534"/>
      <c r="AJ9" s="534"/>
      <c r="AK9" s="534"/>
      <c r="AL9" s="534"/>
      <c r="AM9" s="191"/>
      <c r="AN9" s="534" t="s">
        <v>266</v>
      </c>
      <c r="AO9" s="534"/>
      <c r="AP9" s="534"/>
      <c r="AQ9" s="534"/>
      <c r="AR9" s="534"/>
      <c r="AS9" s="534"/>
      <c r="AT9" s="534"/>
      <c r="AU9" s="534"/>
      <c r="AV9" s="534"/>
      <c r="AW9" s="536"/>
      <c r="AX9" s="185"/>
    </row>
    <row r="10" spans="1:51" s="32" customFormat="1" ht="24.75" thickBot="1" x14ac:dyDescent="0.3">
      <c r="C10" s="504"/>
      <c r="D10" s="504"/>
      <c r="E10" s="504"/>
      <c r="F10" s="504"/>
      <c r="G10" s="479"/>
      <c r="H10" s="479"/>
      <c r="I10" s="484"/>
      <c r="J10" s="540"/>
      <c r="K10" s="531"/>
      <c r="L10" s="531"/>
      <c r="M10" s="531"/>
      <c r="N10" s="531"/>
      <c r="O10" s="186" t="s">
        <v>18</v>
      </c>
      <c r="P10" s="186" t="s">
        <v>19</v>
      </c>
      <c r="Q10" s="533"/>
      <c r="R10" s="533"/>
      <c r="S10" s="533"/>
      <c r="T10" s="533"/>
      <c r="U10" s="538"/>
      <c r="V10" s="533"/>
      <c r="W10" s="533"/>
      <c r="X10" s="533"/>
      <c r="Y10" s="535"/>
      <c r="Z10" s="535"/>
      <c r="AA10" s="146" t="s">
        <v>20</v>
      </c>
      <c r="AB10" s="146" t="s">
        <v>21</v>
      </c>
      <c r="AC10" s="146" t="s">
        <v>22</v>
      </c>
      <c r="AD10" s="136" t="s">
        <v>23</v>
      </c>
      <c r="AE10" s="136" t="s">
        <v>24</v>
      </c>
      <c r="AF10" s="136" t="s">
        <v>25</v>
      </c>
      <c r="AG10" s="136" t="s">
        <v>26</v>
      </c>
      <c r="AH10" s="136" t="s">
        <v>27</v>
      </c>
      <c r="AI10" s="136" t="s">
        <v>28</v>
      </c>
      <c r="AJ10" s="136" t="s">
        <v>29</v>
      </c>
      <c r="AK10" s="136" t="s">
        <v>30</v>
      </c>
      <c r="AL10" s="136" t="s">
        <v>31</v>
      </c>
      <c r="AM10" s="192" t="s">
        <v>17</v>
      </c>
      <c r="AN10" s="146" t="s">
        <v>187</v>
      </c>
      <c r="AO10" s="146" t="s">
        <v>23</v>
      </c>
      <c r="AP10" s="146" t="s">
        <v>188</v>
      </c>
      <c r="AQ10" s="146" t="s">
        <v>189</v>
      </c>
      <c r="AR10" s="146" t="s">
        <v>190</v>
      </c>
      <c r="AS10" s="146" t="s">
        <v>191</v>
      </c>
      <c r="AT10" s="146" t="s">
        <v>192</v>
      </c>
      <c r="AU10" s="146" t="s">
        <v>193</v>
      </c>
      <c r="AV10" s="146" t="s">
        <v>194</v>
      </c>
      <c r="AW10" s="137" t="s">
        <v>195</v>
      </c>
    </row>
    <row r="11" spans="1:51" s="32" customFormat="1" x14ac:dyDescent="0.25">
      <c r="C11" s="109"/>
      <c r="D11" s="109"/>
      <c r="E11" s="109"/>
      <c r="F11" s="171"/>
      <c r="G11" s="164"/>
      <c r="H11" s="164"/>
      <c r="I11" s="164"/>
      <c r="J11" s="164"/>
      <c r="K11" s="171"/>
      <c r="L11" s="171"/>
      <c r="M11" s="132"/>
      <c r="N11" s="109"/>
      <c r="O11" s="109"/>
      <c r="P11" s="109"/>
      <c r="Q11" s="184"/>
      <c r="R11" s="184"/>
      <c r="S11" s="184"/>
      <c r="T11" s="184"/>
      <c r="U11" s="133"/>
      <c r="V11" s="184"/>
      <c r="W11" s="184"/>
      <c r="X11" s="184"/>
      <c r="Y11" s="134"/>
      <c r="Z11" s="183"/>
      <c r="AA11" s="193"/>
      <c r="AB11" s="193"/>
      <c r="AC11" s="193"/>
      <c r="AD11" s="193"/>
      <c r="AE11" s="193"/>
      <c r="AF11" s="193"/>
      <c r="AG11" s="193"/>
      <c r="AH11" s="193"/>
      <c r="AI11" s="193"/>
      <c r="AJ11" s="193"/>
      <c r="AK11" s="193"/>
      <c r="AL11" s="193"/>
      <c r="AM11" s="135"/>
      <c r="AN11" s="134"/>
      <c r="AO11" s="134"/>
      <c r="AP11" s="134"/>
      <c r="AQ11" s="134"/>
      <c r="AR11" s="134"/>
      <c r="AS11" s="134"/>
      <c r="AT11" s="134"/>
      <c r="AU11" s="134"/>
      <c r="AV11" s="134"/>
      <c r="AW11" s="134"/>
    </row>
    <row r="12" spans="1:51" s="32" customFormat="1" ht="12" customHeight="1" x14ac:dyDescent="0.25">
      <c r="C12" s="541" t="s">
        <v>111</v>
      </c>
      <c r="D12" s="458" t="s">
        <v>112</v>
      </c>
      <c r="E12" s="472">
        <v>0.7</v>
      </c>
      <c r="F12" s="450" t="s">
        <v>113</v>
      </c>
      <c r="G12" s="450" t="s">
        <v>32</v>
      </c>
      <c r="H12" s="450" t="s">
        <v>33</v>
      </c>
      <c r="I12" s="463">
        <v>0.2</v>
      </c>
      <c r="J12" s="456" t="s">
        <v>34</v>
      </c>
      <c r="K12" s="454">
        <v>0.5</v>
      </c>
      <c r="L12" s="556" t="s">
        <v>35</v>
      </c>
      <c r="M12" s="547" t="s">
        <v>36</v>
      </c>
      <c r="N12" s="458" t="s">
        <v>37</v>
      </c>
      <c r="O12" s="458" t="s">
        <v>38</v>
      </c>
      <c r="P12" s="458">
        <f>+SUM(P101:P107)</f>
        <v>7667</v>
      </c>
      <c r="Q12" s="472">
        <v>1</v>
      </c>
      <c r="R12" s="550">
        <v>1</v>
      </c>
      <c r="S12" s="550">
        <v>1</v>
      </c>
      <c r="T12" s="550">
        <v>1</v>
      </c>
      <c r="U12" s="472">
        <v>1</v>
      </c>
      <c r="V12" s="458" t="s">
        <v>215</v>
      </c>
      <c r="W12" s="458" t="s">
        <v>214</v>
      </c>
      <c r="X12" s="458" t="s">
        <v>39</v>
      </c>
      <c r="Y12" s="544" t="s">
        <v>40</v>
      </c>
      <c r="Z12" s="7" t="s">
        <v>41</v>
      </c>
      <c r="AA12" s="33"/>
      <c r="AB12" s="33">
        <v>1</v>
      </c>
      <c r="AC12" s="33">
        <v>1</v>
      </c>
      <c r="AD12" s="33">
        <v>1</v>
      </c>
      <c r="AE12" s="33"/>
      <c r="AF12" s="33"/>
      <c r="AG12" s="33"/>
      <c r="AH12" s="33">
        <v>1</v>
      </c>
      <c r="AI12" s="33"/>
      <c r="AJ12" s="33"/>
      <c r="AK12" s="33">
        <v>1</v>
      </c>
      <c r="AL12" s="33"/>
      <c r="AM12" s="507">
        <f>SUM(AA12:AL12)</f>
        <v>5</v>
      </c>
      <c r="AN12" s="33">
        <f>IF(AN$8&lt;=$AJ$8,IF(SUM($Z12:AC12)=0,"",SUM($Z12:AC12)),"")</f>
        <v>2</v>
      </c>
      <c r="AO12" s="33">
        <f>IF(AO$8&lt;=$AJ$8,IF(SUM($Z12:AD12)=0,"",SUM($Z12:AD12)),"")</f>
        <v>3</v>
      </c>
      <c r="AP12" s="33">
        <f>IF(AP$8&lt;=$AJ$8,IF(SUM($Z12:AE12)=0,"",SUM($Z12:AE12)),"")</f>
        <v>3</v>
      </c>
      <c r="AQ12" s="33">
        <f>IF(AQ$8&lt;=$AJ$8,IF(SUM($Z12:AF12)=0,"",SUM($Z12:AF12)),"")</f>
        <v>3</v>
      </c>
      <c r="AR12" s="33">
        <f>IF(AR$8&lt;=$AJ$8,IF(SUM($Z12:AG12)=0,"",SUM($Z12:AG12)),"")</f>
        <v>3</v>
      </c>
      <c r="AS12" s="33">
        <f>IF(AS$8&lt;=$AJ$8,IF(SUM($Z12:AH12)=0,"",SUM($Z12:AH12)),"")</f>
        <v>4</v>
      </c>
      <c r="AT12" s="33">
        <f>IF(AT$8&lt;=$AJ$8,IF(SUM($Z12:AI12)=0,"",SUM($Z12:AI12)),"")</f>
        <v>4</v>
      </c>
      <c r="AU12" s="33">
        <f>IF(AU$8&lt;=$AJ$8,IF(SUM($Z12:AJ12)=0,"",SUM($Z12:AJ12)),"")</f>
        <v>4</v>
      </c>
      <c r="AV12" s="33">
        <f>IF(AV$8&lt;=$AJ$8,IF(SUM($Z12:AK12)=0,"",SUM($Z12:AK12)),"")</f>
        <v>5</v>
      </c>
      <c r="AW12" s="33">
        <f>IF(AW$8&lt;=$AJ$8,IF(SUM($Z12:AL12)=0,"",SUM($Z12:AL12)),"")</f>
        <v>5</v>
      </c>
    </row>
    <row r="13" spans="1:51" s="32" customFormat="1" ht="24" x14ac:dyDescent="0.25">
      <c r="C13" s="542"/>
      <c r="D13" s="459"/>
      <c r="E13" s="473"/>
      <c r="F13" s="450"/>
      <c r="G13" s="450"/>
      <c r="H13" s="450"/>
      <c r="I13" s="463"/>
      <c r="J13" s="456"/>
      <c r="K13" s="454"/>
      <c r="L13" s="556"/>
      <c r="M13" s="548"/>
      <c r="N13" s="459"/>
      <c r="O13" s="459"/>
      <c r="P13" s="459"/>
      <c r="Q13" s="473"/>
      <c r="R13" s="551"/>
      <c r="S13" s="551"/>
      <c r="T13" s="551"/>
      <c r="U13" s="473"/>
      <c r="V13" s="459"/>
      <c r="W13" s="459"/>
      <c r="X13" s="459"/>
      <c r="Y13" s="545"/>
      <c r="Z13" s="7" t="s">
        <v>42</v>
      </c>
      <c r="AA13" s="33"/>
      <c r="AB13" s="33"/>
      <c r="AC13" s="33"/>
      <c r="AD13" s="83"/>
      <c r="AE13" s="83"/>
      <c r="AF13" s="83"/>
      <c r="AG13" s="83"/>
      <c r="AH13" s="83"/>
      <c r="AI13" s="83"/>
      <c r="AJ13" s="83"/>
      <c r="AK13" s="83"/>
      <c r="AL13" s="105"/>
      <c r="AM13" s="508"/>
      <c r="AN13" s="33">
        <f>IF(AN$8&lt;=$AJ$8,SUM($Z13:AC13),"")</f>
        <v>0</v>
      </c>
      <c r="AO13" s="33">
        <f>IF(AO$8&lt;=$AJ$8,SUM($Z13:AD13),"")</f>
        <v>0</v>
      </c>
      <c r="AP13" s="33">
        <f>IF(AP$8&lt;=$AJ$8,SUM($Z13:AE13),"")</f>
        <v>0</v>
      </c>
      <c r="AQ13" s="33">
        <f>IF(AQ$8&lt;=$AJ$8,SUM($Z13:AF13),"")</f>
        <v>0</v>
      </c>
      <c r="AR13" s="33">
        <f>IF(AR$8&lt;=$AJ$8,SUM($Z13:AG13),"")</f>
        <v>0</v>
      </c>
      <c r="AS13" s="33">
        <f>IF(AS$8&lt;=$AJ$8,SUM($Z13:AH13),"")</f>
        <v>0</v>
      </c>
      <c r="AT13" s="33">
        <f>IF(AT$8&lt;=$AJ$8,SUM($Z13:AI13),"")</f>
        <v>0</v>
      </c>
      <c r="AU13" s="33">
        <f>IF(AU$8&lt;=$AJ$8,SUM($Z13:AJ13),"")</f>
        <v>0</v>
      </c>
      <c r="AV13" s="33">
        <f>IF(AV$8&lt;=$AJ$8,SUM($Z13:AK13),"")</f>
        <v>0</v>
      </c>
      <c r="AW13" s="33">
        <f>IF(AW$8&lt;=$AJ$8,SUM($Z13:AL13),"")</f>
        <v>0</v>
      </c>
    </row>
    <row r="14" spans="1:51" s="32" customFormat="1" ht="18" customHeight="1" x14ac:dyDescent="0.25">
      <c r="C14" s="542"/>
      <c r="D14" s="459"/>
      <c r="E14" s="473"/>
      <c r="F14" s="450"/>
      <c r="G14" s="450"/>
      <c r="H14" s="450"/>
      <c r="I14" s="463"/>
      <c r="J14" s="456"/>
      <c r="K14" s="454"/>
      <c r="L14" s="556"/>
      <c r="M14" s="548"/>
      <c r="N14" s="459"/>
      <c r="O14" s="459"/>
      <c r="P14" s="459"/>
      <c r="Q14" s="473"/>
      <c r="R14" s="551"/>
      <c r="S14" s="551"/>
      <c r="T14" s="551"/>
      <c r="U14" s="473"/>
      <c r="V14" s="459"/>
      <c r="W14" s="459"/>
      <c r="X14" s="459"/>
      <c r="Y14" s="546"/>
      <c r="Z14" s="7" t="s">
        <v>43</v>
      </c>
      <c r="AA14" s="106" t="str">
        <f t="shared" ref="AA14" si="1">IF(AA12=0,"",AA13/AA12)</f>
        <v/>
      </c>
      <c r="AB14" s="106"/>
      <c r="AC14" s="106"/>
      <c r="AD14" s="106"/>
      <c r="AE14" s="106"/>
      <c r="AF14" s="106"/>
      <c r="AG14" s="106"/>
      <c r="AH14" s="106"/>
      <c r="AI14" s="106"/>
      <c r="AJ14" s="106"/>
      <c r="AK14" s="106"/>
      <c r="AL14" s="106"/>
      <c r="AM14" s="509"/>
      <c r="AN14" s="110">
        <f>IF(AN$8&lt;=$AJ$8,IF(OR(AN12="",AN13=""),"",AN13/AN12),"")</f>
        <v>0</v>
      </c>
      <c r="AO14" s="110">
        <f t="shared" ref="AO14:AW14" si="2">IF(AO$8&lt;=$AJ$8,IF(OR(AO12="",AO13=""),"",AO13/AO12),"")</f>
        <v>0</v>
      </c>
      <c r="AP14" s="110">
        <f t="shared" si="2"/>
        <v>0</v>
      </c>
      <c r="AQ14" s="110">
        <f t="shared" si="2"/>
        <v>0</v>
      </c>
      <c r="AR14" s="110">
        <f t="shared" si="2"/>
        <v>0</v>
      </c>
      <c r="AS14" s="110">
        <f t="shared" si="2"/>
        <v>0</v>
      </c>
      <c r="AT14" s="110">
        <f t="shared" si="2"/>
        <v>0</v>
      </c>
      <c r="AU14" s="110">
        <f t="shared" si="2"/>
        <v>0</v>
      </c>
      <c r="AV14" s="110">
        <f t="shared" si="2"/>
        <v>0</v>
      </c>
      <c r="AW14" s="110">
        <f t="shared" si="2"/>
        <v>0</v>
      </c>
      <c r="AY14" s="32" t="str">
        <f>+IF(AN8=$AJ$8,"","")</f>
        <v/>
      </c>
    </row>
    <row r="15" spans="1:51" s="32" customFormat="1" ht="23.25" customHeight="1" x14ac:dyDescent="0.25">
      <c r="C15" s="542"/>
      <c r="D15" s="459"/>
      <c r="E15" s="473"/>
      <c r="F15" s="450"/>
      <c r="G15" s="450"/>
      <c r="H15" s="450"/>
      <c r="I15" s="463"/>
      <c r="J15" s="456"/>
      <c r="K15" s="454"/>
      <c r="L15" s="556"/>
      <c r="M15" s="548"/>
      <c r="N15" s="459"/>
      <c r="O15" s="459"/>
      <c r="P15" s="459"/>
      <c r="Q15" s="473"/>
      <c r="R15" s="551"/>
      <c r="S15" s="551"/>
      <c r="T15" s="551"/>
      <c r="U15" s="473"/>
      <c r="V15" s="459"/>
      <c r="W15" s="459"/>
      <c r="X15" s="459"/>
      <c r="Y15" s="544" t="s">
        <v>44</v>
      </c>
      <c r="Z15" s="7" t="s">
        <v>41</v>
      </c>
      <c r="AA15" s="83"/>
      <c r="AB15" s="83"/>
      <c r="AC15" s="83">
        <v>1</v>
      </c>
      <c r="AD15" s="83"/>
      <c r="AE15" s="83"/>
      <c r="AF15" s="83">
        <v>2</v>
      </c>
      <c r="AG15" s="83"/>
      <c r="AH15" s="83"/>
      <c r="AI15" s="83">
        <v>2</v>
      </c>
      <c r="AJ15" s="83"/>
      <c r="AK15" s="83"/>
      <c r="AL15" s="83">
        <v>1</v>
      </c>
      <c r="AM15" s="507">
        <f>SUM(AA15:AL15)</f>
        <v>6</v>
      </c>
      <c r="AN15" s="33">
        <f>IF(AN$8&lt;=$AJ$8,IF(SUM($Z15:AC15)=0,"",SUM($Z15:AC15)),"")</f>
        <v>1</v>
      </c>
      <c r="AO15" s="33">
        <f>IF(AO$8&lt;=$AJ$8,IF(SUM($Z15:AD15)=0,"",SUM($Z15:AD15)),"")</f>
        <v>1</v>
      </c>
      <c r="AP15" s="33">
        <f>IF(AP$8&lt;=$AJ$8,IF(SUM($Z15:AE15)=0,"",SUM($Z15:AE15)),"")</f>
        <v>1</v>
      </c>
      <c r="AQ15" s="33">
        <f>IF(AQ$8&lt;=$AJ$8,IF(SUM($Z15:AF15)=0,"",SUM($Z15:AF15)),"")</f>
        <v>3</v>
      </c>
      <c r="AR15" s="33">
        <f>IF(AR$8&lt;=$AJ$8,IF(SUM($Z15:AG15)=0,"",SUM($Z15:AG15)),"")</f>
        <v>3</v>
      </c>
      <c r="AS15" s="33">
        <f>IF(AS$8&lt;=$AJ$8,IF(SUM($Z15:AH15)=0,"",SUM($Z15:AH15)),"")</f>
        <v>3</v>
      </c>
      <c r="AT15" s="33">
        <f>IF(AT$8&lt;=$AJ$8,IF(SUM($Z15:AI15)=0,"",SUM($Z15:AI15)),"")</f>
        <v>5</v>
      </c>
      <c r="AU15" s="33">
        <f>IF(AU$8&lt;=$AJ$8,IF(SUM($Z15:AJ15)=0,"",SUM($Z15:AJ15)),"")</f>
        <v>5</v>
      </c>
      <c r="AV15" s="33">
        <f>IF(AV$8&lt;=$AJ$8,IF(SUM($Z15:AK15)=0,"",SUM($Z15:AK15)),"")</f>
        <v>5</v>
      </c>
      <c r="AW15" s="33">
        <f>IF(AW$8&lt;=$AJ$8,IF(SUM($Z15:AL15)=0,"",SUM($Z15:AL15)),"")</f>
        <v>6</v>
      </c>
    </row>
    <row r="16" spans="1:51" s="32" customFormat="1" ht="24" x14ac:dyDescent="0.25">
      <c r="C16" s="542"/>
      <c r="D16" s="459"/>
      <c r="E16" s="473"/>
      <c r="F16" s="450"/>
      <c r="G16" s="450"/>
      <c r="H16" s="450"/>
      <c r="I16" s="463"/>
      <c r="J16" s="456"/>
      <c r="K16" s="454"/>
      <c r="L16" s="556"/>
      <c r="M16" s="548"/>
      <c r="N16" s="459"/>
      <c r="O16" s="459"/>
      <c r="P16" s="459"/>
      <c r="Q16" s="473"/>
      <c r="R16" s="551"/>
      <c r="S16" s="551"/>
      <c r="T16" s="551"/>
      <c r="U16" s="473"/>
      <c r="V16" s="459"/>
      <c r="W16" s="459"/>
      <c r="X16" s="459"/>
      <c r="Y16" s="545"/>
      <c r="Z16" s="7" t="s">
        <v>42</v>
      </c>
      <c r="AA16" s="83"/>
      <c r="AB16" s="83"/>
      <c r="AC16" s="83"/>
      <c r="AD16" s="83"/>
      <c r="AE16" s="83"/>
      <c r="AF16" s="83"/>
      <c r="AG16" s="83"/>
      <c r="AH16" s="83"/>
      <c r="AI16" s="83"/>
      <c r="AJ16" s="83"/>
      <c r="AK16" s="83"/>
      <c r="AL16" s="105"/>
      <c r="AM16" s="508"/>
      <c r="AN16" s="33">
        <f>IF(AN$8&lt;=$AJ$8,SUM($Z16:AC16),"")</f>
        <v>0</v>
      </c>
      <c r="AO16" s="33">
        <f>IF(AO$8&lt;=$AJ$8,SUM($Z16:AD16),"")</f>
        <v>0</v>
      </c>
      <c r="AP16" s="33">
        <f>IF(AP$8&lt;=$AJ$8,SUM($Z16:AE16),"")</f>
        <v>0</v>
      </c>
      <c r="AQ16" s="33">
        <f>IF(AQ$8&lt;=$AJ$8,SUM($Z16:AF16),"")</f>
        <v>0</v>
      </c>
      <c r="AR16" s="33">
        <f>IF(AR$8&lt;=$AJ$8,SUM($Z16:AG16),"")</f>
        <v>0</v>
      </c>
      <c r="AS16" s="33">
        <f>IF(AS$8&lt;=$AJ$8,SUM($Z16:AH16),"")</f>
        <v>0</v>
      </c>
      <c r="AT16" s="33">
        <f>IF(AT$8&lt;=$AJ$8,SUM($Z16:AI16),"")</f>
        <v>0</v>
      </c>
      <c r="AU16" s="33">
        <f>IF(AU$8&lt;=$AJ$8,SUM($Z16:AJ16),"")</f>
        <v>0</v>
      </c>
      <c r="AV16" s="33">
        <f>IF(AV$8&lt;=$AJ$8,SUM($Z16:AK16),"")</f>
        <v>0</v>
      </c>
      <c r="AW16" s="33">
        <f>IF(AW$8&lt;=$AJ$8,SUM($Z16:AL16),"")</f>
        <v>0</v>
      </c>
    </row>
    <row r="17" spans="3:49" s="32" customFormat="1" ht="24" x14ac:dyDescent="0.25">
      <c r="C17" s="542"/>
      <c r="D17" s="459"/>
      <c r="E17" s="473"/>
      <c r="F17" s="450"/>
      <c r="G17" s="450"/>
      <c r="H17" s="450"/>
      <c r="I17" s="463"/>
      <c r="J17" s="456"/>
      <c r="K17" s="454"/>
      <c r="L17" s="556"/>
      <c r="M17" s="548"/>
      <c r="N17" s="459"/>
      <c r="O17" s="459"/>
      <c r="P17" s="459"/>
      <c r="Q17" s="473"/>
      <c r="R17" s="551"/>
      <c r="S17" s="551"/>
      <c r="T17" s="551"/>
      <c r="U17" s="473"/>
      <c r="V17" s="459"/>
      <c r="W17" s="459"/>
      <c r="X17" s="459"/>
      <c r="Y17" s="546"/>
      <c r="Z17" s="7" t="s">
        <v>43</v>
      </c>
      <c r="AA17" s="106"/>
      <c r="AB17" s="106"/>
      <c r="AC17" s="106"/>
      <c r="AD17" s="106"/>
      <c r="AE17" s="106"/>
      <c r="AF17" s="106"/>
      <c r="AG17" s="106"/>
      <c r="AH17" s="106"/>
      <c r="AI17" s="106"/>
      <c r="AJ17" s="106"/>
      <c r="AK17" s="106"/>
      <c r="AL17" s="106"/>
      <c r="AM17" s="509"/>
      <c r="AN17" s="110">
        <f t="shared" ref="AN17:AW17" si="3">IF(AN$8&lt;=$AJ$8,IF(OR(AN15="",AN16=""),"",AN16/AN15),"")</f>
        <v>0</v>
      </c>
      <c r="AO17" s="110">
        <f t="shared" si="3"/>
        <v>0</v>
      </c>
      <c r="AP17" s="110">
        <f t="shared" si="3"/>
        <v>0</v>
      </c>
      <c r="AQ17" s="110">
        <f t="shared" si="3"/>
        <v>0</v>
      </c>
      <c r="AR17" s="110">
        <f t="shared" si="3"/>
        <v>0</v>
      </c>
      <c r="AS17" s="110">
        <f t="shared" si="3"/>
        <v>0</v>
      </c>
      <c r="AT17" s="110">
        <f t="shared" si="3"/>
        <v>0</v>
      </c>
      <c r="AU17" s="110">
        <f t="shared" si="3"/>
        <v>0</v>
      </c>
      <c r="AV17" s="110">
        <f t="shared" si="3"/>
        <v>0</v>
      </c>
      <c r="AW17" s="110">
        <f t="shared" si="3"/>
        <v>0</v>
      </c>
    </row>
    <row r="18" spans="3:49" s="32" customFormat="1" ht="24" x14ac:dyDescent="0.25">
      <c r="C18" s="542"/>
      <c r="D18" s="459"/>
      <c r="E18" s="473"/>
      <c r="F18" s="450"/>
      <c r="G18" s="450"/>
      <c r="H18" s="450"/>
      <c r="I18" s="463"/>
      <c r="J18" s="456"/>
      <c r="K18" s="454"/>
      <c r="L18" s="556"/>
      <c r="M18" s="548"/>
      <c r="N18" s="459"/>
      <c r="O18" s="459"/>
      <c r="P18" s="459"/>
      <c r="Q18" s="473"/>
      <c r="R18" s="551"/>
      <c r="S18" s="551"/>
      <c r="T18" s="551"/>
      <c r="U18" s="473"/>
      <c r="V18" s="459"/>
      <c r="W18" s="459"/>
      <c r="X18" s="459"/>
      <c r="Y18" s="544" t="s">
        <v>45</v>
      </c>
      <c r="Z18" s="7" t="s">
        <v>41</v>
      </c>
      <c r="AA18" s="83"/>
      <c r="AB18" s="83"/>
      <c r="AC18" s="83">
        <v>3</v>
      </c>
      <c r="AD18" s="83"/>
      <c r="AE18" s="83"/>
      <c r="AF18" s="83">
        <v>3</v>
      </c>
      <c r="AG18" s="83"/>
      <c r="AH18" s="83"/>
      <c r="AI18" s="83">
        <v>3</v>
      </c>
      <c r="AJ18" s="83"/>
      <c r="AK18" s="83"/>
      <c r="AL18" s="83">
        <v>1</v>
      </c>
      <c r="AM18" s="507">
        <f>SUM(AA18:AL18)</f>
        <v>10</v>
      </c>
      <c r="AN18" s="33">
        <f>IF(AN$8&lt;=$AJ$8,IF(SUM($Z18:AC18)=0,"",SUM($Z18:AC18)),"")</f>
        <v>3</v>
      </c>
      <c r="AO18" s="33">
        <f>IF(AO$8&lt;=$AJ$8,IF(SUM($Z18:AD18)=0,"",SUM($Z18:AD18)),"")</f>
        <v>3</v>
      </c>
      <c r="AP18" s="33">
        <f>IF(AP$8&lt;=$AJ$8,IF(SUM($Z18:AE18)=0,"",SUM($Z18:AE18)),"")</f>
        <v>3</v>
      </c>
      <c r="AQ18" s="33">
        <f>IF(AQ$8&lt;=$AJ$8,IF(SUM($Z18:AF18)=0,"",SUM($Z18:AF18)),"")</f>
        <v>6</v>
      </c>
      <c r="AR18" s="33">
        <f>IF(AR$8&lt;=$AJ$8,IF(SUM($Z18:AG18)=0,"",SUM($Z18:AG18)),"")</f>
        <v>6</v>
      </c>
      <c r="AS18" s="33">
        <f>IF(AS$8&lt;=$AJ$8,IF(SUM($Z18:AH18)=0,"",SUM($Z18:AH18)),"")</f>
        <v>6</v>
      </c>
      <c r="AT18" s="33">
        <f>IF(AT$8&lt;=$AJ$8,IF(SUM($Z18:AI18)=0,"",SUM($Z18:AI18)),"")</f>
        <v>9</v>
      </c>
      <c r="AU18" s="33">
        <f>IF(AU$8&lt;=$AJ$8,IF(SUM($Z18:AJ18)=0,"",SUM($Z18:AJ18)),"")</f>
        <v>9</v>
      </c>
      <c r="AV18" s="33">
        <f>IF(AV$8&lt;=$AJ$8,IF(SUM($Z18:AK18)=0,"",SUM($Z18:AK18)),"")</f>
        <v>9</v>
      </c>
      <c r="AW18" s="33">
        <f>IF(AW$8&lt;=$AJ$8,IF(SUM($Z18:AL18)=0,"",SUM($Z18:AL18)),"")</f>
        <v>10</v>
      </c>
    </row>
    <row r="19" spans="3:49" s="32" customFormat="1" ht="24" x14ac:dyDescent="0.25">
      <c r="C19" s="542"/>
      <c r="D19" s="459"/>
      <c r="E19" s="473"/>
      <c r="F19" s="450"/>
      <c r="G19" s="450"/>
      <c r="H19" s="450"/>
      <c r="I19" s="463"/>
      <c r="J19" s="456"/>
      <c r="K19" s="454"/>
      <c r="L19" s="556"/>
      <c r="M19" s="548"/>
      <c r="N19" s="459"/>
      <c r="O19" s="459"/>
      <c r="P19" s="459"/>
      <c r="Q19" s="473"/>
      <c r="R19" s="551"/>
      <c r="S19" s="551"/>
      <c r="T19" s="551"/>
      <c r="U19" s="473"/>
      <c r="V19" s="459"/>
      <c r="W19" s="459"/>
      <c r="X19" s="459"/>
      <c r="Y19" s="545"/>
      <c r="Z19" s="7" t="s">
        <v>42</v>
      </c>
      <c r="AA19" s="83"/>
      <c r="AB19" s="83"/>
      <c r="AC19" s="83"/>
      <c r="AD19" s="83"/>
      <c r="AE19" s="83"/>
      <c r="AF19" s="83"/>
      <c r="AG19" s="83"/>
      <c r="AH19" s="83"/>
      <c r="AI19" s="83"/>
      <c r="AJ19" s="83"/>
      <c r="AK19" s="83"/>
      <c r="AL19" s="105"/>
      <c r="AM19" s="508"/>
      <c r="AN19" s="33">
        <f>IF(AN$8&lt;=$AJ$8,SUM($Z19:AC19),"")</f>
        <v>0</v>
      </c>
      <c r="AO19" s="33">
        <f>IF(AO$8&lt;=$AJ$8,SUM($Z19:AD19),"")</f>
        <v>0</v>
      </c>
      <c r="AP19" s="33">
        <f>IF(AP$8&lt;=$AJ$8,SUM($Z19:AE19),"")</f>
        <v>0</v>
      </c>
      <c r="AQ19" s="33">
        <f>IF(AQ$8&lt;=$AJ$8,SUM($Z19:AF19),"")</f>
        <v>0</v>
      </c>
      <c r="AR19" s="33">
        <f>IF(AR$8&lt;=$AJ$8,SUM($Z19:AG19),"")</f>
        <v>0</v>
      </c>
      <c r="AS19" s="33">
        <f>IF(AS$8&lt;=$AJ$8,SUM($Z19:AH19),"")</f>
        <v>0</v>
      </c>
      <c r="AT19" s="33">
        <f>IF(AT$8&lt;=$AJ$8,SUM($Z19:AI19),"")</f>
        <v>0</v>
      </c>
      <c r="AU19" s="33">
        <f>IF(AU$8&lt;=$AJ$8,SUM($Z19:AJ19),"")</f>
        <v>0</v>
      </c>
      <c r="AV19" s="33">
        <f>IF(AV$8&lt;=$AJ$8,SUM($Z19:AK19),"")</f>
        <v>0</v>
      </c>
      <c r="AW19" s="33">
        <f>IF(AW$8&lt;=$AJ$8,SUM($Z19:AL19),"")</f>
        <v>0</v>
      </c>
    </row>
    <row r="20" spans="3:49" s="32" customFormat="1" ht="24" x14ac:dyDescent="0.25">
      <c r="C20" s="542"/>
      <c r="D20" s="459"/>
      <c r="E20" s="473"/>
      <c r="F20" s="450"/>
      <c r="G20" s="450"/>
      <c r="H20" s="450"/>
      <c r="I20" s="463"/>
      <c r="J20" s="456"/>
      <c r="K20" s="454"/>
      <c r="L20" s="556"/>
      <c r="M20" s="549"/>
      <c r="N20" s="460"/>
      <c r="O20" s="460"/>
      <c r="P20" s="460"/>
      <c r="Q20" s="474"/>
      <c r="R20" s="552"/>
      <c r="S20" s="552"/>
      <c r="T20" s="552"/>
      <c r="U20" s="474"/>
      <c r="V20" s="460"/>
      <c r="W20" s="460"/>
      <c r="X20" s="460"/>
      <c r="Y20" s="546"/>
      <c r="Z20" s="173" t="s">
        <v>43</v>
      </c>
      <c r="AA20" s="106"/>
      <c r="AB20" s="106"/>
      <c r="AC20" s="106"/>
      <c r="AD20" s="194"/>
      <c r="AE20" s="194"/>
      <c r="AF20" s="106" t="s">
        <v>46</v>
      </c>
      <c r="AG20" s="194"/>
      <c r="AH20" s="194"/>
      <c r="AI20" s="106" t="s">
        <v>46</v>
      </c>
      <c r="AJ20" s="194"/>
      <c r="AK20" s="194"/>
      <c r="AL20" s="106">
        <f t="shared" ref="AL20" si="4">IF(AL18=0,"",AL19/AL18)</f>
        <v>0</v>
      </c>
      <c r="AM20" s="509"/>
      <c r="AN20" s="110">
        <f t="shared" ref="AN20:AW20" si="5">IF(AN$8&lt;=$AJ$8,IF(OR(AN18="",AN19=""),"",AN19/AN18),"")</f>
        <v>0</v>
      </c>
      <c r="AO20" s="110">
        <f t="shared" si="5"/>
        <v>0</v>
      </c>
      <c r="AP20" s="110">
        <f t="shared" si="5"/>
        <v>0</v>
      </c>
      <c r="AQ20" s="110">
        <f t="shared" si="5"/>
        <v>0</v>
      </c>
      <c r="AR20" s="110">
        <f t="shared" si="5"/>
        <v>0</v>
      </c>
      <c r="AS20" s="110">
        <f t="shared" si="5"/>
        <v>0</v>
      </c>
      <c r="AT20" s="110">
        <f t="shared" si="5"/>
        <v>0</v>
      </c>
      <c r="AU20" s="110">
        <f t="shared" si="5"/>
        <v>0</v>
      </c>
      <c r="AV20" s="110">
        <f t="shared" si="5"/>
        <v>0</v>
      </c>
      <c r="AW20" s="110">
        <f t="shared" si="5"/>
        <v>0</v>
      </c>
    </row>
    <row r="21" spans="3:49" s="32" customFormat="1" x14ac:dyDescent="0.25">
      <c r="C21" s="542"/>
      <c r="D21" s="459"/>
      <c r="E21" s="473"/>
      <c r="F21" s="450"/>
      <c r="G21" s="450"/>
      <c r="H21" s="450"/>
      <c r="I21" s="463"/>
      <c r="J21" s="180"/>
      <c r="K21" s="145"/>
      <c r="L21" s="181"/>
      <c r="M21" s="156"/>
      <c r="N21" s="156"/>
      <c r="O21" s="156"/>
      <c r="P21" s="156"/>
      <c r="Q21" s="19"/>
      <c r="R21" s="49"/>
      <c r="S21" s="49"/>
      <c r="T21" s="49"/>
      <c r="U21" s="19"/>
      <c r="V21" s="19"/>
      <c r="W21" s="156"/>
      <c r="X21" s="156"/>
      <c r="Y21" s="513"/>
      <c r="Z21" s="513"/>
      <c r="AA21" s="195"/>
      <c r="AB21" s="195"/>
      <c r="AC21" s="195"/>
      <c r="AD21" s="195"/>
      <c r="AE21" s="195"/>
      <c r="AF21" s="195"/>
      <c r="AG21" s="195"/>
      <c r="AH21" s="195"/>
      <c r="AI21" s="195"/>
      <c r="AJ21" s="195"/>
      <c r="AK21" s="195"/>
      <c r="AL21" s="195"/>
      <c r="AM21" s="196"/>
      <c r="AN21" s="20"/>
      <c r="AO21" s="20"/>
      <c r="AP21" s="20"/>
      <c r="AQ21" s="20"/>
      <c r="AR21" s="20"/>
      <c r="AS21" s="20"/>
      <c r="AT21" s="20"/>
      <c r="AU21" s="20"/>
      <c r="AV21" s="20"/>
      <c r="AW21" s="20"/>
    </row>
    <row r="22" spans="3:49" ht="12" customHeight="1" x14ac:dyDescent="0.25">
      <c r="C22" s="542"/>
      <c r="D22" s="459"/>
      <c r="E22" s="473"/>
      <c r="F22" s="450"/>
      <c r="G22" s="450"/>
      <c r="H22" s="450"/>
      <c r="I22" s="463"/>
      <c r="J22" s="456" t="s">
        <v>47</v>
      </c>
      <c r="K22" s="454">
        <v>0.5</v>
      </c>
      <c r="L22" s="456" t="s">
        <v>48</v>
      </c>
      <c r="M22" s="547" t="s">
        <v>36</v>
      </c>
      <c r="N22" s="458" t="s">
        <v>37</v>
      </c>
      <c r="O22" s="458" t="s">
        <v>38</v>
      </c>
      <c r="P22" s="458">
        <v>3</v>
      </c>
      <c r="Q22" s="557">
        <v>3</v>
      </c>
      <c r="R22" s="560">
        <v>1</v>
      </c>
      <c r="S22" s="560">
        <v>1</v>
      </c>
      <c r="T22" s="560">
        <v>1</v>
      </c>
      <c r="U22" s="472">
        <v>0.25</v>
      </c>
      <c r="V22" s="472" t="s">
        <v>196</v>
      </c>
      <c r="W22" s="458" t="s">
        <v>49</v>
      </c>
      <c r="X22" s="458" t="s">
        <v>39</v>
      </c>
      <c r="Y22" s="544" t="s">
        <v>40</v>
      </c>
      <c r="Z22" s="7" t="s">
        <v>41</v>
      </c>
      <c r="AA22" s="34">
        <v>2</v>
      </c>
      <c r="AB22" s="34">
        <v>1</v>
      </c>
      <c r="AC22" s="34">
        <v>6</v>
      </c>
      <c r="AD22" s="34">
        <v>3</v>
      </c>
      <c r="AE22" s="34">
        <v>3</v>
      </c>
      <c r="AF22" s="34">
        <v>3</v>
      </c>
      <c r="AG22" s="34">
        <v>3</v>
      </c>
      <c r="AH22" s="33">
        <v>3</v>
      </c>
      <c r="AI22" s="33">
        <v>3</v>
      </c>
      <c r="AJ22" s="34">
        <v>4</v>
      </c>
      <c r="AK22" s="34">
        <v>4</v>
      </c>
      <c r="AL22" s="33">
        <v>1</v>
      </c>
      <c r="AM22" s="507">
        <f>SUM(AA22:AL22)</f>
        <v>36</v>
      </c>
      <c r="AN22" s="33">
        <f>IF(AN$8&lt;=$AJ$8,IF(SUM($Z22:AC22)=0,"",SUM($Z22:AC22)),"")</f>
        <v>9</v>
      </c>
      <c r="AO22" s="33">
        <f>IF(AO$8&lt;=$AJ$8,IF(SUM($Z22:AD22)=0,"",SUM($Z22:AD22)),"")</f>
        <v>12</v>
      </c>
      <c r="AP22" s="33">
        <f>IF(AP$8&lt;=$AJ$8,IF(SUM($Z22:AE22)=0,"",SUM($Z22:AE22)),"")</f>
        <v>15</v>
      </c>
      <c r="AQ22" s="33">
        <f>IF(AQ$8&lt;=$AJ$8,IF(SUM($Z22:AF22)=0,"",SUM($Z22:AF22)),"")</f>
        <v>18</v>
      </c>
      <c r="AR22" s="33">
        <f>IF(AR$8&lt;=$AJ$8,IF(SUM($Z22:AG22)=0,"",SUM($Z22:AG22)),"")</f>
        <v>21</v>
      </c>
      <c r="AS22" s="33">
        <f>IF(AS$8&lt;=$AJ$8,IF(SUM($Z22:AH22)=0,"",SUM($Z22:AH22)),"")</f>
        <v>24</v>
      </c>
      <c r="AT22" s="33">
        <f>IF(AT$8&lt;=$AJ$8,IF(SUM($Z22:AI22)=0,"",SUM($Z22:AI22)),"")</f>
        <v>27</v>
      </c>
      <c r="AU22" s="33">
        <f>IF(AU$8&lt;=$AJ$8,IF(SUM($Z22:AJ22)=0,"",SUM($Z22:AJ22)),"")</f>
        <v>31</v>
      </c>
      <c r="AV22" s="33">
        <f>IF(AV$8&lt;=$AJ$8,IF(SUM($Z22:AK22)=0,"",SUM($Z22:AK22)),"")</f>
        <v>35</v>
      </c>
      <c r="AW22" s="33">
        <f>IF(AW$8&lt;=$AJ$8,IF(SUM($Z22:AL22)=0,"",SUM($Z22:AL22)),"")</f>
        <v>36</v>
      </c>
    </row>
    <row r="23" spans="3:49" ht="24" x14ac:dyDescent="0.25">
      <c r="C23" s="542"/>
      <c r="D23" s="459"/>
      <c r="E23" s="473"/>
      <c r="F23" s="450"/>
      <c r="G23" s="450"/>
      <c r="H23" s="450"/>
      <c r="I23" s="463"/>
      <c r="J23" s="456"/>
      <c r="K23" s="454"/>
      <c r="L23" s="456"/>
      <c r="M23" s="548"/>
      <c r="N23" s="459"/>
      <c r="O23" s="459"/>
      <c r="P23" s="459"/>
      <c r="Q23" s="558"/>
      <c r="R23" s="561"/>
      <c r="S23" s="561"/>
      <c r="T23" s="561"/>
      <c r="U23" s="473"/>
      <c r="V23" s="473"/>
      <c r="W23" s="459"/>
      <c r="X23" s="459"/>
      <c r="Y23" s="545"/>
      <c r="Z23" s="7" t="s">
        <v>42</v>
      </c>
      <c r="AA23" s="18"/>
      <c r="AB23" s="18"/>
      <c r="AC23" s="18"/>
      <c r="AD23" s="197"/>
      <c r="AE23" s="197"/>
      <c r="AF23" s="197"/>
      <c r="AG23" s="197"/>
      <c r="AH23" s="198"/>
      <c r="AI23" s="199"/>
      <c r="AJ23" s="200"/>
      <c r="AK23" s="200"/>
      <c r="AL23" s="201"/>
      <c r="AM23" s="508"/>
      <c r="AN23" s="33">
        <f>IF(AN$8&lt;=$AJ$8,SUM($Z23:AC23),"")</f>
        <v>0</v>
      </c>
      <c r="AO23" s="33">
        <f>IF(AO$8&lt;=$AJ$8,SUM($Z23:AD23),"")</f>
        <v>0</v>
      </c>
      <c r="AP23" s="33">
        <f>IF(AP$8&lt;=$AJ$8,SUM($Z23:AE23),"")</f>
        <v>0</v>
      </c>
      <c r="AQ23" s="33">
        <f>IF(AQ$8&lt;=$AJ$8,SUM($Z23:AF23),"")</f>
        <v>0</v>
      </c>
      <c r="AR23" s="33">
        <f>IF(AR$8&lt;=$AJ$8,SUM($Z23:AG23),"")</f>
        <v>0</v>
      </c>
      <c r="AS23" s="33">
        <f>IF(AS$8&lt;=$AJ$8,SUM($Z23:AH23),"")</f>
        <v>0</v>
      </c>
      <c r="AT23" s="33">
        <f>IF(AT$8&lt;=$AJ$8,SUM($Z23:AI23),"")</f>
        <v>0</v>
      </c>
      <c r="AU23" s="33">
        <f>IF(AU$8&lt;=$AJ$8,SUM($Z23:AJ23),"")</f>
        <v>0</v>
      </c>
      <c r="AV23" s="33">
        <f>IF(AV$8&lt;=$AJ$8,SUM($Z23:AK23),"")</f>
        <v>0</v>
      </c>
      <c r="AW23" s="33">
        <f>IF(AW$8&lt;=$AJ$8,SUM($Z23:AL23),"")</f>
        <v>0</v>
      </c>
    </row>
    <row r="24" spans="3:49" ht="24" x14ac:dyDescent="0.25">
      <c r="C24" s="542"/>
      <c r="D24" s="459"/>
      <c r="E24" s="473"/>
      <c r="F24" s="450"/>
      <c r="G24" s="450"/>
      <c r="H24" s="450"/>
      <c r="I24" s="463"/>
      <c r="J24" s="456"/>
      <c r="K24" s="454"/>
      <c r="L24" s="456"/>
      <c r="M24" s="548"/>
      <c r="N24" s="459"/>
      <c r="O24" s="459"/>
      <c r="P24" s="459"/>
      <c r="Q24" s="558"/>
      <c r="R24" s="561"/>
      <c r="S24" s="561"/>
      <c r="T24" s="561"/>
      <c r="U24" s="473"/>
      <c r="V24" s="473"/>
      <c r="W24" s="459"/>
      <c r="X24" s="459"/>
      <c r="Y24" s="546"/>
      <c r="Z24" s="7" t="s">
        <v>43</v>
      </c>
      <c r="AA24" s="86"/>
      <c r="AB24" s="86"/>
      <c r="AC24" s="86"/>
      <c r="AD24" s="86"/>
      <c r="AE24" s="86"/>
      <c r="AF24" s="86"/>
      <c r="AG24" s="86"/>
      <c r="AH24" s="86"/>
      <c r="AI24" s="86"/>
      <c r="AJ24" s="86"/>
      <c r="AK24" s="86"/>
      <c r="AL24" s="86"/>
      <c r="AM24" s="509"/>
      <c r="AN24" s="110">
        <f>IF(AN$8&lt;=$AJ$8,IF(OR(AN22="",AN23=""),"",AN23/AN22),"")</f>
        <v>0</v>
      </c>
      <c r="AO24" s="110">
        <f t="shared" ref="AO24:AW24" si="6">IF(AO$8&lt;=$AJ$8,IF(OR(AO22="",AO23=""),"",AO23/AO22),"")</f>
        <v>0</v>
      </c>
      <c r="AP24" s="110">
        <f t="shared" si="6"/>
        <v>0</v>
      </c>
      <c r="AQ24" s="110">
        <f t="shared" si="6"/>
        <v>0</v>
      </c>
      <c r="AR24" s="110">
        <f t="shared" si="6"/>
        <v>0</v>
      </c>
      <c r="AS24" s="110">
        <f t="shared" si="6"/>
        <v>0</v>
      </c>
      <c r="AT24" s="110">
        <f t="shared" si="6"/>
        <v>0</v>
      </c>
      <c r="AU24" s="110">
        <f t="shared" si="6"/>
        <v>0</v>
      </c>
      <c r="AV24" s="110">
        <f t="shared" si="6"/>
        <v>0</v>
      </c>
      <c r="AW24" s="110">
        <f t="shared" si="6"/>
        <v>0</v>
      </c>
    </row>
    <row r="25" spans="3:49" ht="24" x14ac:dyDescent="0.25">
      <c r="C25" s="542"/>
      <c r="D25" s="459"/>
      <c r="E25" s="473"/>
      <c r="F25" s="450"/>
      <c r="G25" s="450"/>
      <c r="H25" s="450"/>
      <c r="I25" s="463"/>
      <c r="J25" s="456"/>
      <c r="K25" s="454"/>
      <c r="L25" s="456"/>
      <c r="M25" s="548"/>
      <c r="N25" s="459"/>
      <c r="O25" s="459"/>
      <c r="P25" s="459"/>
      <c r="Q25" s="558"/>
      <c r="R25" s="561"/>
      <c r="S25" s="561"/>
      <c r="T25" s="561"/>
      <c r="U25" s="473"/>
      <c r="V25" s="473"/>
      <c r="W25" s="459"/>
      <c r="X25" s="459"/>
      <c r="Y25" s="544" t="s">
        <v>44</v>
      </c>
      <c r="Z25" s="7" t="s">
        <v>41</v>
      </c>
      <c r="AA25" s="88">
        <v>3</v>
      </c>
      <c r="AB25" s="88">
        <v>5</v>
      </c>
      <c r="AC25" s="88">
        <v>3</v>
      </c>
      <c r="AD25" s="88">
        <v>3</v>
      </c>
      <c r="AE25" s="88">
        <v>3</v>
      </c>
      <c r="AF25" s="88">
        <v>3</v>
      </c>
      <c r="AG25" s="88">
        <v>4</v>
      </c>
      <c r="AH25" s="88">
        <v>3</v>
      </c>
      <c r="AI25" s="88">
        <v>3</v>
      </c>
      <c r="AJ25" s="88">
        <v>3</v>
      </c>
      <c r="AK25" s="88">
        <v>3</v>
      </c>
      <c r="AL25" s="87"/>
      <c r="AM25" s="507">
        <f>SUM(AA25:AL25)</f>
        <v>36</v>
      </c>
      <c r="AN25" s="33">
        <f>IF(AN$8&lt;=$AJ$8,IF(SUM($Z25:AC25)=0,"",SUM($Z25:AC25)),"")</f>
        <v>11</v>
      </c>
      <c r="AO25" s="33">
        <f>IF(AO$8&lt;=$AJ$8,IF(SUM($Z25:AD25)=0,"",SUM($Z25:AD25)),"")</f>
        <v>14</v>
      </c>
      <c r="AP25" s="33">
        <f>IF(AP$8&lt;=$AJ$8,IF(SUM($Z25:AE25)=0,"",SUM($Z25:AE25)),"")</f>
        <v>17</v>
      </c>
      <c r="AQ25" s="33">
        <f>IF(AQ$8&lt;=$AJ$8,IF(SUM($Z25:AF25)=0,"",SUM($Z25:AF25)),"")</f>
        <v>20</v>
      </c>
      <c r="AR25" s="33">
        <f>IF(AR$8&lt;=$AJ$8,IF(SUM($Z25:AG25)=0,"",SUM($Z25:AG25)),"")</f>
        <v>24</v>
      </c>
      <c r="AS25" s="33">
        <f>IF(AS$8&lt;=$AJ$8,IF(SUM($Z25:AH25)=0,"",SUM($Z25:AH25)),"")</f>
        <v>27</v>
      </c>
      <c r="AT25" s="33">
        <f>IF(AT$8&lt;=$AJ$8,IF(SUM($Z25:AI25)=0,"",SUM($Z25:AI25)),"")</f>
        <v>30</v>
      </c>
      <c r="AU25" s="33">
        <f>IF(AU$8&lt;=$AJ$8,IF(SUM($Z25:AJ25)=0,"",SUM($Z25:AJ25)),"")</f>
        <v>33</v>
      </c>
      <c r="AV25" s="33">
        <f>IF(AV$8&lt;=$AJ$8,IF(SUM($Z25:AK25)=0,"",SUM($Z25:AK25)),"")</f>
        <v>36</v>
      </c>
      <c r="AW25" s="33">
        <f>IF(AW$8&lt;=$AJ$8,IF(SUM($Z25:AL25)=0,"",SUM($Z25:AL25)),"")</f>
        <v>36</v>
      </c>
    </row>
    <row r="26" spans="3:49" ht="24" x14ac:dyDescent="0.25">
      <c r="C26" s="542"/>
      <c r="D26" s="459"/>
      <c r="E26" s="473"/>
      <c r="F26" s="450"/>
      <c r="G26" s="450"/>
      <c r="H26" s="450"/>
      <c r="I26" s="463"/>
      <c r="J26" s="456"/>
      <c r="K26" s="454"/>
      <c r="L26" s="456"/>
      <c r="M26" s="548"/>
      <c r="N26" s="459"/>
      <c r="O26" s="459"/>
      <c r="P26" s="459"/>
      <c r="Q26" s="558"/>
      <c r="R26" s="561"/>
      <c r="S26" s="561"/>
      <c r="T26" s="561"/>
      <c r="U26" s="473"/>
      <c r="V26" s="473"/>
      <c r="W26" s="459"/>
      <c r="X26" s="459"/>
      <c r="Y26" s="545"/>
      <c r="Z26" s="7" t="s">
        <v>42</v>
      </c>
      <c r="AA26" s="88"/>
      <c r="AB26" s="88"/>
      <c r="AC26" s="88"/>
      <c r="AD26" s="88"/>
      <c r="AE26" s="88"/>
      <c r="AF26" s="88"/>
      <c r="AG26" s="88"/>
      <c r="AH26" s="197"/>
      <c r="AI26" s="197"/>
      <c r="AJ26" s="197"/>
      <c r="AK26" s="197"/>
      <c r="AL26" s="202"/>
      <c r="AM26" s="508"/>
      <c r="AN26" s="33">
        <f>IF(AN$8&lt;=$AJ$8,SUM($Z26:AC26),"")</f>
        <v>0</v>
      </c>
      <c r="AO26" s="33">
        <f>IF(AO$8&lt;=$AJ$8,SUM($Z26:AD26),"")</f>
        <v>0</v>
      </c>
      <c r="AP26" s="33">
        <f>IF(AP$8&lt;=$AJ$8,SUM($Z26:AE26),"")</f>
        <v>0</v>
      </c>
      <c r="AQ26" s="33">
        <f>IF(AQ$8&lt;=$AJ$8,SUM($Z26:AF26),"")</f>
        <v>0</v>
      </c>
      <c r="AR26" s="33">
        <f>IF(AR$8&lt;=$AJ$8,SUM($Z26:AG26),"")</f>
        <v>0</v>
      </c>
      <c r="AS26" s="33">
        <f>IF(AS$8&lt;=$AJ$8,SUM($Z26:AH26),"")</f>
        <v>0</v>
      </c>
      <c r="AT26" s="33">
        <f>IF(AT$8&lt;=$AJ$8,SUM($Z26:AI26),"")</f>
        <v>0</v>
      </c>
      <c r="AU26" s="33">
        <f>IF(AU$8&lt;=$AJ$8,SUM($Z26:AJ26),"")</f>
        <v>0</v>
      </c>
      <c r="AV26" s="33">
        <f>IF(AV$8&lt;=$AJ$8,SUM($Z26:AK26),"")</f>
        <v>0</v>
      </c>
      <c r="AW26" s="33">
        <f>IF(AW$8&lt;=$AJ$8,SUM($Z26:AL26),"")</f>
        <v>0</v>
      </c>
    </row>
    <row r="27" spans="3:49" ht="24" x14ac:dyDescent="0.25">
      <c r="C27" s="542"/>
      <c r="D27" s="459"/>
      <c r="E27" s="473"/>
      <c r="F27" s="450"/>
      <c r="G27" s="450"/>
      <c r="H27" s="450"/>
      <c r="I27" s="463"/>
      <c r="J27" s="456"/>
      <c r="K27" s="454"/>
      <c r="L27" s="456"/>
      <c r="M27" s="548"/>
      <c r="N27" s="459"/>
      <c r="O27" s="459"/>
      <c r="P27" s="459"/>
      <c r="Q27" s="558"/>
      <c r="R27" s="561"/>
      <c r="S27" s="561"/>
      <c r="T27" s="561"/>
      <c r="U27" s="473"/>
      <c r="V27" s="473"/>
      <c r="W27" s="459"/>
      <c r="X27" s="459"/>
      <c r="Y27" s="546"/>
      <c r="Z27" s="7" t="s">
        <v>43</v>
      </c>
      <c r="AA27" s="86"/>
      <c r="AB27" s="86"/>
      <c r="AC27" s="86"/>
      <c r="AD27" s="86"/>
      <c r="AE27" s="86"/>
      <c r="AF27" s="86"/>
      <c r="AG27" s="86"/>
      <c r="AH27" s="86"/>
      <c r="AI27" s="86"/>
      <c r="AJ27" s="86"/>
      <c r="AK27" s="86"/>
      <c r="AL27" s="86" t="str">
        <f t="shared" ref="AL27" si="7">IF(AL25=0,"",AL26/AL25)</f>
        <v/>
      </c>
      <c r="AM27" s="509"/>
      <c r="AN27" s="110">
        <f t="shared" ref="AN27:AW27" si="8">IF(AN$8&lt;=$AJ$8,IF(OR(AN25="",AN26=""),"",AN26/AN25),"")</f>
        <v>0</v>
      </c>
      <c r="AO27" s="110">
        <f t="shared" si="8"/>
        <v>0</v>
      </c>
      <c r="AP27" s="110">
        <f t="shared" si="8"/>
        <v>0</v>
      </c>
      <c r="AQ27" s="110">
        <f t="shared" si="8"/>
        <v>0</v>
      </c>
      <c r="AR27" s="110">
        <f t="shared" si="8"/>
        <v>0</v>
      </c>
      <c r="AS27" s="110">
        <f t="shared" si="8"/>
        <v>0</v>
      </c>
      <c r="AT27" s="110">
        <f t="shared" si="8"/>
        <v>0</v>
      </c>
      <c r="AU27" s="110">
        <f t="shared" si="8"/>
        <v>0</v>
      </c>
      <c r="AV27" s="110">
        <f t="shared" si="8"/>
        <v>0</v>
      </c>
      <c r="AW27" s="110">
        <f t="shared" si="8"/>
        <v>0</v>
      </c>
    </row>
    <row r="28" spans="3:49" ht="24" x14ac:dyDescent="0.25">
      <c r="C28" s="542"/>
      <c r="D28" s="459"/>
      <c r="E28" s="473"/>
      <c r="F28" s="450"/>
      <c r="G28" s="450"/>
      <c r="H28" s="450"/>
      <c r="I28" s="463"/>
      <c r="J28" s="456"/>
      <c r="K28" s="454"/>
      <c r="L28" s="456"/>
      <c r="M28" s="548"/>
      <c r="N28" s="459"/>
      <c r="O28" s="459"/>
      <c r="P28" s="459"/>
      <c r="Q28" s="558"/>
      <c r="R28" s="561"/>
      <c r="S28" s="561"/>
      <c r="T28" s="561"/>
      <c r="U28" s="473"/>
      <c r="V28" s="473"/>
      <c r="W28" s="459"/>
      <c r="X28" s="459"/>
      <c r="Y28" s="544" t="s">
        <v>45</v>
      </c>
      <c r="Z28" s="7" t="s">
        <v>41</v>
      </c>
      <c r="AA28" s="87"/>
      <c r="AB28" s="94"/>
      <c r="AC28" s="88">
        <v>9</v>
      </c>
      <c r="AD28" s="88">
        <v>6</v>
      </c>
      <c r="AE28" s="88">
        <v>6</v>
      </c>
      <c r="AF28" s="88">
        <v>6</v>
      </c>
      <c r="AG28" s="88">
        <v>9</v>
      </c>
      <c r="AH28" s="88">
        <v>6</v>
      </c>
      <c r="AI28" s="88">
        <v>6</v>
      </c>
      <c r="AJ28" s="88">
        <v>6</v>
      </c>
      <c r="AK28" s="88">
        <v>6</v>
      </c>
      <c r="AL28" s="88"/>
      <c r="AM28" s="507">
        <f>SUM(AA28:AL28)</f>
        <v>60</v>
      </c>
      <c r="AN28" s="33">
        <f>IF(AN$8&lt;=$AJ$8,IF(SUM($Z28:AC28)=0,"",SUM($Z28:AC28)),"")</f>
        <v>9</v>
      </c>
      <c r="AO28" s="33">
        <f>IF(AO$8&lt;=$AJ$8,IF(SUM($Z28:AD28)=0,"",SUM($Z28:AD28)),"")</f>
        <v>15</v>
      </c>
      <c r="AP28" s="33">
        <f>IF(AP$8&lt;=$AJ$8,IF(SUM($Z28:AE28)=0,"",SUM($Z28:AE28)),"")</f>
        <v>21</v>
      </c>
      <c r="AQ28" s="33">
        <f>IF(AQ$8&lt;=$AJ$8,IF(SUM($Z28:AF28)=0,"",SUM($Z28:AF28)),"")</f>
        <v>27</v>
      </c>
      <c r="AR28" s="33">
        <f>IF(AR$8&lt;=$AJ$8,IF(SUM($Z28:AG28)=0,"",SUM($Z28:AG28)),"")</f>
        <v>36</v>
      </c>
      <c r="AS28" s="33">
        <f>IF(AS$8&lt;=$AJ$8,IF(SUM($Z28:AH28)=0,"",SUM($Z28:AH28)),"")</f>
        <v>42</v>
      </c>
      <c r="AT28" s="33">
        <f>IF(AT$8&lt;=$AJ$8,IF(SUM($Z28:AI28)=0,"",SUM($Z28:AI28)),"")</f>
        <v>48</v>
      </c>
      <c r="AU28" s="33">
        <f>IF(AU$8&lt;=$AJ$8,IF(SUM($Z28:AJ28)=0,"",SUM($Z28:AJ28)),"")</f>
        <v>54</v>
      </c>
      <c r="AV28" s="33">
        <f>IF(AV$8&lt;=$AJ$8,IF(SUM($Z28:AK28)=0,"",SUM($Z28:AK28)),"")</f>
        <v>60</v>
      </c>
      <c r="AW28" s="33">
        <f>IF(AW$8&lt;=$AJ$8,IF(SUM($Z28:AL28)=0,"",SUM($Z28:AL28)),"")</f>
        <v>60</v>
      </c>
    </row>
    <row r="29" spans="3:49" ht="24" x14ac:dyDescent="0.25">
      <c r="C29" s="542"/>
      <c r="D29" s="459"/>
      <c r="E29" s="473"/>
      <c r="F29" s="450"/>
      <c r="G29" s="450"/>
      <c r="H29" s="450"/>
      <c r="I29" s="463"/>
      <c r="J29" s="456"/>
      <c r="K29" s="454"/>
      <c r="L29" s="456"/>
      <c r="M29" s="548"/>
      <c r="N29" s="459"/>
      <c r="O29" s="459"/>
      <c r="P29" s="459"/>
      <c r="Q29" s="558"/>
      <c r="R29" s="561"/>
      <c r="S29" s="561"/>
      <c r="T29" s="561"/>
      <c r="U29" s="473"/>
      <c r="V29" s="473"/>
      <c r="W29" s="459"/>
      <c r="X29" s="459"/>
      <c r="Y29" s="545"/>
      <c r="Z29" s="7" t="s">
        <v>42</v>
      </c>
      <c r="AA29" s="88"/>
      <c r="AB29" s="94"/>
      <c r="AC29" s="88" t="s">
        <v>46</v>
      </c>
      <c r="AD29" s="88"/>
      <c r="AE29" s="88"/>
      <c r="AF29" s="88"/>
      <c r="AG29" s="88"/>
      <c r="AH29" s="88"/>
      <c r="AI29" s="88"/>
      <c r="AJ29" s="88"/>
      <c r="AK29" s="88"/>
      <c r="AL29" s="95"/>
      <c r="AM29" s="508"/>
      <c r="AN29" s="33">
        <f>IF(AN$8&lt;=$AJ$8,SUM($Z29:AC29),"")</f>
        <v>0</v>
      </c>
      <c r="AO29" s="33">
        <f>IF(AO$8&lt;=$AJ$8,SUM($Z29:AD29),"")</f>
        <v>0</v>
      </c>
      <c r="AP29" s="33">
        <f>IF(AP$8&lt;=$AJ$8,SUM($Z29:AE29),"")</f>
        <v>0</v>
      </c>
      <c r="AQ29" s="33">
        <f>IF(AQ$8&lt;=$AJ$8,SUM($Z29:AF29),"")</f>
        <v>0</v>
      </c>
      <c r="AR29" s="33">
        <f>IF(AR$8&lt;=$AJ$8,SUM($Z29:AG29),"")</f>
        <v>0</v>
      </c>
      <c r="AS29" s="33">
        <f>IF(AS$8&lt;=$AJ$8,SUM($Z29:AH29),"")</f>
        <v>0</v>
      </c>
      <c r="AT29" s="33">
        <f>IF(AT$8&lt;=$AJ$8,SUM($Z29:AI29),"")</f>
        <v>0</v>
      </c>
      <c r="AU29" s="33">
        <f>IF(AU$8&lt;=$AJ$8,SUM($Z29:AJ29),"")</f>
        <v>0</v>
      </c>
      <c r="AV29" s="33">
        <f>IF(AV$8&lt;=$AJ$8,SUM($Z29:AK29),"")</f>
        <v>0</v>
      </c>
      <c r="AW29" s="33">
        <f>IF(AW$8&lt;=$AJ$8,SUM($Z29:AL29),"")</f>
        <v>0</v>
      </c>
    </row>
    <row r="30" spans="3:49" ht="24" x14ac:dyDescent="0.25">
      <c r="C30" s="542"/>
      <c r="D30" s="459"/>
      <c r="E30" s="473"/>
      <c r="F30" s="450"/>
      <c r="G30" s="450"/>
      <c r="H30" s="450"/>
      <c r="I30" s="463"/>
      <c r="J30" s="456"/>
      <c r="K30" s="454"/>
      <c r="L30" s="456"/>
      <c r="M30" s="549"/>
      <c r="N30" s="460"/>
      <c r="O30" s="460"/>
      <c r="P30" s="460"/>
      <c r="Q30" s="559"/>
      <c r="R30" s="562"/>
      <c r="S30" s="562"/>
      <c r="T30" s="562"/>
      <c r="U30" s="474"/>
      <c r="V30" s="474"/>
      <c r="W30" s="460"/>
      <c r="X30" s="460"/>
      <c r="Y30" s="546"/>
      <c r="Z30" s="173" t="s">
        <v>43</v>
      </c>
      <c r="AA30" s="86"/>
      <c r="AB30" s="86"/>
      <c r="AC30" s="96"/>
      <c r="AD30" s="96"/>
      <c r="AE30" s="96"/>
      <c r="AF30" s="96"/>
      <c r="AG30" s="96"/>
      <c r="AH30" s="96"/>
      <c r="AI30" s="96"/>
      <c r="AJ30" s="96"/>
      <c r="AK30" s="96"/>
      <c r="AL30" s="96" t="s">
        <v>46</v>
      </c>
      <c r="AM30" s="509"/>
      <c r="AN30" s="110">
        <f t="shared" ref="AN30:AW30" si="9">IF(AN$8&lt;=$AJ$8,IF(OR(AN28="",AN29=""),"",AN29/AN28),"")</f>
        <v>0</v>
      </c>
      <c r="AO30" s="110">
        <f t="shared" si="9"/>
        <v>0</v>
      </c>
      <c r="AP30" s="110">
        <f t="shared" si="9"/>
        <v>0</v>
      </c>
      <c r="AQ30" s="110">
        <f t="shared" si="9"/>
        <v>0</v>
      </c>
      <c r="AR30" s="110">
        <f t="shared" si="9"/>
        <v>0</v>
      </c>
      <c r="AS30" s="110">
        <f t="shared" si="9"/>
        <v>0</v>
      </c>
      <c r="AT30" s="110">
        <f t="shared" si="9"/>
        <v>0</v>
      </c>
      <c r="AU30" s="110">
        <f t="shared" si="9"/>
        <v>0</v>
      </c>
      <c r="AV30" s="110">
        <f t="shared" si="9"/>
        <v>0</v>
      </c>
      <c r="AW30" s="110">
        <f t="shared" si="9"/>
        <v>0</v>
      </c>
    </row>
    <row r="31" spans="3:49" ht="12" customHeight="1" x14ac:dyDescent="0.25">
      <c r="C31" s="542"/>
      <c r="D31" s="459"/>
      <c r="E31" s="473"/>
      <c r="F31" s="450"/>
      <c r="G31" s="450"/>
      <c r="H31" s="450"/>
      <c r="I31" s="463"/>
      <c r="J31" s="456"/>
      <c r="K31" s="454"/>
      <c r="L31" s="456" t="s">
        <v>50</v>
      </c>
      <c r="M31" s="547" t="s">
        <v>36</v>
      </c>
      <c r="N31" s="458" t="s">
        <v>37</v>
      </c>
      <c r="O31" s="458" t="s">
        <v>38</v>
      </c>
      <c r="P31" s="458">
        <f>+SUM(P101:P107)</f>
        <v>7667</v>
      </c>
      <c r="Q31" s="553">
        <v>0.75</v>
      </c>
      <c r="R31" s="553">
        <v>1</v>
      </c>
      <c r="S31" s="553">
        <v>1</v>
      </c>
      <c r="T31" s="553">
        <v>1</v>
      </c>
      <c r="U31" s="472">
        <v>0.25</v>
      </c>
      <c r="V31" s="472" t="s">
        <v>207</v>
      </c>
      <c r="W31" s="451" t="s">
        <v>208</v>
      </c>
      <c r="X31" s="458" t="s">
        <v>39</v>
      </c>
      <c r="Y31" s="544" t="s">
        <v>40</v>
      </c>
      <c r="Z31" s="7" t="s">
        <v>41</v>
      </c>
      <c r="AA31" s="33"/>
      <c r="AB31" s="33"/>
      <c r="AC31" s="33">
        <v>1</v>
      </c>
      <c r="AD31" s="33"/>
      <c r="AE31" s="33">
        <v>1</v>
      </c>
      <c r="AF31" s="33">
        <v>1</v>
      </c>
      <c r="AG31" s="33"/>
      <c r="AH31" s="33">
        <v>1</v>
      </c>
      <c r="AI31" s="33"/>
      <c r="AJ31" s="33"/>
      <c r="AK31" s="33">
        <v>1</v>
      </c>
      <c r="AL31" s="33"/>
      <c r="AM31" s="507">
        <f>SUM(AA31:AL31)</f>
        <v>5</v>
      </c>
      <c r="AN31" s="33">
        <f>IF(AN$8&lt;=$AJ$8,IF(SUM($Z31:AC31)=0,"",SUM($Z31:AC31)),"")</f>
        <v>1</v>
      </c>
      <c r="AO31" s="33">
        <f>IF(AO$8&lt;=$AJ$8,IF(SUM($Z31:AD31)=0,"",SUM($Z31:AD31)),"")</f>
        <v>1</v>
      </c>
      <c r="AP31" s="33">
        <f>IF(AP$8&lt;=$AJ$8,IF(SUM($Z31:AE31)=0,"",SUM($Z31:AE31)),"")</f>
        <v>2</v>
      </c>
      <c r="AQ31" s="33">
        <f>IF(AQ$8&lt;=$AJ$8,IF(SUM($Z31:AF31)=0,"",SUM($Z31:AF31)),"")</f>
        <v>3</v>
      </c>
      <c r="AR31" s="33">
        <f>IF(AR$8&lt;=$AJ$8,IF(SUM($Z31:AG31)=0,"",SUM($Z31:AG31)),"")</f>
        <v>3</v>
      </c>
      <c r="AS31" s="33">
        <f>IF(AS$8&lt;=$AJ$8,IF(SUM($Z31:AH31)=0,"",SUM($Z31:AH31)),"")</f>
        <v>4</v>
      </c>
      <c r="AT31" s="33">
        <f>IF(AT$8&lt;=$AJ$8,IF(SUM($Z31:AI31)=0,"",SUM($Z31:AI31)),"")</f>
        <v>4</v>
      </c>
      <c r="AU31" s="33">
        <f>IF(AU$8&lt;=$AJ$8,IF(SUM($Z31:AJ31)=0,"",SUM($Z31:AJ31)),"")</f>
        <v>4</v>
      </c>
      <c r="AV31" s="33">
        <f>IF(AV$8&lt;=$AJ$8,IF(SUM($Z31:AK31)=0,"",SUM($Z31:AK31)),"")</f>
        <v>5</v>
      </c>
      <c r="AW31" s="33">
        <f>IF(AW$8&lt;=$AJ$8,IF(SUM($Z31:AL31)=0,"",SUM($Z31:AL31)),"")</f>
        <v>5</v>
      </c>
    </row>
    <row r="32" spans="3:49" ht="24" x14ac:dyDescent="0.25">
      <c r="C32" s="542"/>
      <c r="D32" s="459"/>
      <c r="E32" s="473"/>
      <c r="F32" s="450"/>
      <c r="G32" s="450"/>
      <c r="H32" s="450"/>
      <c r="I32" s="463"/>
      <c r="J32" s="456"/>
      <c r="K32" s="454"/>
      <c r="L32" s="456"/>
      <c r="M32" s="548"/>
      <c r="N32" s="459"/>
      <c r="O32" s="459"/>
      <c r="P32" s="459"/>
      <c r="Q32" s="554"/>
      <c r="R32" s="554"/>
      <c r="S32" s="554"/>
      <c r="T32" s="554"/>
      <c r="U32" s="473"/>
      <c r="V32" s="473"/>
      <c r="W32" s="452"/>
      <c r="X32" s="459"/>
      <c r="Y32" s="545"/>
      <c r="Z32" s="7" t="s">
        <v>42</v>
      </c>
      <c r="AA32" s="84"/>
      <c r="AB32" s="84"/>
      <c r="AC32" s="84"/>
      <c r="AD32" s="200"/>
      <c r="AE32" s="200"/>
      <c r="AF32" s="200"/>
      <c r="AG32" s="200"/>
      <c r="AH32" s="200"/>
      <c r="AI32" s="200"/>
      <c r="AJ32" s="200"/>
      <c r="AK32" s="200"/>
      <c r="AL32" s="201"/>
      <c r="AM32" s="508"/>
      <c r="AN32" s="33">
        <f>IF(AN$8&lt;=$AJ$8,SUM($Z32:AC32),"")</f>
        <v>0</v>
      </c>
      <c r="AO32" s="33">
        <f>IF(AO$8&lt;=$AJ$8,SUM($Z32:AD32),"")</f>
        <v>0</v>
      </c>
      <c r="AP32" s="33">
        <f>IF(AP$8&lt;=$AJ$8,SUM($Z32:AE32),"")</f>
        <v>0</v>
      </c>
      <c r="AQ32" s="33">
        <f>IF(AQ$8&lt;=$AJ$8,SUM($Z32:AF32),"")</f>
        <v>0</v>
      </c>
      <c r="AR32" s="33">
        <f>IF(AR$8&lt;=$AJ$8,SUM($Z32:AG32),"")</f>
        <v>0</v>
      </c>
      <c r="AS32" s="33">
        <f>IF(AS$8&lt;=$AJ$8,SUM($Z32:AH32),"")</f>
        <v>0</v>
      </c>
      <c r="AT32" s="33">
        <f>IF(AT$8&lt;=$AJ$8,SUM($Z32:AI32),"")</f>
        <v>0</v>
      </c>
      <c r="AU32" s="33">
        <f>IF(AU$8&lt;=$AJ$8,SUM($Z32:AJ32),"")</f>
        <v>0</v>
      </c>
      <c r="AV32" s="33">
        <f>IF(AV$8&lt;=$AJ$8,SUM($Z32:AK32),"")</f>
        <v>0</v>
      </c>
      <c r="AW32" s="33">
        <f>IF(AW$8&lt;=$AJ$8,SUM($Z32:AL32),"")</f>
        <v>0</v>
      </c>
    </row>
    <row r="33" spans="3:49" ht="24" x14ac:dyDescent="0.25">
      <c r="C33" s="542"/>
      <c r="D33" s="459"/>
      <c r="E33" s="473"/>
      <c r="F33" s="450"/>
      <c r="G33" s="450"/>
      <c r="H33" s="450"/>
      <c r="I33" s="463"/>
      <c r="J33" s="456"/>
      <c r="K33" s="454"/>
      <c r="L33" s="456"/>
      <c r="M33" s="548"/>
      <c r="N33" s="459"/>
      <c r="O33" s="459"/>
      <c r="P33" s="459"/>
      <c r="Q33" s="554"/>
      <c r="R33" s="554"/>
      <c r="S33" s="554"/>
      <c r="T33" s="554"/>
      <c r="U33" s="473"/>
      <c r="V33" s="473"/>
      <c r="W33" s="452"/>
      <c r="X33" s="459"/>
      <c r="Y33" s="546"/>
      <c r="Z33" s="7" t="s">
        <v>43</v>
      </c>
      <c r="AA33" s="86"/>
      <c r="AB33" s="86"/>
      <c r="AC33" s="86"/>
      <c r="AD33" s="203"/>
      <c r="AE33" s="86"/>
      <c r="AF33" s="86"/>
      <c r="AG33" s="203"/>
      <c r="AH33" s="86"/>
      <c r="AI33" s="203"/>
      <c r="AJ33" s="203"/>
      <c r="AK33" s="86"/>
      <c r="AL33" s="203"/>
      <c r="AM33" s="509"/>
      <c r="AN33" s="110">
        <f>IF(AN$8&lt;=$AJ$8,IF(OR(AN31="",AN32=""),"",AN32/AN31),"")</f>
        <v>0</v>
      </c>
      <c r="AO33" s="110">
        <f t="shared" ref="AO33:AW33" si="10">IF(AO$8&lt;=$AJ$8,IF(OR(AO31="",AO32=""),"",AO32/AO31),"")</f>
        <v>0</v>
      </c>
      <c r="AP33" s="110">
        <f t="shared" si="10"/>
        <v>0</v>
      </c>
      <c r="AQ33" s="110">
        <f t="shared" si="10"/>
        <v>0</v>
      </c>
      <c r="AR33" s="110">
        <f t="shared" si="10"/>
        <v>0</v>
      </c>
      <c r="AS33" s="110">
        <f t="shared" si="10"/>
        <v>0</v>
      </c>
      <c r="AT33" s="110">
        <f t="shared" si="10"/>
        <v>0</v>
      </c>
      <c r="AU33" s="110">
        <f t="shared" si="10"/>
        <v>0</v>
      </c>
      <c r="AV33" s="110">
        <f t="shared" si="10"/>
        <v>0</v>
      </c>
      <c r="AW33" s="110">
        <f t="shared" si="10"/>
        <v>0</v>
      </c>
    </row>
    <row r="34" spans="3:49" ht="24" x14ac:dyDescent="0.25">
      <c r="C34" s="542"/>
      <c r="D34" s="459"/>
      <c r="E34" s="473"/>
      <c r="F34" s="450"/>
      <c r="G34" s="450"/>
      <c r="H34" s="450"/>
      <c r="I34" s="463"/>
      <c r="J34" s="456"/>
      <c r="K34" s="454"/>
      <c r="L34" s="456"/>
      <c r="M34" s="548"/>
      <c r="N34" s="459"/>
      <c r="O34" s="459"/>
      <c r="P34" s="459"/>
      <c r="Q34" s="554"/>
      <c r="R34" s="554"/>
      <c r="S34" s="554"/>
      <c r="T34" s="554"/>
      <c r="U34" s="473"/>
      <c r="V34" s="473"/>
      <c r="W34" s="452"/>
      <c r="X34" s="459"/>
      <c r="Y34" s="544" t="s">
        <v>44</v>
      </c>
      <c r="Z34" s="7" t="s">
        <v>41</v>
      </c>
      <c r="AA34" s="83">
        <v>1</v>
      </c>
      <c r="AB34" s="83">
        <v>2</v>
      </c>
      <c r="AC34" s="83">
        <v>7</v>
      </c>
      <c r="AD34" s="83">
        <v>3</v>
      </c>
      <c r="AE34" s="83">
        <v>7</v>
      </c>
      <c r="AF34" s="83">
        <v>3</v>
      </c>
      <c r="AG34" s="83">
        <v>3</v>
      </c>
      <c r="AH34" s="83">
        <v>7</v>
      </c>
      <c r="AI34" s="83">
        <v>7</v>
      </c>
      <c r="AJ34" s="83">
        <v>3</v>
      </c>
      <c r="AK34" s="83">
        <v>2</v>
      </c>
      <c r="AL34" s="83">
        <v>1</v>
      </c>
      <c r="AM34" s="507">
        <f>SUM(AA34:AL34)</f>
        <v>46</v>
      </c>
      <c r="AN34" s="33">
        <f>IF(AN$8&lt;=$AJ$8,IF(SUM($Z34:AC34)=0,"",SUM($Z34:AC34)),"")</f>
        <v>10</v>
      </c>
      <c r="AO34" s="33">
        <f>IF(AO$8&lt;=$AJ$8,IF(SUM($Z34:AD34)=0,"",SUM($Z34:AD34)),"")</f>
        <v>13</v>
      </c>
      <c r="AP34" s="33">
        <f>IF(AP$8&lt;=$AJ$8,IF(SUM($Z34:AE34)=0,"",SUM($Z34:AE34)),"")</f>
        <v>20</v>
      </c>
      <c r="AQ34" s="33">
        <f>IF(AQ$8&lt;=$AJ$8,IF(SUM($Z34:AF34)=0,"",SUM($Z34:AF34)),"")</f>
        <v>23</v>
      </c>
      <c r="AR34" s="33">
        <f>IF(AR$8&lt;=$AJ$8,IF(SUM($Z34:AG34)=0,"",SUM($Z34:AG34)),"")</f>
        <v>26</v>
      </c>
      <c r="AS34" s="33">
        <f>IF(AS$8&lt;=$AJ$8,IF(SUM($Z34:AH34)=0,"",SUM($Z34:AH34)),"")</f>
        <v>33</v>
      </c>
      <c r="AT34" s="33">
        <f>IF(AT$8&lt;=$AJ$8,IF(SUM($Z34:AI34)=0,"",SUM($Z34:AI34)),"")</f>
        <v>40</v>
      </c>
      <c r="AU34" s="33">
        <f>IF(AU$8&lt;=$AJ$8,IF(SUM($Z34:AJ34)=0,"",SUM($Z34:AJ34)),"")</f>
        <v>43</v>
      </c>
      <c r="AV34" s="33">
        <f>IF(AV$8&lt;=$AJ$8,IF(SUM($Z34:AK34)=0,"",SUM($Z34:AK34)),"")</f>
        <v>45</v>
      </c>
      <c r="AW34" s="33">
        <f>IF(AW$8&lt;=$AJ$8,IF(SUM($Z34:AL34)=0,"",SUM($Z34:AL34)),"")</f>
        <v>46</v>
      </c>
    </row>
    <row r="35" spans="3:49" ht="24" x14ac:dyDescent="0.25">
      <c r="C35" s="542"/>
      <c r="D35" s="459"/>
      <c r="E35" s="473"/>
      <c r="F35" s="450"/>
      <c r="G35" s="450"/>
      <c r="H35" s="450"/>
      <c r="I35" s="463"/>
      <c r="J35" s="456"/>
      <c r="K35" s="454"/>
      <c r="L35" s="456"/>
      <c r="M35" s="548"/>
      <c r="N35" s="459"/>
      <c r="O35" s="459"/>
      <c r="P35" s="459"/>
      <c r="Q35" s="554"/>
      <c r="R35" s="554"/>
      <c r="S35" s="554"/>
      <c r="T35" s="554"/>
      <c r="U35" s="473"/>
      <c r="V35" s="473"/>
      <c r="W35" s="452"/>
      <c r="X35" s="459"/>
      <c r="Y35" s="545"/>
      <c r="Z35" s="7" t="s">
        <v>42</v>
      </c>
      <c r="AA35" s="84"/>
      <c r="AB35" s="84"/>
      <c r="AC35" s="84"/>
      <c r="AD35" s="200"/>
      <c r="AE35" s="200"/>
      <c r="AF35" s="200"/>
      <c r="AG35" s="200"/>
      <c r="AH35" s="200"/>
      <c r="AI35" s="200"/>
      <c r="AJ35" s="200"/>
      <c r="AK35" s="200"/>
      <c r="AL35" s="201"/>
      <c r="AM35" s="508"/>
      <c r="AN35" s="33">
        <f>IF(AN$8&lt;=$AJ$8,SUM($Z35:AC35),"")</f>
        <v>0</v>
      </c>
      <c r="AO35" s="33">
        <f>IF(AO$8&lt;=$AJ$8,SUM($Z35:AD35),"")</f>
        <v>0</v>
      </c>
      <c r="AP35" s="33">
        <f>IF(AP$8&lt;=$AJ$8,SUM($Z35:AE35),"")</f>
        <v>0</v>
      </c>
      <c r="AQ35" s="33">
        <f>IF(AQ$8&lt;=$AJ$8,SUM($Z35:AF35),"")</f>
        <v>0</v>
      </c>
      <c r="AR35" s="33">
        <f>IF(AR$8&lt;=$AJ$8,SUM($Z35:AG35),"")</f>
        <v>0</v>
      </c>
      <c r="AS35" s="33">
        <f>IF(AS$8&lt;=$AJ$8,SUM($Z35:AH35),"")</f>
        <v>0</v>
      </c>
      <c r="AT35" s="33">
        <f>IF(AT$8&lt;=$AJ$8,SUM($Z35:AI35),"")</f>
        <v>0</v>
      </c>
      <c r="AU35" s="33">
        <f>IF(AU$8&lt;=$AJ$8,SUM($Z35:AJ35),"")</f>
        <v>0</v>
      </c>
      <c r="AV35" s="33">
        <f>IF(AV$8&lt;=$AJ$8,SUM($Z35:AK35),"")</f>
        <v>0</v>
      </c>
      <c r="AW35" s="33">
        <f>IF(AW$8&lt;=$AJ$8,SUM($Z35:AL35),"")</f>
        <v>0</v>
      </c>
    </row>
    <row r="36" spans="3:49" ht="24" x14ac:dyDescent="0.25">
      <c r="C36" s="542"/>
      <c r="D36" s="459"/>
      <c r="E36" s="473"/>
      <c r="F36" s="450"/>
      <c r="G36" s="450"/>
      <c r="H36" s="450"/>
      <c r="I36" s="463"/>
      <c r="J36" s="456"/>
      <c r="K36" s="454"/>
      <c r="L36" s="456"/>
      <c r="M36" s="548"/>
      <c r="N36" s="459"/>
      <c r="O36" s="459"/>
      <c r="P36" s="459"/>
      <c r="Q36" s="554"/>
      <c r="R36" s="554"/>
      <c r="S36" s="554"/>
      <c r="T36" s="554"/>
      <c r="U36" s="473"/>
      <c r="V36" s="473"/>
      <c r="W36" s="452"/>
      <c r="X36" s="459"/>
      <c r="Y36" s="546"/>
      <c r="Z36" s="7" t="s">
        <v>43</v>
      </c>
      <c r="AA36" s="86"/>
      <c r="AB36" s="86"/>
      <c r="AC36" s="86"/>
      <c r="AD36" s="86"/>
      <c r="AE36" s="86"/>
      <c r="AF36" s="86"/>
      <c r="AG36" s="86"/>
      <c r="AH36" s="86"/>
      <c r="AI36" s="86"/>
      <c r="AJ36" s="86"/>
      <c r="AK36" s="86"/>
      <c r="AL36" s="86"/>
      <c r="AM36" s="509"/>
      <c r="AN36" s="110">
        <f t="shared" ref="AN36:AW36" si="11">IF(AN$8&lt;=$AJ$8,IF(OR(AN34="",AN35=""),"",AN35/AN34),"")</f>
        <v>0</v>
      </c>
      <c r="AO36" s="110">
        <f t="shared" si="11"/>
        <v>0</v>
      </c>
      <c r="AP36" s="110">
        <f t="shared" si="11"/>
        <v>0</v>
      </c>
      <c r="AQ36" s="110">
        <f t="shared" si="11"/>
        <v>0</v>
      </c>
      <c r="AR36" s="110">
        <f t="shared" si="11"/>
        <v>0</v>
      </c>
      <c r="AS36" s="110">
        <f t="shared" si="11"/>
        <v>0</v>
      </c>
      <c r="AT36" s="110">
        <f t="shared" si="11"/>
        <v>0</v>
      </c>
      <c r="AU36" s="110">
        <f t="shared" si="11"/>
        <v>0</v>
      </c>
      <c r="AV36" s="110">
        <f t="shared" si="11"/>
        <v>0</v>
      </c>
      <c r="AW36" s="110">
        <f t="shared" si="11"/>
        <v>0</v>
      </c>
    </row>
    <row r="37" spans="3:49" ht="24" x14ac:dyDescent="0.25">
      <c r="C37" s="542"/>
      <c r="D37" s="459"/>
      <c r="E37" s="473"/>
      <c r="F37" s="450"/>
      <c r="G37" s="450"/>
      <c r="H37" s="450"/>
      <c r="I37" s="463"/>
      <c r="J37" s="456"/>
      <c r="K37" s="454"/>
      <c r="L37" s="456"/>
      <c r="M37" s="548"/>
      <c r="N37" s="459"/>
      <c r="O37" s="459"/>
      <c r="P37" s="459"/>
      <c r="Q37" s="554"/>
      <c r="R37" s="554"/>
      <c r="S37" s="554"/>
      <c r="T37" s="554"/>
      <c r="U37" s="473"/>
      <c r="V37" s="473"/>
      <c r="W37" s="452"/>
      <c r="X37" s="459"/>
      <c r="Y37" s="544" t="s">
        <v>45</v>
      </c>
      <c r="Z37" s="7" t="s">
        <v>41</v>
      </c>
      <c r="AA37" s="84"/>
      <c r="AB37" s="84"/>
      <c r="AC37" s="84">
        <v>3</v>
      </c>
      <c r="AD37" s="200"/>
      <c r="AE37" s="200"/>
      <c r="AF37" s="200">
        <v>3</v>
      </c>
      <c r="AG37" s="200"/>
      <c r="AH37" s="200"/>
      <c r="AI37" s="200">
        <v>3</v>
      </c>
      <c r="AJ37" s="200"/>
      <c r="AK37" s="200"/>
      <c r="AL37" s="200">
        <v>1</v>
      </c>
      <c r="AM37" s="507">
        <f>SUM(AA37:AL37)</f>
        <v>10</v>
      </c>
      <c r="AN37" s="33">
        <f>IF(AN$8&lt;=$AJ$8,IF(SUM($Z37:AC37)=0,"",SUM($Z37:AC37)),"")</f>
        <v>3</v>
      </c>
      <c r="AO37" s="33">
        <f>IF(AO$8&lt;=$AJ$8,IF(SUM($Z37:AD37)=0,"",SUM($Z37:AD37)),"")</f>
        <v>3</v>
      </c>
      <c r="AP37" s="33">
        <f>IF(AP$8&lt;=$AJ$8,IF(SUM($Z37:AE37)=0,"",SUM($Z37:AE37)),"")</f>
        <v>3</v>
      </c>
      <c r="AQ37" s="33">
        <f>IF(AQ$8&lt;=$AJ$8,IF(SUM($Z37:AF37)=0,"",SUM($Z37:AF37)),"")</f>
        <v>6</v>
      </c>
      <c r="AR37" s="33">
        <f>IF(AR$8&lt;=$AJ$8,IF(SUM($Z37:AG37)=0,"",SUM($Z37:AG37)),"")</f>
        <v>6</v>
      </c>
      <c r="AS37" s="33">
        <f>IF(AS$8&lt;=$AJ$8,IF(SUM($Z37:AH37)=0,"",SUM($Z37:AH37)),"")</f>
        <v>6</v>
      </c>
      <c r="AT37" s="33">
        <f>IF(AT$8&lt;=$AJ$8,IF(SUM($Z37:AI37)=0,"",SUM($Z37:AI37)),"")</f>
        <v>9</v>
      </c>
      <c r="AU37" s="33">
        <f>IF(AU$8&lt;=$AJ$8,IF(SUM($Z37:AJ37)=0,"",SUM($Z37:AJ37)),"")</f>
        <v>9</v>
      </c>
      <c r="AV37" s="33">
        <f>IF(AV$8&lt;=$AJ$8,IF(SUM($Z37:AK37)=0,"",SUM($Z37:AK37)),"")</f>
        <v>9</v>
      </c>
      <c r="AW37" s="33">
        <f>IF(AW$8&lt;=$AJ$8,IF(SUM($Z37:AL37)=0,"",SUM($Z37:AL37)),"")</f>
        <v>10</v>
      </c>
    </row>
    <row r="38" spans="3:49" ht="24" x14ac:dyDescent="0.25">
      <c r="C38" s="542"/>
      <c r="D38" s="459"/>
      <c r="E38" s="473"/>
      <c r="F38" s="450"/>
      <c r="G38" s="450"/>
      <c r="H38" s="450"/>
      <c r="I38" s="463"/>
      <c r="J38" s="456"/>
      <c r="K38" s="454"/>
      <c r="L38" s="456"/>
      <c r="M38" s="548"/>
      <c r="N38" s="459"/>
      <c r="O38" s="459"/>
      <c r="P38" s="459"/>
      <c r="Q38" s="554"/>
      <c r="R38" s="554"/>
      <c r="S38" s="554"/>
      <c r="T38" s="554"/>
      <c r="U38" s="473"/>
      <c r="V38" s="473"/>
      <c r="W38" s="452"/>
      <c r="X38" s="459"/>
      <c r="Y38" s="545"/>
      <c r="Z38" s="7" t="s">
        <v>42</v>
      </c>
      <c r="AA38" s="84"/>
      <c r="AB38" s="84"/>
      <c r="AC38" s="84"/>
      <c r="AD38" s="84"/>
      <c r="AE38" s="84"/>
      <c r="AF38" s="84"/>
      <c r="AG38" s="84"/>
      <c r="AH38" s="84"/>
      <c r="AI38" s="84"/>
      <c r="AJ38" s="84"/>
      <c r="AK38" s="84"/>
      <c r="AL38" s="84"/>
      <c r="AM38" s="508"/>
      <c r="AN38" s="33">
        <f>IF(AN$8&lt;=$AJ$8,SUM($Z38:AC38),"")</f>
        <v>0</v>
      </c>
      <c r="AO38" s="33">
        <f>IF(AO$8&lt;=$AJ$8,SUM($Z38:AD38),"")</f>
        <v>0</v>
      </c>
      <c r="AP38" s="33">
        <f>IF(AP$8&lt;=$AJ$8,SUM($Z38:AE38),"")</f>
        <v>0</v>
      </c>
      <c r="AQ38" s="33">
        <f>IF(AQ$8&lt;=$AJ$8,SUM($Z38:AF38),"")</f>
        <v>0</v>
      </c>
      <c r="AR38" s="33">
        <f>IF(AR$8&lt;=$AJ$8,SUM($Z38:AG38),"")</f>
        <v>0</v>
      </c>
      <c r="AS38" s="33">
        <f>IF(AS$8&lt;=$AJ$8,SUM($Z38:AH38),"")</f>
        <v>0</v>
      </c>
      <c r="AT38" s="33">
        <f>IF(AT$8&lt;=$AJ$8,SUM($Z38:AI38),"")</f>
        <v>0</v>
      </c>
      <c r="AU38" s="33">
        <f>IF(AU$8&lt;=$AJ$8,SUM($Z38:AJ38),"")</f>
        <v>0</v>
      </c>
      <c r="AV38" s="33">
        <f>IF(AV$8&lt;=$AJ$8,SUM($Z38:AK38),"")</f>
        <v>0</v>
      </c>
      <c r="AW38" s="33">
        <f>IF(AW$8&lt;=$AJ$8,SUM($Z38:AL38),"")</f>
        <v>0</v>
      </c>
    </row>
    <row r="39" spans="3:49" ht="24" x14ac:dyDescent="0.25">
      <c r="C39" s="542"/>
      <c r="D39" s="459"/>
      <c r="E39" s="473"/>
      <c r="F39" s="450"/>
      <c r="G39" s="450"/>
      <c r="H39" s="450"/>
      <c r="I39" s="463"/>
      <c r="J39" s="456"/>
      <c r="K39" s="454"/>
      <c r="L39" s="456"/>
      <c r="M39" s="549"/>
      <c r="N39" s="460"/>
      <c r="O39" s="460"/>
      <c r="P39" s="460"/>
      <c r="Q39" s="555"/>
      <c r="R39" s="555"/>
      <c r="S39" s="555"/>
      <c r="T39" s="555"/>
      <c r="U39" s="474"/>
      <c r="V39" s="474"/>
      <c r="W39" s="453"/>
      <c r="X39" s="460"/>
      <c r="Y39" s="546"/>
      <c r="Z39" s="7" t="s">
        <v>43</v>
      </c>
      <c r="AA39" s="86" t="str">
        <f t="shared" ref="AA39:AB39" si="12">IF(AA37=0,"",AA38/AA37)</f>
        <v/>
      </c>
      <c r="AB39" s="86" t="str">
        <f t="shared" si="12"/>
        <v/>
      </c>
      <c r="AC39" s="86" t="s">
        <v>46</v>
      </c>
      <c r="AD39" s="203"/>
      <c r="AE39" s="203"/>
      <c r="AF39" s="86"/>
      <c r="AG39" s="203"/>
      <c r="AH39" s="203"/>
      <c r="AI39" s="86"/>
      <c r="AJ39" s="203"/>
      <c r="AK39" s="203"/>
      <c r="AL39" s="86"/>
      <c r="AM39" s="509"/>
      <c r="AN39" s="110">
        <f t="shared" ref="AN39:AW39" si="13">IF(AN$8&lt;=$AJ$8,IF(OR(AN37="",AN38=""),"",AN38/AN37),"")</f>
        <v>0</v>
      </c>
      <c r="AO39" s="110">
        <f t="shared" si="13"/>
        <v>0</v>
      </c>
      <c r="AP39" s="110">
        <f t="shared" si="13"/>
        <v>0</v>
      </c>
      <c r="AQ39" s="110">
        <f t="shared" si="13"/>
        <v>0</v>
      </c>
      <c r="AR39" s="110">
        <f t="shared" si="13"/>
        <v>0</v>
      </c>
      <c r="AS39" s="110">
        <f t="shared" si="13"/>
        <v>0</v>
      </c>
      <c r="AT39" s="110">
        <f t="shared" si="13"/>
        <v>0</v>
      </c>
      <c r="AU39" s="110">
        <f t="shared" si="13"/>
        <v>0</v>
      </c>
      <c r="AV39" s="110">
        <f t="shared" si="13"/>
        <v>0</v>
      </c>
      <c r="AW39" s="110">
        <f t="shared" si="13"/>
        <v>0</v>
      </c>
    </row>
    <row r="40" spans="3:49" ht="12" customHeight="1" x14ac:dyDescent="0.25">
      <c r="C40" s="542"/>
      <c r="D40" s="459"/>
      <c r="E40" s="473"/>
      <c r="F40" s="450"/>
      <c r="G40" s="450"/>
      <c r="H40" s="450"/>
      <c r="I40" s="463"/>
      <c r="J40" s="456"/>
      <c r="K40" s="454"/>
      <c r="L40" s="456" t="s">
        <v>51</v>
      </c>
      <c r="M40" s="547" t="s">
        <v>36</v>
      </c>
      <c r="N40" s="458" t="s">
        <v>37</v>
      </c>
      <c r="O40" s="458" t="s">
        <v>38</v>
      </c>
      <c r="P40" s="458">
        <v>177</v>
      </c>
      <c r="Q40" s="472">
        <v>1</v>
      </c>
      <c r="R40" s="550">
        <v>1</v>
      </c>
      <c r="S40" s="550">
        <v>1</v>
      </c>
      <c r="T40" s="550">
        <v>1</v>
      </c>
      <c r="U40" s="472">
        <v>0.25</v>
      </c>
      <c r="V40" s="472" t="s">
        <v>209</v>
      </c>
      <c r="W40" s="458" t="s">
        <v>52</v>
      </c>
      <c r="X40" s="458" t="s">
        <v>39</v>
      </c>
      <c r="Y40" s="544" t="s">
        <v>40</v>
      </c>
      <c r="Z40" s="7" t="s">
        <v>41</v>
      </c>
      <c r="AA40" s="33" t="s">
        <v>46</v>
      </c>
      <c r="AB40" s="33">
        <f>26+42</f>
        <v>68</v>
      </c>
      <c r="AC40" s="33">
        <v>4</v>
      </c>
      <c r="AD40" s="33"/>
      <c r="AE40" s="33"/>
      <c r="AF40" s="33"/>
      <c r="AG40" s="33"/>
      <c r="AH40" s="33"/>
      <c r="AI40" s="33"/>
      <c r="AJ40" s="33"/>
      <c r="AK40" s="33"/>
      <c r="AL40" s="33"/>
      <c r="AM40" s="507">
        <f>SUM(AA40:AL40)</f>
        <v>72</v>
      </c>
      <c r="AN40" s="33">
        <f>IF(AN$8&lt;=$AJ$8,IF(SUM($Z40:AC40)=0,"",SUM($Z40:AC40)),"")</f>
        <v>72</v>
      </c>
      <c r="AO40" s="33">
        <f>IF(AO$8&lt;=$AJ$8,IF(SUM($Z40:AD40)=0,"",SUM($Z40:AD40)),"")</f>
        <v>72</v>
      </c>
      <c r="AP40" s="33">
        <f>IF(AP$8&lt;=$AJ$8,IF(SUM($Z40:AE40)=0,"",SUM($Z40:AE40)),"")</f>
        <v>72</v>
      </c>
      <c r="AQ40" s="33">
        <f>IF(AQ$8&lt;=$AJ$8,IF(SUM($Z40:AF40)=0,"",SUM($Z40:AF40)),"")</f>
        <v>72</v>
      </c>
      <c r="AR40" s="33">
        <f>IF(AR$8&lt;=$AJ$8,IF(SUM($Z40:AG40)=0,"",SUM($Z40:AG40)),"")</f>
        <v>72</v>
      </c>
      <c r="AS40" s="33">
        <f>IF(AS$8&lt;=$AJ$8,IF(SUM($Z40:AH40)=0,"",SUM($Z40:AH40)),"")</f>
        <v>72</v>
      </c>
      <c r="AT40" s="33">
        <f>IF(AT$8&lt;=$AJ$8,IF(SUM($Z40:AI40)=0,"",SUM($Z40:AI40)),"")</f>
        <v>72</v>
      </c>
      <c r="AU40" s="33">
        <f>IF(AU$8&lt;=$AJ$8,IF(SUM($Z40:AJ40)=0,"",SUM($Z40:AJ40)),"")</f>
        <v>72</v>
      </c>
      <c r="AV40" s="33">
        <f>IF(AV$8&lt;=$AJ$8,IF(SUM($Z40:AK40)=0,"",SUM($Z40:AK40)),"")</f>
        <v>72</v>
      </c>
      <c r="AW40" s="33">
        <f>IF(AW$8&lt;=$AJ$8,IF(SUM($Z40:AL40)=0,"",SUM($Z40:AL40)),"")</f>
        <v>72</v>
      </c>
    </row>
    <row r="41" spans="3:49" ht="24" x14ac:dyDescent="0.25">
      <c r="C41" s="542"/>
      <c r="D41" s="459"/>
      <c r="E41" s="473"/>
      <c r="F41" s="450"/>
      <c r="G41" s="450"/>
      <c r="H41" s="450"/>
      <c r="I41" s="463"/>
      <c r="J41" s="456"/>
      <c r="K41" s="454"/>
      <c r="L41" s="456"/>
      <c r="M41" s="548"/>
      <c r="N41" s="459"/>
      <c r="O41" s="459"/>
      <c r="P41" s="459"/>
      <c r="Q41" s="473"/>
      <c r="R41" s="551"/>
      <c r="S41" s="551"/>
      <c r="T41" s="551"/>
      <c r="U41" s="473"/>
      <c r="V41" s="473"/>
      <c r="W41" s="459"/>
      <c r="X41" s="459"/>
      <c r="Y41" s="545"/>
      <c r="Z41" s="7" t="s">
        <v>42</v>
      </c>
      <c r="AA41" s="15"/>
      <c r="AB41" s="15"/>
      <c r="AC41" s="15"/>
      <c r="AD41" s="200"/>
      <c r="AE41" s="200"/>
      <c r="AF41" s="200"/>
      <c r="AG41" s="200"/>
      <c r="AH41" s="200"/>
      <c r="AI41" s="200"/>
      <c r="AJ41" s="200"/>
      <c r="AK41" s="200"/>
      <c r="AL41" s="201"/>
      <c r="AM41" s="508"/>
      <c r="AN41" s="33">
        <f>IF(AN$8&lt;=$AJ$8,SUM($Z41:AC41),"")</f>
        <v>0</v>
      </c>
      <c r="AO41" s="33">
        <f>IF(AO$8&lt;=$AJ$8,SUM($Z41:AD41),"")</f>
        <v>0</v>
      </c>
      <c r="AP41" s="33">
        <f>IF(AP$8&lt;=$AJ$8,SUM($Z41:AE41),"")</f>
        <v>0</v>
      </c>
      <c r="AQ41" s="33">
        <f>IF(AQ$8&lt;=$AJ$8,SUM($Z41:AF41),"")</f>
        <v>0</v>
      </c>
      <c r="AR41" s="33">
        <f>IF(AR$8&lt;=$AJ$8,SUM($Z41:AG41),"")</f>
        <v>0</v>
      </c>
      <c r="AS41" s="33">
        <f>IF(AS$8&lt;=$AJ$8,SUM($Z41:AH41),"")</f>
        <v>0</v>
      </c>
      <c r="AT41" s="33">
        <f>IF(AT$8&lt;=$AJ$8,SUM($Z41:AI41),"")</f>
        <v>0</v>
      </c>
      <c r="AU41" s="33">
        <f>IF(AU$8&lt;=$AJ$8,SUM($Z41:AJ41),"")</f>
        <v>0</v>
      </c>
      <c r="AV41" s="33">
        <f>IF(AV$8&lt;=$AJ$8,SUM($Z41:AK41),"")</f>
        <v>0</v>
      </c>
      <c r="AW41" s="33">
        <f>IF(AW$8&lt;=$AJ$8,SUM($Z41:AL41),"")</f>
        <v>0</v>
      </c>
    </row>
    <row r="42" spans="3:49" ht="24" x14ac:dyDescent="0.25">
      <c r="C42" s="542"/>
      <c r="D42" s="459"/>
      <c r="E42" s="473"/>
      <c r="F42" s="450"/>
      <c r="G42" s="450"/>
      <c r="H42" s="450"/>
      <c r="I42" s="463"/>
      <c r="J42" s="456"/>
      <c r="K42" s="454"/>
      <c r="L42" s="456"/>
      <c r="M42" s="548"/>
      <c r="N42" s="459"/>
      <c r="O42" s="459"/>
      <c r="P42" s="459"/>
      <c r="Q42" s="473"/>
      <c r="R42" s="551"/>
      <c r="S42" s="551"/>
      <c r="T42" s="551"/>
      <c r="U42" s="473"/>
      <c r="V42" s="473"/>
      <c r="W42" s="459"/>
      <c r="X42" s="459"/>
      <c r="Y42" s="546"/>
      <c r="Z42" s="7" t="s">
        <v>43</v>
      </c>
      <c r="AA42" s="86"/>
      <c r="AB42" s="86"/>
      <c r="AC42" s="86"/>
      <c r="AD42" s="86"/>
      <c r="AE42" s="86"/>
      <c r="AF42" s="86"/>
      <c r="AG42" s="86"/>
      <c r="AH42" s="86"/>
      <c r="AI42" s="86"/>
      <c r="AJ42" s="86"/>
      <c r="AK42" s="86"/>
      <c r="AL42" s="86"/>
      <c r="AM42" s="509"/>
      <c r="AN42" s="110">
        <f>IF(AN$8&lt;=$AJ$8,IF(OR(AN40="",AN41=""),"",AN41/AN40),"")</f>
        <v>0</v>
      </c>
      <c r="AO42" s="110">
        <f t="shared" ref="AO42:AW42" si="14">IF(AO$8&lt;=$AJ$8,IF(OR(AO40="",AO41=""),"",AO41/AO40),"")</f>
        <v>0</v>
      </c>
      <c r="AP42" s="110">
        <f t="shared" si="14"/>
        <v>0</v>
      </c>
      <c r="AQ42" s="110">
        <f t="shared" si="14"/>
        <v>0</v>
      </c>
      <c r="AR42" s="110">
        <f t="shared" si="14"/>
        <v>0</v>
      </c>
      <c r="AS42" s="110">
        <f t="shared" si="14"/>
        <v>0</v>
      </c>
      <c r="AT42" s="110">
        <f t="shared" si="14"/>
        <v>0</v>
      </c>
      <c r="AU42" s="110">
        <f t="shared" si="14"/>
        <v>0</v>
      </c>
      <c r="AV42" s="110">
        <f t="shared" si="14"/>
        <v>0</v>
      </c>
      <c r="AW42" s="110">
        <f t="shared" si="14"/>
        <v>0</v>
      </c>
    </row>
    <row r="43" spans="3:49" ht="24" x14ac:dyDescent="0.25">
      <c r="C43" s="542"/>
      <c r="D43" s="459"/>
      <c r="E43" s="473"/>
      <c r="F43" s="450"/>
      <c r="G43" s="450"/>
      <c r="H43" s="450"/>
      <c r="I43" s="463"/>
      <c r="J43" s="456"/>
      <c r="K43" s="454"/>
      <c r="L43" s="456"/>
      <c r="M43" s="548"/>
      <c r="N43" s="459"/>
      <c r="O43" s="459"/>
      <c r="P43" s="459"/>
      <c r="Q43" s="473"/>
      <c r="R43" s="551"/>
      <c r="S43" s="551"/>
      <c r="T43" s="551"/>
      <c r="U43" s="473"/>
      <c r="V43" s="473"/>
      <c r="W43" s="459"/>
      <c r="X43" s="459"/>
      <c r="Y43" s="544" t="s">
        <v>44</v>
      </c>
      <c r="Z43" s="7" t="s">
        <v>41</v>
      </c>
      <c r="AA43" s="83"/>
      <c r="AB43" s="83"/>
      <c r="AC43" s="83">
        <v>15</v>
      </c>
      <c r="AD43" s="83"/>
      <c r="AE43" s="83"/>
      <c r="AF43" s="83">
        <v>15</v>
      </c>
      <c r="AG43" s="83"/>
      <c r="AH43" s="83"/>
      <c r="AI43" s="83">
        <v>15</v>
      </c>
      <c r="AJ43" s="83"/>
      <c r="AK43" s="83"/>
      <c r="AL43" s="83">
        <v>15</v>
      </c>
      <c r="AM43" s="507">
        <f>SUM(AA43:AL43)</f>
        <v>60</v>
      </c>
      <c r="AN43" s="33">
        <f>IF(AN$8&lt;=$AJ$8,IF(SUM($Z43:AC43)=0,"",SUM($Z43:AC43)),"")</f>
        <v>15</v>
      </c>
      <c r="AO43" s="33">
        <f>IF(AO$8&lt;=$AJ$8,IF(SUM($Z43:AD43)=0,"",SUM($Z43:AD43)),"")</f>
        <v>15</v>
      </c>
      <c r="AP43" s="33">
        <f>IF(AP$8&lt;=$AJ$8,IF(SUM($Z43:AE43)=0,"",SUM($Z43:AE43)),"")</f>
        <v>15</v>
      </c>
      <c r="AQ43" s="33">
        <f>IF(AQ$8&lt;=$AJ$8,IF(SUM($Z43:AF43)=0,"",SUM($Z43:AF43)),"")</f>
        <v>30</v>
      </c>
      <c r="AR43" s="33">
        <f>IF(AR$8&lt;=$AJ$8,IF(SUM($Z43:AG43)=0,"",SUM($Z43:AG43)),"")</f>
        <v>30</v>
      </c>
      <c r="AS43" s="33">
        <f>IF(AS$8&lt;=$AJ$8,IF(SUM($Z43:AH43)=0,"",SUM($Z43:AH43)),"")</f>
        <v>30</v>
      </c>
      <c r="AT43" s="33">
        <f>IF(AT$8&lt;=$AJ$8,IF(SUM($Z43:AI43)=0,"",SUM($Z43:AI43)),"")</f>
        <v>45</v>
      </c>
      <c r="AU43" s="33">
        <f>IF(AU$8&lt;=$AJ$8,IF(SUM($Z43:AJ43)=0,"",SUM($Z43:AJ43)),"")</f>
        <v>45</v>
      </c>
      <c r="AV43" s="33">
        <f>IF(AV$8&lt;=$AJ$8,IF(SUM($Z43:AK43)=0,"",SUM($Z43:AK43)),"")</f>
        <v>45</v>
      </c>
      <c r="AW43" s="33">
        <f>IF(AW$8&lt;=$AJ$8,IF(SUM($Z43:AL43)=0,"",SUM($Z43:AL43)),"")</f>
        <v>60</v>
      </c>
    </row>
    <row r="44" spans="3:49" ht="24" x14ac:dyDescent="0.25">
      <c r="C44" s="542"/>
      <c r="D44" s="459"/>
      <c r="E44" s="473"/>
      <c r="F44" s="450"/>
      <c r="G44" s="450"/>
      <c r="H44" s="450"/>
      <c r="I44" s="463"/>
      <c r="J44" s="456"/>
      <c r="K44" s="454"/>
      <c r="L44" s="456"/>
      <c r="M44" s="548"/>
      <c r="N44" s="459"/>
      <c r="O44" s="459"/>
      <c r="P44" s="459"/>
      <c r="Q44" s="473"/>
      <c r="R44" s="551"/>
      <c r="S44" s="551"/>
      <c r="T44" s="551"/>
      <c r="U44" s="473"/>
      <c r="V44" s="473"/>
      <c r="W44" s="459"/>
      <c r="X44" s="459"/>
      <c r="Y44" s="545"/>
      <c r="Z44" s="7" t="s">
        <v>42</v>
      </c>
      <c r="AA44" s="84"/>
      <c r="AB44" s="84"/>
      <c r="AC44" s="84"/>
      <c r="AD44" s="200"/>
      <c r="AE44" s="200"/>
      <c r="AF44" s="200"/>
      <c r="AG44" s="200"/>
      <c r="AH44" s="200"/>
      <c r="AI44" s="200"/>
      <c r="AJ44" s="200"/>
      <c r="AK44" s="200"/>
      <c r="AL44" s="201"/>
      <c r="AM44" s="508"/>
      <c r="AN44" s="33">
        <f>IF(AN$8&lt;=$AJ$8,SUM($Z44:AC44),"")</f>
        <v>0</v>
      </c>
      <c r="AO44" s="33">
        <f>IF(AO$8&lt;=$AJ$8,SUM($Z44:AD44),"")</f>
        <v>0</v>
      </c>
      <c r="AP44" s="33">
        <f>IF(AP$8&lt;=$AJ$8,SUM($Z44:AE44),"")</f>
        <v>0</v>
      </c>
      <c r="AQ44" s="33">
        <f>IF(AQ$8&lt;=$AJ$8,SUM($Z44:AF44),"")</f>
        <v>0</v>
      </c>
      <c r="AR44" s="33">
        <f>IF(AR$8&lt;=$AJ$8,SUM($Z44:AG44),"")</f>
        <v>0</v>
      </c>
      <c r="AS44" s="33">
        <f>IF(AS$8&lt;=$AJ$8,SUM($Z44:AH44),"")</f>
        <v>0</v>
      </c>
      <c r="AT44" s="33">
        <f>IF(AT$8&lt;=$AJ$8,SUM($Z44:AI44),"")</f>
        <v>0</v>
      </c>
      <c r="AU44" s="33">
        <f>IF(AU$8&lt;=$AJ$8,SUM($Z44:AJ44),"")</f>
        <v>0</v>
      </c>
      <c r="AV44" s="33">
        <f>IF(AV$8&lt;=$AJ$8,SUM($Z44:AK44),"")</f>
        <v>0</v>
      </c>
      <c r="AW44" s="33">
        <f>IF(AW$8&lt;=$AJ$8,SUM($Z44:AL44),"")</f>
        <v>0</v>
      </c>
    </row>
    <row r="45" spans="3:49" ht="24" x14ac:dyDescent="0.25">
      <c r="C45" s="542"/>
      <c r="D45" s="459"/>
      <c r="E45" s="473"/>
      <c r="F45" s="450"/>
      <c r="G45" s="450"/>
      <c r="H45" s="450"/>
      <c r="I45" s="463"/>
      <c r="J45" s="456"/>
      <c r="K45" s="454"/>
      <c r="L45" s="456"/>
      <c r="M45" s="548"/>
      <c r="N45" s="459"/>
      <c r="O45" s="459"/>
      <c r="P45" s="459"/>
      <c r="Q45" s="473"/>
      <c r="R45" s="551"/>
      <c r="S45" s="551"/>
      <c r="T45" s="551"/>
      <c r="U45" s="473"/>
      <c r="V45" s="473"/>
      <c r="W45" s="459"/>
      <c r="X45" s="459"/>
      <c r="Y45" s="546"/>
      <c r="Z45" s="7" t="s">
        <v>43</v>
      </c>
      <c r="AA45" s="86" t="str">
        <f t="shared" ref="AA45:AB45" si="15">IF(AA43=0,"",AA44/AA43)</f>
        <v/>
      </c>
      <c r="AB45" s="86" t="str">
        <f t="shared" si="15"/>
        <v/>
      </c>
      <c r="AC45" s="86"/>
      <c r="AD45" s="86"/>
      <c r="AE45" s="86"/>
      <c r="AF45" s="86"/>
      <c r="AG45" s="86"/>
      <c r="AH45" s="86"/>
      <c r="AI45" s="86"/>
      <c r="AJ45" s="86"/>
      <c r="AK45" s="86"/>
      <c r="AL45" s="86"/>
      <c r="AM45" s="509"/>
      <c r="AN45" s="110">
        <f t="shared" ref="AN45:AW45" si="16">IF(AN$8&lt;=$AJ$8,IF(OR(AN43="",AN44=""),"",AN44/AN43),"")</f>
        <v>0</v>
      </c>
      <c r="AO45" s="110">
        <f t="shared" si="16"/>
        <v>0</v>
      </c>
      <c r="AP45" s="110">
        <f t="shared" si="16"/>
        <v>0</v>
      </c>
      <c r="AQ45" s="110">
        <f t="shared" si="16"/>
        <v>0</v>
      </c>
      <c r="AR45" s="110">
        <f t="shared" si="16"/>
        <v>0</v>
      </c>
      <c r="AS45" s="110">
        <f t="shared" si="16"/>
        <v>0</v>
      </c>
      <c r="AT45" s="110">
        <f t="shared" si="16"/>
        <v>0</v>
      </c>
      <c r="AU45" s="110">
        <f t="shared" si="16"/>
        <v>0</v>
      </c>
      <c r="AV45" s="110">
        <f t="shared" si="16"/>
        <v>0</v>
      </c>
      <c r="AW45" s="110">
        <f t="shared" si="16"/>
        <v>0</v>
      </c>
    </row>
    <row r="46" spans="3:49" ht="24" x14ac:dyDescent="0.25">
      <c r="C46" s="542"/>
      <c r="D46" s="459"/>
      <c r="E46" s="473"/>
      <c r="F46" s="450"/>
      <c r="G46" s="450"/>
      <c r="H46" s="450"/>
      <c r="I46" s="463"/>
      <c r="J46" s="456"/>
      <c r="K46" s="454"/>
      <c r="L46" s="456"/>
      <c r="M46" s="548"/>
      <c r="N46" s="459"/>
      <c r="O46" s="459"/>
      <c r="P46" s="459"/>
      <c r="Q46" s="473"/>
      <c r="R46" s="551"/>
      <c r="S46" s="551"/>
      <c r="T46" s="551"/>
      <c r="U46" s="473"/>
      <c r="V46" s="473"/>
      <c r="W46" s="459"/>
      <c r="X46" s="459"/>
      <c r="Y46" s="544" t="s">
        <v>45</v>
      </c>
      <c r="Z46" s="7" t="s">
        <v>41</v>
      </c>
      <c r="AA46" s="84"/>
      <c r="AB46" s="84"/>
      <c r="AC46" s="84">
        <v>19</v>
      </c>
      <c r="AD46" s="84"/>
      <c r="AE46" s="84"/>
      <c r="AF46" s="84"/>
      <c r="AG46" s="84"/>
      <c r="AH46" s="84"/>
      <c r="AI46" s="84">
        <v>71</v>
      </c>
      <c r="AJ46" s="84"/>
      <c r="AK46" s="84"/>
      <c r="AL46" s="84"/>
      <c r="AM46" s="507">
        <f>SUM(AA46:AL46)</f>
        <v>90</v>
      </c>
      <c r="AN46" s="33">
        <f>IF(AN$8&lt;=$AJ$8,IF(SUM($Z46:AC46)=0,"",SUM($Z46:AC46)),"")</f>
        <v>19</v>
      </c>
      <c r="AO46" s="33">
        <f>IF(AO$8&lt;=$AJ$8,IF(SUM($Z46:AD46)=0,"",SUM($Z46:AD46)),"")</f>
        <v>19</v>
      </c>
      <c r="AP46" s="33">
        <f>IF(AP$8&lt;=$AJ$8,IF(SUM($Z46:AE46)=0,"",SUM($Z46:AE46)),"")</f>
        <v>19</v>
      </c>
      <c r="AQ46" s="33">
        <f>IF(AQ$8&lt;=$AJ$8,IF(SUM($Z46:AF46)=0,"",SUM($Z46:AF46)),"")</f>
        <v>19</v>
      </c>
      <c r="AR46" s="33">
        <f>IF(AR$8&lt;=$AJ$8,IF(SUM($Z46:AG46)=0,"",SUM($Z46:AG46)),"")</f>
        <v>19</v>
      </c>
      <c r="AS46" s="33">
        <f>IF(AS$8&lt;=$AJ$8,IF(SUM($Z46:AH46)=0,"",SUM($Z46:AH46)),"")</f>
        <v>19</v>
      </c>
      <c r="AT46" s="33">
        <f>IF(AT$8&lt;=$AJ$8,IF(SUM($Z46:AI46)=0,"",SUM($Z46:AI46)),"")</f>
        <v>90</v>
      </c>
      <c r="AU46" s="33">
        <f>IF(AU$8&lt;=$AJ$8,IF(SUM($Z46:AJ46)=0,"",SUM($Z46:AJ46)),"")</f>
        <v>90</v>
      </c>
      <c r="AV46" s="33">
        <f>IF(AV$8&lt;=$AJ$8,IF(SUM($Z46:AK46)=0,"",SUM($Z46:AK46)),"")</f>
        <v>90</v>
      </c>
      <c r="AW46" s="33">
        <f>IF(AW$8&lt;=$AJ$8,IF(SUM($Z46:AL46)=0,"",SUM($Z46:AL46)),"")</f>
        <v>90</v>
      </c>
    </row>
    <row r="47" spans="3:49" ht="24" x14ac:dyDescent="0.25">
      <c r="C47" s="542"/>
      <c r="D47" s="459"/>
      <c r="E47" s="473"/>
      <c r="F47" s="450"/>
      <c r="G47" s="450"/>
      <c r="H47" s="450"/>
      <c r="I47" s="463"/>
      <c r="J47" s="456"/>
      <c r="K47" s="454"/>
      <c r="L47" s="456"/>
      <c r="M47" s="548"/>
      <c r="N47" s="459"/>
      <c r="O47" s="459"/>
      <c r="P47" s="459"/>
      <c r="Q47" s="473"/>
      <c r="R47" s="551"/>
      <c r="S47" s="551"/>
      <c r="T47" s="551"/>
      <c r="U47" s="473"/>
      <c r="V47" s="473"/>
      <c r="W47" s="459"/>
      <c r="X47" s="459"/>
      <c r="Y47" s="545"/>
      <c r="Z47" s="7" t="s">
        <v>42</v>
      </c>
      <c r="AA47" s="84"/>
      <c r="AB47" s="84"/>
      <c r="AC47" s="84"/>
      <c r="AD47" s="200"/>
      <c r="AE47" s="200"/>
      <c r="AF47" s="200"/>
      <c r="AG47" s="200"/>
      <c r="AH47" s="200"/>
      <c r="AI47" s="200"/>
      <c r="AJ47" s="200"/>
      <c r="AK47" s="200"/>
      <c r="AL47" s="201"/>
      <c r="AM47" s="508"/>
      <c r="AN47" s="33">
        <f>IF(AN$8&lt;=$AJ$8,SUM($Z47:AC47),"")</f>
        <v>0</v>
      </c>
      <c r="AO47" s="33">
        <f>IF(AO$8&lt;=$AJ$8,SUM($Z47:AD47),"")</f>
        <v>0</v>
      </c>
      <c r="AP47" s="33">
        <f>IF(AP$8&lt;=$AJ$8,SUM($Z47:AE47),"")</f>
        <v>0</v>
      </c>
      <c r="AQ47" s="33">
        <f>IF(AQ$8&lt;=$AJ$8,SUM($Z47:AF47),"")</f>
        <v>0</v>
      </c>
      <c r="AR47" s="33">
        <f>IF(AR$8&lt;=$AJ$8,SUM($Z47:AG47),"")</f>
        <v>0</v>
      </c>
      <c r="AS47" s="33">
        <f>IF(AS$8&lt;=$AJ$8,SUM($Z47:AH47),"")</f>
        <v>0</v>
      </c>
      <c r="AT47" s="33">
        <f>IF(AT$8&lt;=$AJ$8,SUM($Z47:AI47),"")</f>
        <v>0</v>
      </c>
      <c r="AU47" s="33">
        <f>IF(AU$8&lt;=$AJ$8,SUM($Z47:AJ47),"")</f>
        <v>0</v>
      </c>
      <c r="AV47" s="33">
        <f>IF(AV$8&lt;=$AJ$8,SUM($Z47:AK47),"")</f>
        <v>0</v>
      </c>
      <c r="AW47" s="33">
        <f>IF(AW$8&lt;=$AJ$8,SUM($Z47:AL47),"")</f>
        <v>0</v>
      </c>
    </row>
    <row r="48" spans="3:49" ht="24" x14ac:dyDescent="0.25">
      <c r="C48" s="542"/>
      <c r="D48" s="459"/>
      <c r="E48" s="473"/>
      <c r="F48" s="450"/>
      <c r="G48" s="450"/>
      <c r="H48" s="450"/>
      <c r="I48" s="463"/>
      <c r="J48" s="456"/>
      <c r="K48" s="454"/>
      <c r="L48" s="456"/>
      <c r="M48" s="549"/>
      <c r="N48" s="460"/>
      <c r="O48" s="460"/>
      <c r="P48" s="460"/>
      <c r="Q48" s="474"/>
      <c r="R48" s="552"/>
      <c r="S48" s="552"/>
      <c r="T48" s="552"/>
      <c r="U48" s="474"/>
      <c r="V48" s="474"/>
      <c r="W48" s="460"/>
      <c r="X48" s="460"/>
      <c r="Y48" s="546"/>
      <c r="Z48" s="7" t="s">
        <v>43</v>
      </c>
      <c r="AA48" s="86" t="str">
        <f t="shared" ref="AA48:AB48" si="17">IF(AA46=0,"",AA47/AA46)</f>
        <v/>
      </c>
      <c r="AB48" s="86" t="str">
        <f t="shared" si="17"/>
        <v/>
      </c>
      <c r="AC48" s="86" t="s">
        <v>46</v>
      </c>
      <c r="AD48" s="86"/>
      <c r="AE48" s="86"/>
      <c r="AF48" s="86"/>
      <c r="AG48" s="86"/>
      <c r="AH48" s="86"/>
      <c r="AI48" s="86"/>
      <c r="AJ48" s="86"/>
      <c r="AK48" s="86"/>
      <c r="AL48" s="86"/>
      <c r="AM48" s="509"/>
      <c r="AN48" s="110">
        <f t="shared" ref="AN48:AW48" si="18">IF(AN$8&lt;=$AJ$8,IF(OR(AN46="",AN47=""),"",AN47/AN46),"")</f>
        <v>0</v>
      </c>
      <c r="AO48" s="110">
        <f t="shared" si="18"/>
        <v>0</v>
      </c>
      <c r="AP48" s="110">
        <f t="shared" si="18"/>
        <v>0</v>
      </c>
      <c r="AQ48" s="110">
        <f t="shared" si="18"/>
        <v>0</v>
      </c>
      <c r="AR48" s="110">
        <f t="shared" si="18"/>
        <v>0</v>
      </c>
      <c r="AS48" s="110">
        <f t="shared" si="18"/>
        <v>0</v>
      </c>
      <c r="AT48" s="110">
        <f t="shared" si="18"/>
        <v>0</v>
      </c>
      <c r="AU48" s="110">
        <f t="shared" si="18"/>
        <v>0</v>
      </c>
      <c r="AV48" s="110">
        <f t="shared" si="18"/>
        <v>0</v>
      </c>
      <c r="AW48" s="110">
        <f t="shared" si="18"/>
        <v>0</v>
      </c>
    </row>
    <row r="49" spans="3:49" ht="12" customHeight="1" x14ac:dyDescent="0.25">
      <c r="C49" s="542"/>
      <c r="D49" s="459"/>
      <c r="E49" s="473"/>
      <c r="F49" s="450"/>
      <c r="G49" s="450"/>
      <c r="H49" s="450"/>
      <c r="I49" s="463"/>
      <c r="J49" s="456"/>
      <c r="K49" s="454"/>
      <c r="L49" s="456" t="s">
        <v>53</v>
      </c>
      <c r="M49" s="547" t="s">
        <v>36</v>
      </c>
      <c r="N49" s="458" t="s">
        <v>37</v>
      </c>
      <c r="O49" s="458" t="s">
        <v>38</v>
      </c>
      <c r="P49" s="458">
        <v>400</v>
      </c>
      <c r="Q49" s="472">
        <v>0.25</v>
      </c>
      <c r="R49" s="472">
        <v>0.25</v>
      </c>
      <c r="S49" s="472">
        <v>0.25</v>
      </c>
      <c r="T49" s="472">
        <v>0.25</v>
      </c>
      <c r="U49" s="472">
        <v>0.25</v>
      </c>
      <c r="V49" s="472" t="s">
        <v>197</v>
      </c>
      <c r="W49" s="458" t="s">
        <v>54</v>
      </c>
      <c r="X49" s="458" t="s">
        <v>39</v>
      </c>
      <c r="Y49" s="544" t="s">
        <v>40</v>
      </c>
      <c r="Z49" s="7" t="s">
        <v>41</v>
      </c>
      <c r="AA49" s="33">
        <v>0</v>
      </c>
      <c r="AB49" s="33">
        <v>3</v>
      </c>
      <c r="AC49" s="33">
        <v>1</v>
      </c>
      <c r="AD49" s="33">
        <v>1</v>
      </c>
      <c r="AE49" s="33">
        <v>2</v>
      </c>
      <c r="AF49" s="33">
        <v>3</v>
      </c>
      <c r="AG49" s="33">
        <v>3</v>
      </c>
      <c r="AH49" s="33">
        <v>3</v>
      </c>
      <c r="AI49" s="33">
        <v>3</v>
      </c>
      <c r="AJ49" s="33">
        <v>2</v>
      </c>
      <c r="AK49" s="33">
        <v>2</v>
      </c>
      <c r="AL49" s="33">
        <v>2</v>
      </c>
      <c r="AM49" s="507">
        <f t="shared" ref="AM49" si="19">SUM(AA49:AL49)</f>
        <v>25</v>
      </c>
      <c r="AN49" s="33">
        <f>IF(AN$8&lt;=$AJ$8,IF(SUM($Z49:AC49)=0,"",SUM($Z49:AC49)),"")</f>
        <v>4</v>
      </c>
      <c r="AO49" s="33">
        <f>IF(AO$8&lt;=$AJ$8,IF(SUM($Z49:AD49)=0,"",SUM($Z49:AD49)),"")</f>
        <v>5</v>
      </c>
      <c r="AP49" s="33">
        <f>IF(AP$8&lt;=$AJ$8,IF(SUM($Z49:AE49)=0,"",SUM($Z49:AE49)),"")</f>
        <v>7</v>
      </c>
      <c r="AQ49" s="33">
        <f>IF(AQ$8&lt;=$AJ$8,IF(SUM($Z49:AF49)=0,"",SUM($Z49:AF49)),"")</f>
        <v>10</v>
      </c>
      <c r="AR49" s="33">
        <f>IF(AR$8&lt;=$AJ$8,IF(SUM($Z49:AG49)=0,"",SUM($Z49:AG49)),"")</f>
        <v>13</v>
      </c>
      <c r="AS49" s="33">
        <f>IF(AS$8&lt;=$AJ$8,IF(SUM($Z49:AH49)=0,"",SUM($Z49:AH49)),"")</f>
        <v>16</v>
      </c>
      <c r="AT49" s="33">
        <f>IF(AT$8&lt;=$AJ$8,IF(SUM($Z49:AI49)=0,"",SUM($Z49:AI49)),"")</f>
        <v>19</v>
      </c>
      <c r="AU49" s="33">
        <f>IF(AU$8&lt;=$AJ$8,IF(SUM($Z49:AJ49)=0,"",SUM($Z49:AJ49)),"")</f>
        <v>21</v>
      </c>
      <c r="AV49" s="33">
        <f>IF(AV$8&lt;=$AJ$8,IF(SUM($Z49:AK49)=0,"",SUM($Z49:AK49)),"")</f>
        <v>23</v>
      </c>
      <c r="AW49" s="33">
        <f>IF(AW$8&lt;=$AJ$8,IF(SUM($Z49:AL49)=0,"",SUM($Z49:AL49)),"")</f>
        <v>25</v>
      </c>
    </row>
    <row r="50" spans="3:49" ht="24" x14ac:dyDescent="0.25">
      <c r="C50" s="542"/>
      <c r="D50" s="459"/>
      <c r="E50" s="473"/>
      <c r="F50" s="450"/>
      <c r="G50" s="450"/>
      <c r="H50" s="450"/>
      <c r="I50" s="463"/>
      <c r="J50" s="456"/>
      <c r="K50" s="454"/>
      <c r="L50" s="456"/>
      <c r="M50" s="548"/>
      <c r="N50" s="459"/>
      <c r="O50" s="459"/>
      <c r="P50" s="459"/>
      <c r="Q50" s="473"/>
      <c r="R50" s="473"/>
      <c r="S50" s="473"/>
      <c r="T50" s="473"/>
      <c r="U50" s="473"/>
      <c r="V50" s="473"/>
      <c r="W50" s="459"/>
      <c r="X50" s="459"/>
      <c r="Y50" s="545"/>
      <c r="Z50" s="7" t="s">
        <v>42</v>
      </c>
      <c r="AA50" s="15"/>
      <c r="AB50" s="15"/>
      <c r="AC50" s="15"/>
      <c r="AD50" s="84"/>
      <c r="AE50" s="84"/>
      <c r="AF50" s="84"/>
      <c r="AG50" s="84"/>
      <c r="AH50" s="200"/>
      <c r="AI50" s="84"/>
      <c r="AJ50" s="84"/>
      <c r="AK50" s="84"/>
      <c r="AL50" s="85"/>
      <c r="AM50" s="508"/>
      <c r="AN50" s="33">
        <f>IF(AN$8&lt;=$AJ$8,SUM($Z50:AC50),"")</f>
        <v>0</v>
      </c>
      <c r="AO50" s="33">
        <f>IF(AO$8&lt;=$AJ$8,SUM($Z50:AD50),"")</f>
        <v>0</v>
      </c>
      <c r="AP50" s="33">
        <f>IF(AP$8&lt;=$AJ$8,SUM($Z50:AE50),"")</f>
        <v>0</v>
      </c>
      <c r="AQ50" s="33">
        <f>IF(AQ$8&lt;=$AJ$8,SUM($Z50:AF50),"")</f>
        <v>0</v>
      </c>
      <c r="AR50" s="33">
        <f>IF(AR$8&lt;=$AJ$8,SUM($Z50:AG50),"")</f>
        <v>0</v>
      </c>
      <c r="AS50" s="33">
        <f>IF(AS$8&lt;=$AJ$8,SUM($Z50:AH50),"")</f>
        <v>0</v>
      </c>
      <c r="AT50" s="33">
        <f>IF(AT$8&lt;=$AJ$8,SUM($Z50:AI50),"")</f>
        <v>0</v>
      </c>
      <c r="AU50" s="33">
        <f>IF(AU$8&lt;=$AJ$8,SUM($Z50:AJ50),"")</f>
        <v>0</v>
      </c>
      <c r="AV50" s="33">
        <f>IF(AV$8&lt;=$AJ$8,SUM($Z50:AK50),"")</f>
        <v>0</v>
      </c>
      <c r="AW50" s="33">
        <f>IF(AW$8&lt;=$AJ$8,SUM($Z50:AL50),"")</f>
        <v>0</v>
      </c>
    </row>
    <row r="51" spans="3:49" ht="24" x14ac:dyDescent="0.25">
      <c r="C51" s="542"/>
      <c r="D51" s="459"/>
      <c r="E51" s="473"/>
      <c r="F51" s="450"/>
      <c r="G51" s="450"/>
      <c r="H51" s="450"/>
      <c r="I51" s="463"/>
      <c r="J51" s="456"/>
      <c r="K51" s="454"/>
      <c r="L51" s="456"/>
      <c r="M51" s="548"/>
      <c r="N51" s="459"/>
      <c r="O51" s="459"/>
      <c r="P51" s="459"/>
      <c r="Q51" s="473"/>
      <c r="R51" s="473"/>
      <c r="S51" s="473"/>
      <c r="T51" s="473"/>
      <c r="U51" s="473"/>
      <c r="V51" s="473"/>
      <c r="W51" s="459"/>
      <c r="X51" s="459"/>
      <c r="Y51" s="546"/>
      <c r="Z51" s="7" t="s">
        <v>43</v>
      </c>
      <c r="AA51" s="86"/>
      <c r="AB51" s="86"/>
      <c r="AC51" s="86"/>
      <c r="AD51" s="86"/>
      <c r="AE51" s="86"/>
      <c r="AF51" s="86"/>
      <c r="AG51" s="86"/>
      <c r="AH51" s="86"/>
      <c r="AI51" s="86"/>
      <c r="AJ51" s="86"/>
      <c r="AK51" s="86"/>
      <c r="AL51" s="86"/>
      <c r="AM51" s="509"/>
      <c r="AN51" s="110">
        <f>IF(AN$8&lt;=$AJ$8,IF(OR(AN49="",AN50=""),"",AN50/AN49),"")</f>
        <v>0</v>
      </c>
      <c r="AO51" s="110">
        <f t="shared" ref="AO51:AW51" si="20">IF(AO$8&lt;=$AJ$8,IF(OR(AO49="",AO50=""),"",AO50/AO49),"")</f>
        <v>0</v>
      </c>
      <c r="AP51" s="110">
        <f t="shared" si="20"/>
        <v>0</v>
      </c>
      <c r="AQ51" s="110">
        <f t="shared" si="20"/>
        <v>0</v>
      </c>
      <c r="AR51" s="110">
        <f t="shared" si="20"/>
        <v>0</v>
      </c>
      <c r="AS51" s="110">
        <f t="shared" si="20"/>
        <v>0</v>
      </c>
      <c r="AT51" s="110">
        <f t="shared" si="20"/>
        <v>0</v>
      </c>
      <c r="AU51" s="110">
        <f t="shared" si="20"/>
        <v>0</v>
      </c>
      <c r="AV51" s="110">
        <f t="shared" si="20"/>
        <v>0</v>
      </c>
      <c r="AW51" s="110">
        <f t="shared" si="20"/>
        <v>0</v>
      </c>
    </row>
    <row r="52" spans="3:49" ht="24" x14ac:dyDescent="0.25">
      <c r="C52" s="542"/>
      <c r="D52" s="459"/>
      <c r="E52" s="473"/>
      <c r="F52" s="450"/>
      <c r="G52" s="450"/>
      <c r="H52" s="450"/>
      <c r="I52" s="463"/>
      <c r="J52" s="456"/>
      <c r="K52" s="454"/>
      <c r="L52" s="456"/>
      <c r="M52" s="548"/>
      <c r="N52" s="459"/>
      <c r="O52" s="459"/>
      <c r="P52" s="459"/>
      <c r="Q52" s="473"/>
      <c r="R52" s="473"/>
      <c r="S52" s="473"/>
      <c r="T52" s="473"/>
      <c r="U52" s="473"/>
      <c r="V52" s="473"/>
      <c r="W52" s="459"/>
      <c r="X52" s="459"/>
      <c r="Y52" s="544" t="s">
        <v>44</v>
      </c>
      <c r="Z52" s="7" t="s">
        <v>41</v>
      </c>
      <c r="AA52" s="84" t="s">
        <v>46</v>
      </c>
      <c r="AB52" s="84">
        <v>2</v>
      </c>
      <c r="AC52" s="84">
        <v>3</v>
      </c>
      <c r="AD52" s="84">
        <v>3</v>
      </c>
      <c r="AE52" s="84">
        <v>3</v>
      </c>
      <c r="AF52" s="84">
        <v>3</v>
      </c>
      <c r="AG52" s="84">
        <v>3</v>
      </c>
      <c r="AH52" s="84">
        <v>3</v>
      </c>
      <c r="AI52" s="84">
        <v>3</v>
      </c>
      <c r="AJ52" s="84">
        <v>3</v>
      </c>
      <c r="AK52" s="84">
        <v>2</v>
      </c>
      <c r="AL52" s="84">
        <v>0</v>
      </c>
      <c r="AM52" s="507">
        <f t="shared" ref="AM52" si="21">SUM(AA52:AL52)</f>
        <v>28</v>
      </c>
      <c r="AN52" s="33">
        <f>IF(AN$8&lt;=$AJ$8,IF(SUM($Z52:AC52)=0,"",SUM($Z52:AC52)),"")</f>
        <v>5</v>
      </c>
      <c r="AO52" s="33">
        <f>IF(AO$8&lt;=$AJ$8,IF(SUM($Z52:AD52)=0,"",SUM($Z52:AD52)),"")</f>
        <v>8</v>
      </c>
      <c r="AP52" s="33">
        <f>IF(AP$8&lt;=$AJ$8,IF(SUM($Z52:AE52)=0,"",SUM($Z52:AE52)),"")</f>
        <v>11</v>
      </c>
      <c r="AQ52" s="33">
        <f>IF(AQ$8&lt;=$AJ$8,IF(SUM($Z52:AF52)=0,"",SUM($Z52:AF52)),"")</f>
        <v>14</v>
      </c>
      <c r="AR52" s="33">
        <f>IF(AR$8&lt;=$AJ$8,IF(SUM($Z52:AG52)=0,"",SUM($Z52:AG52)),"")</f>
        <v>17</v>
      </c>
      <c r="AS52" s="33">
        <f>IF(AS$8&lt;=$AJ$8,IF(SUM($Z52:AH52)=0,"",SUM($Z52:AH52)),"")</f>
        <v>20</v>
      </c>
      <c r="AT52" s="33">
        <f>IF(AT$8&lt;=$AJ$8,IF(SUM($Z52:AI52)=0,"",SUM($Z52:AI52)),"")</f>
        <v>23</v>
      </c>
      <c r="AU52" s="33">
        <f>IF(AU$8&lt;=$AJ$8,IF(SUM($Z52:AJ52)=0,"",SUM($Z52:AJ52)),"")</f>
        <v>26</v>
      </c>
      <c r="AV52" s="33">
        <f>IF(AV$8&lt;=$AJ$8,IF(SUM($Z52:AK52)=0,"",SUM($Z52:AK52)),"")</f>
        <v>28</v>
      </c>
      <c r="AW52" s="33">
        <f>IF(AW$8&lt;=$AJ$8,IF(SUM($Z52:AL52)=0,"",SUM($Z52:AL52)),"")</f>
        <v>28</v>
      </c>
    </row>
    <row r="53" spans="3:49" ht="24" x14ac:dyDescent="0.25">
      <c r="C53" s="542"/>
      <c r="D53" s="459"/>
      <c r="E53" s="473"/>
      <c r="F53" s="450"/>
      <c r="G53" s="450"/>
      <c r="H53" s="450"/>
      <c r="I53" s="463"/>
      <c r="J53" s="456"/>
      <c r="K53" s="454"/>
      <c r="L53" s="456"/>
      <c r="M53" s="548"/>
      <c r="N53" s="459"/>
      <c r="O53" s="459"/>
      <c r="P53" s="459"/>
      <c r="Q53" s="473"/>
      <c r="R53" s="473"/>
      <c r="S53" s="473"/>
      <c r="T53" s="473"/>
      <c r="U53" s="473"/>
      <c r="V53" s="473"/>
      <c r="W53" s="459"/>
      <c r="X53" s="459"/>
      <c r="Y53" s="545"/>
      <c r="Z53" s="7" t="s">
        <v>42</v>
      </c>
      <c r="AA53" s="84" t="s">
        <v>46</v>
      </c>
      <c r="AB53" s="84"/>
      <c r="AC53" s="84"/>
      <c r="AD53" s="84"/>
      <c r="AE53" s="84"/>
      <c r="AF53" s="84"/>
      <c r="AG53" s="84"/>
      <c r="AH53" s="84"/>
      <c r="AI53" s="84"/>
      <c r="AJ53" s="84"/>
      <c r="AK53" s="84"/>
      <c r="AL53" s="85"/>
      <c r="AM53" s="508"/>
      <c r="AN53" s="33">
        <f>IF(AN$8&lt;=$AJ$8,SUM($Z53:AC53),"")</f>
        <v>0</v>
      </c>
      <c r="AO53" s="33">
        <f>IF(AO$8&lt;=$AJ$8,SUM($Z53:AD53),"")</f>
        <v>0</v>
      </c>
      <c r="AP53" s="33">
        <f>IF(AP$8&lt;=$AJ$8,SUM($Z53:AE53),"")</f>
        <v>0</v>
      </c>
      <c r="AQ53" s="33">
        <f>IF(AQ$8&lt;=$AJ$8,SUM($Z53:AF53),"")</f>
        <v>0</v>
      </c>
      <c r="AR53" s="33">
        <f>IF(AR$8&lt;=$AJ$8,SUM($Z53:AG53),"")</f>
        <v>0</v>
      </c>
      <c r="AS53" s="33">
        <f>IF(AS$8&lt;=$AJ$8,SUM($Z53:AH53),"")</f>
        <v>0</v>
      </c>
      <c r="AT53" s="33">
        <f>IF(AT$8&lt;=$AJ$8,SUM($Z53:AI53),"")</f>
        <v>0</v>
      </c>
      <c r="AU53" s="33">
        <f>IF(AU$8&lt;=$AJ$8,SUM($Z53:AJ53),"")</f>
        <v>0</v>
      </c>
      <c r="AV53" s="33">
        <f>IF(AV$8&lt;=$AJ$8,SUM($Z53:AK53),"")</f>
        <v>0</v>
      </c>
      <c r="AW53" s="33">
        <f>IF(AW$8&lt;=$AJ$8,SUM($Z53:AL53),"")</f>
        <v>0</v>
      </c>
    </row>
    <row r="54" spans="3:49" ht="24" x14ac:dyDescent="0.25">
      <c r="C54" s="542"/>
      <c r="D54" s="459"/>
      <c r="E54" s="473"/>
      <c r="F54" s="450"/>
      <c r="G54" s="450"/>
      <c r="H54" s="450"/>
      <c r="I54" s="463"/>
      <c r="J54" s="456"/>
      <c r="K54" s="454"/>
      <c r="L54" s="456"/>
      <c r="M54" s="548"/>
      <c r="N54" s="459"/>
      <c r="O54" s="459"/>
      <c r="P54" s="459"/>
      <c r="Q54" s="473"/>
      <c r="R54" s="473"/>
      <c r="S54" s="473"/>
      <c r="T54" s="473"/>
      <c r="U54" s="473"/>
      <c r="V54" s="473"/>
      <c r="W54" s="459"/>
      <c r="X54" s="459"/>
      <c r="Y54" s="546"/>
      <c r="Z54" s="7" t="s">
        <v>43</v>
      </c>
      <c r="AA54" s="86"/>
      <c r="AB54" s="86"/>
      <c r="AC54" s="86"/>
      <c r="AD54" s="86"/>
      <c r="AE54" s="86"/>
      <c r="AF54" s="86"/>
      <c r="AG54" s="86"/>
      <c r="AH54" s="86"/>
      <c r="AI54" s="86"/>
      <c r="AJ54" s="86"/>
      <c r="AK54" s="86"/>
      <c r="AL54" s="203"/>
      <c r="AM54" s="509"/>
      <c r="AN54" s="110">
        <f t="shared" ref="AN54:AW54" si="22">IF(AN$8&lt;=$AJ$8,IF(OR(AN52="",AN53=""),"",AN53/AN52),"")</f>
        <v>0</v>
      </c>
      <c r="AO54" s="110">
        <f t="shared" si="22"/>
        <v>0</v>
      </c>
      <c r="AP54" s="110">
        <f t="shared" si="22"/>
        <v>0</v>
      </c>
      <c r="AQ54" s="110">
        <f t="shared" si="22"/>
        <v>0</v>
      </c>
      <c r="AR54" s="110">
        <f t="shared" si="22"/>
        <v>0</v>
      </c>
      <c r="AS54" s="110">
        <f t="shared" si="22"/>
        <v>0</v>
      </c>
      <c r="AT54" s="110">
        <f t="shared" si="22"/>
        <v>0</v>
      </c>
      <c r="AU54" s="110">
        <f t="shared" si="22"/>
        <v>0</v>
      </c>
      <c r="AV54" s="110">
        <f t="shared" si="22"/>
        <v>0</v>
      </c>
      <c r="AW54" s="110">
        <f t="shared" si="22"/>
        <v>0</v>
      </c>
    </row>
    <row r="55" spans="3:49" ht="24" x14ac:dyDescent="0.25">
      <c r="C55" s="542"/>
      <c r="D55" s="459"/>
      <c r="E55" s="473"/>
      <c r="F55" s="450"/>
      <c r="G55" s="450"/>
      <c r="H55" s="450"/>
      <c r="I55" s="463"/>
      <c r="J55" s="456"/>
      <c r="K55" s="454"/>
      <c r="L55" s="456"/>
      <c r="M55" s="548"/>
      <c r="N55" s="459"/>
      <c r="O55" s="459"/>
      <c r="P55" s="459"/>
      <c r="Q55" s="473"/>
      <c r="R55" s="473"/>
      <c r="S55" s="473"/>
      <c r="T55" s="473"/>
      <c r="U55" s="473"/>
      <c r="V55" s="473"/>
      <c r="W55" s="459"/>
      <c r="X55" s="459"/>
      <c r="Y55" s="544" t="s">
        <v>45</v>
      </c>
      <c r="Z55" s="7" t="s">
        <v>41</v>
      </c>
      <c r="AA55" s="87"/>
      <c r="AB55" s="87"/>
      <c r="AC55" s="87">
        <v>4</v>
      </c>
      <c r="AD55" s="87">
        <v>6</v>
      </c>
      <c r="AE55" s="87">
        <v>5</v>
      </c>
      <c r="AF55" s="87">
        <v>5</v>
      </c>
      <c r="AG55" s="87">
        <v>5</v>
      </c>
      <c r="AH55" s="87">
        <v>6</v>
      </c>
      <c r="AI55" s="87">
        <v>6</v>
      </c>
      <c r="AJ55" s="87">
        <v>6</v>
      </c>
      <c r="AK55" s="87">
        <v>4</v>
      </c>
      <c r="AL55" s="87"/>
      <c r="AM55" s="507">
        <f>SUM(AA55:AL55)</f>
        <v>47</v>
      </c>
      <c r="AN55" s="33">
        <f>IF(AN$8&lt;=$AJ$8,IF(SUM($Z55:AC55)=0,"",SUM($Z55:AC55)),"")</f>
        <v>4</v>
      </c>
      <c r="AO55" s="33">
        <f>IF(AO$8&lt;=$AJ$8,IF(SUM($Z55:AD55)=0,"",SUM($Z55:AD55)),"")</f>
        <v>10</v>
      </c>
      <c r="AP55" s="33">
        <f>IF(AP$8&lt;=$AJ$8,IF(SUM($Z55:AE55)=0,"",SUM($Z55:AE55)),"")</f>
        <v>15</v>
      </c>
      <c r="AQ55" s="33">
        <f>IF(AQ$8&lt;=$AJ$8,IF(SUM($Z55:AF55)=0,"",SUM($Z55:AF55)),"")</f>
        <v>20</v>
      </c>
      <c r="AR55" s="33">
        <f>IF(AR$8&lt;=$AJ$8,IF(SUM($Z55:AG55)=0,"",SUM($Z55:AG55)),"")</f>
        <v>25</v>
      </c>
      <c r="AS55" s="33">
        <f>IF(AS$8&lt;=$AJ$8,IF(SUM($Z55:AH55)=0,"",SUM($Z55:AH55)),"")</f>
        <v>31</v>
      </c>
      <c r="AT55" s="33">
        <f>IF(AT$8&lt;=$AJ$8,IF(SUM($Z55:AI55)=0,"",SUM($Z55:AI55)),"")</f>
        <v>37</v>
      </c>
      <c r="AU55" s="33">
        <f>IF(AU$8&lt;=$AJ$8,IF(SUM($Z55:AJ55)=0,"",SUM($Z55:AJ55)),"")</f>
        <v>43</v>
      </c>
      <c r="AV55" s="33">
        <f>IF(AV$8&lt;=$AJ$8,IF(SUM($Z55:AK55)=0,"",SUM($Z55:AK55)),"")</f>
        <v>47</v>
      </c>
      <c r="AW55" s="33">
        <f>IF(AW$8&lt;=$AJ$8,IF(SUM($Z55:AL55)=0,"",SUM($Z55:AL55)),"")</f>
        <v>47</v>
      </c>
    </row>
    <row r="56" spans="3:49" ht="24" x14ac:dyDescent="0.25">
      <c r="C56" s="542"/>
      <c r="D56" s="459"/>
      <c r="E56" s="473"/>
      <c r="F56" s="450"/>
      <c r="G56" s="450"/>
      <c r="H56" s="450"/>
      <c r="I56" s="463"/>
      <c r="J56" s="456"/>
      <c r="K56" s="454"/>
      <c r="L56" s="456"/>
      <c r="M56" s="548"/>
      <c r="N56" s="459"/>
      <c r="O56" s="459"/>
      <c r="P56" s="459"/>
      <c r="Q56" s="473"/>
      <c r="R56" s="473"/>
      <c r="S56" s="473"/>
      <c r="T56" s="473"/>
      <c r="U56" s="473"/>
      <c r="V56" s="473"/>
      <c r="W56" s="459"/>
      <c r="X56" s="459"/>
      <c r="Y56" s="545"/>
      <c r="Z56" s="7" t="s">
        <v>42</v>
      </c>
      <c r="AA56" s="204"/>
      <c r="AB56" s="205"/>
      <c r="AC56" s="205" t="s">
        <v>46</v>
      </c>
      <c r="AD56" s="205"/>
      <c r="AE56" s="205"/>
      <c r="AF56" s="205"/>
      <c r="AG56" s="205"/>
      <c r="AH56" s="205"/>
      <c r="AI56" s="205"/>
      <c r="AJ56" s="205"/>
      <c r="AK56" s="205"/>
      <c r="AL56" s="206"/>
      <c r="AM56" s="508"/>
      <c r="AN56" s="33">
        <f>IF(AN$8&lt;=$AJ$8,SUM($Z56:AC56),"")</f>
        <v>0</v>
      </c>
      <c r="AO56" s="33">
        <f>IF(AO$8&lt;=$AJ$8,SUM($Z56:AD56),"")</f>
        <v>0</v>
      </c>
      <c r="AP56" s="33">
        <f>IF(AP$8&lt;=$AJ$8,SUM($Z56:AE56),"")</f>
        <v>0</v>
      </c>
      <c r="AQ56" s="33">
        <f>IF(AQ$8&lt;=$AJ$8,SUM($Z56:AF56),"")</f>
        <v>0</v>
      </c>
      <c r="AR56" s="33">
        <f>IF(AR$8&lt;=$AJ$8,SUM($Z56:AG56),"")</f>
        <v>0</v>
      </c>
      <c r="AS56" s="33">
        <f>IF(AS$8&lt;=$AJ$8,SUM($Z56:AH56),"")</f>
        <v>0</v>
      </c>
      <c r="AT56" s="33">
        <f>IF(AT$8&lt;=$AJ$8,SUM($Z56:AI56),"")</f>
        <v>0</v>
      </c>
      <c r="AU56" s="33">
        <f>IF(AU$8&lt;=$AJ$8,SUM($Z56:AJ56),"")</f>
        <v>0</v>
      </c>
      <c r="AV56" s="33">
        <f>IF(AV$8&lt;=$AJ$8,SUM($Z56:AK56),"")</f>
        <v>0</v>
      </c>
      <c r="AW56" s="33">
        <f>IF(AW$8&lt;=$AJ$8,SUM($Z56:AL56),"")</f>
        <v>0</v>
      </c>
    </row>
    <row r="57" spans="3:49" ht="36" customHeight="1" x14ac:dyDescent="0.25">
      <c r="C57" s="542"/>
      <c r="D57" s="459"/>
      <c r="E57" s="473"/>
      <c r="F57" s="450"/>
      <c r="G57" s="450"/>
      <c r="H57" s="450"/>
      <c r="I57" s="463"/>
      <c r="J57" s="456"/>
      <c r="K57" s="454"/>
      <c r="L57" s="456"/>
      <c r="M57" s="549"/>
      <c r="N57" s="460"/>
      <c r="O57" s="460"/>
      <c r="P57" s="460"/>
      <c r="Q57" s="474"/>
      <c r="R57" s="474"/>
      <c r="S57" s="474"/>
      <c r="T57" s="474"/>
      <c r="U57" s="474"/>
      <c r="V57" s="474"/>
      <c r="W57" s="460"/>
      <c r="X57" s="460"/>
      <c r="Y57" s="546"/>
      <c r="Z57" s="7" t="s">
        <v>43</v>
      </c>
      <c r="AA57" s="86" t="str">
        <f t="shared" ref="AA57:AL57" si="23">IF(AA55=0,"",AA56/AA55)</f>
        <v/>
      </c>
      <c r="AB57" s="106" t="str">
        <f t="shared" si="23"/>
        <v/>
      </c>
      <c r="AC57" s="106" t="s">
        <v>46</v>
      </c>
      <c r="AD57" s="106"/>
      <c r="AE57" s="106"/>
      <c r="AF57" s="106"/>
      <c r="AG57" s="106"/>
      <c r="AH57" s="106"/>
      <c r="AI57" s="106"/>
      <c r="AJ57" s="106"/>
      <c r="AK57" s="106"/>
      <c r="AL57" s="106" t="str">
        <f t="shared" si="23"/>
        <v/>
      </c>
      <c r="AM57" s="509"/>
      <c r="AN57" s="110">
        <f t="shared" ref="AN57:AW57" si="24">IF(AN$8&lt;=$AJ$8,IF(OR(AN55="",AN56=""),"",AN56/AN55),"")</f>
        <v>0</v>
      </c>
      <c r="AO57" s="110">
        <f t="shared" si="24"/>
        <v>0</v>
      </c>
      <c r="AP57" s="110">
        <f t="shared" si="24"/>
        <v>0</v>
      </c>
      <c r="AQ57" s="110">
        <f t="shared" si="24"/>
        <v>0</v>
      </c>
      <c r="AR57" s="110">
        <f t="shared" si="24"/>
        <v>0</v>
      </c>
      <c r="AS57" s="110">
        <f t="shared" si="24"/>
        <v>0</v>
      </c>
      <c r="AT57" s="110">
        <f t="shared" si="24"/>
        <v>0</v>
      </c>
      <c r="AU57" s="110">
        <f t="shared" si="24"/>
        <v>0</v>
      </c>
      <c r="AV57" s="110">
        <f t="shared" si="24"/>
        <v>0</v>
      </c>
      <c r="AW57" s="110">
        <f t="shared" si="24"/>
        <v>0</v>
      </c>
    </row>
    <row r="58" spans="3:49" x14ac:dyDescent="0.25">
      <c r="C58" s="542"/>
      <c r="D58" s="459"/>
      <c r="E58" s="473"/>
      <c r="F58" s="450"/>
      <c r="G58" s="16"/>
      <c r="H58" s="157"/>
      <c r="I58" s="157"/>
      <c r="J58" s="157"/>
      <c r="K58" s="157"/>
      <c r="L58" s="207"/>
      <c r="M58" s="165"/>
      <c r="N58" s="165"/>
      <c r="O58" s="165"/>
      <c r="P58" s="165"/>
      <c r="Q58" s="49"/>
      <c r="R58" s="49"/>
      <c r="S58" s="49"/>
      <c r="T58" s="49"/>
      <c r="U58" s="49"/>
      <c r="V58" s="19"/>
      <c r="W58" s="156"/>
      <c r="X58" s="156"/>
      <c r="Y58" s="468"/>
      <c r="Z58" s="468"/>
      <c r="AA58" s="208"/>
      <c r="AB58" s="208"/>
      <c r="AC58" s="208"/>
      <c r="AD58" s="208"/>
      <c r="AE58" s="208"/>
      <c r="AF58" s="208"/>
      <c r="AG58" s="208"/>
      <c r="AH58" s="208"/>
      <c r="AI58" s="208"/>
      <c r="AJ58" s="208"/>
      <c r="AK58" s="208"/>
      <c r="AL58" s="208"/>
      <c r="AM58" s="209"/>
      <c r="AN58" s="50"/>
      <c r="AO58" s="50"/>
      <c r="AP58" s="50"/>
      <c r="AQ58" s="50"/>
      <c r="AR58" s="50"/>
      <c r="AS58" s="50"/>
      <c r="AT58" s="50"/>
      <c r="AU58" s="50"/>
      <c r="AV58" s="50"/>
      <c r="AW58" s="50"/>
    </row>
    <row r="59" spans="3:49" ht="12" customHeight="1" x14ac:dyDescent="0.25">
      <c r="C59" s="542"/>
      <c r="D59" s="459"/>
      <c r="E59" s="473"/>
      <c r="F59" s="450"/>
      <c r="G59" s="450" t="s">
        <v>55</v>
      </c>
      <c r="H59" s="450" t="s">
        <v>56</v>
      </c>
      <c r="I59" s="463">
        <v>0.2</v>
      </c>
      <c r="J59" s="450" t="s">
        <v>226</v>
      </c>
      <c r="K59" s="515">
        <v>0.5</v>
      </c>
      <c r="L59" s="450" t="s">
        <v>57</v>
      </c>
      <c r="M59" s="448" t="s">
        <v>36</v>
      </c>
      <c r="N59" s="450" t="s">
        <v>37</v>
      </c>
      <c r="O59" s="450" t="s">
        <v>38</v>
      </c>
      <c r="P59" s="450">
        <v>88</v>
      </c>
      <c r="Q59" s="450" t="e">
        <f>+$O59/4</f>
        <v>#VALUE!</v>
      </c>
      <c r="R59" s="450" t="e">
        <f>+$O59/4</f>
        <v>#VALUE!</v>
      </c>
      <c r="S59" s="450" t="e">
        <f>+$O59/4</f>
        <v>#VALUE!</v>
      </c>
      <c r="T59" s="450" t="e">
        <f>+$O59/4</f>
        <v>#VALUE!</v>
      </c>
      <c r="U59" s="463">
        <v>0.5</v>
      </c>
      <c r="V59" s="450" t="s">
        <v>210</v>
      </c>
      <c r="W59" s="450" t="s">
        <v>211</v>
      </c>
      <c r="X59" s="450" t="s">
        <v>39</v>
      </c>
      <c r="Y59" s="464" t="s">
        <v>40</v>
      </c>
      <c r="Z59" s="7" t="s">
        <v>41</v>
      </c>
      <c r="AA59" s="33"/>
      <c r="AB59" s="33"/>
      <c r="AC59" s="33">
        <v>1</v>
      </c>
      <c r="AD59" s="33"/>
      <c r="AE59" s="33"/>
      <c r="AF59" s="33">
        <v>1</v>
      </c>
      <c r="AG59" s="33"/>
      <c r="AH59" s="33"/>
      <c r="AI59" s="33">
        <v>1</v>
      </c>
      <c r="AJ59" s="33"/>
      <c r="AK59" s="33">
        <v>1</v>
      </c>
      <c r="AL59" s="33"/>
      <c r="AM59" s="507">
        <f t="shared" ref="AM59" si="25">SUM(AA59:AL59)</f>
        <v>4</v>
      </c>
      <c r="AN59" s="33">
        <f>IF(AN$8&lt;=$AJ$8,IF(SUM($Z59:AC59)=0,"",SUM($Z59:AC59)),"")</f>
        <v>1</v>
      </c>
      <c r="AO59" s="33">
        <f>IF(AO$8&lt;=$AJ$8,IF(SUM($Z59:AD59)=0,"",SUM($Z59:AD59)),"")</f>
        <v>1</v>
      </c>
      <c r="AP59" s="33">
        <f>IF(AP$8&lt;=$AJ$8,IF(SUM($Z59:AE59)=0,"",SUM($Z59:AE59)),"")</f>
        <v>1</v>
      </c>
      <c r="AQ59" s="33">
        <f>IF(AQ$8&lt;=$AJ$8,IF(SUM($Z59:AF59)=0,"",SUM($Z59:AF59)),"")</f>
        <v>2</v>
      </c>
      <c r="AR59" s="33">
        <f>IF(AR$8&lt;=$AJ$8,IF(SUM($Z59:AG59)=0,"",SUM($Z59:AG59)),"")</f>
        <v>2</v>
      </c>
      <c r="AS59" s="33">
        <f>IF(AS$8&lt;=$AJ$8,IF(SUM($Z59:AH59)=0,"",SUM($Z59:AH59)),"")</f>
        <v>2</v>
      </c>
      <c r="AT59" s="33">
        <f>IF(AT$8&lt;=$AJ$8,IF(SUM($Z59:AI59)=0,"",SUM($Z59:AI59)),"")</f>
        <v>3</v>
      </c>
      <c r="AU59" s="33">
        <f>IF(AU$8&lt;=$AJ$8,IF(SUM($Z59:AJ59)=0,"",SUM($Z59:AJ59)),"")</f>
        <v>3</v>
      </c>
      <c r="AV59" s="33">
        <f>IF(AV$8&lt;=$AJ$8,IF(SUM($Z59:AK59)=0,"",SUM($Z59:AK59)),"")</f>
        <v>4</v>
      </c>
      <c r="AW59" s="33">
        <f>IF(AW$8&lt;=$AJ$8,IF(SUM($Z59:AL59)=0,"",SUM($Z59:AL59)),"")</f>
        <v>4</v>
      </c>
    </row>
    <row r="60" spans="3:49" ht="24" x14ac:dyDescent="0.25">
      <c r="C60" s="542"/>
      <c r="D60" s="459"/>
      <c r="E60" s="473"/>
      <c r="F60" s="450"/>
      <c r="G60" s="450"/>
      <c r="H60" s="450"/>
      <c r="I60" s="463"/>
      <c r="J60" s="450"/>
      <c r="K60" s="515"/>
      <c r="L60" s="450"/>
      <c r="M60" s="448"/>
      <c r="N60" s="450"/>
      <c r="O60" s="450"/>
      <c r="P60" s="450"/>
      <c r="Q60" s="450"/>
      <c r="R60" s="450"/>
      <c r="S60" s="450"/>
      <c r="T60" s="450"/>
      <c r="U60" s="463"/>
      <c r="V60" s="450"/>
      <c r="W60" s="450"/>
      <c r="X60" s="450"/>
      <c r="Y60" s="464"/>
      <c r="Z60" s="7" t="s">
        <v>42</v>
      </c>
      <c r="AA60" s="15"/>
      <c r="AB60" s="15"/>
      <c r="AC60" s="15" t="s">
        <v>46</v>
      </c>
      <c r="AD60" s="84"/>
      <c r="AE60" s="84"/>
      <c r="AF60" s="84"/>
      <c r="AG60" s="84"/>
      <c r="AH60" s="200"/>
      <c r="AI60" s="84"/>
      <c r="AJ60" s="84"/>
      <c r="AK60" s="84"/>
      <c r="AL60" s="85"/>
      <c r="AM60" s="508"/>
      <c r="AN60" s="33">
        <f>IF(AN$8&lt;=$AJ$8,SUM($Z60:AC60),"")</f>
        <v>0</v>
      </c>
      <c r="AO60" s="33">
        <f>IF(AO$8&lt;=$AJ$8,SUM($Z60:AD60),"")</f>
        <v>0</v>
      </c>
      <c r="AP60" s="33">
        <f>IF(AP$8&lt;=$AJ$8,SUM($Z60:AE60),"")</f>
        <v>0</v>
      </c>
      <c r="AQ60" s="33">
        <f>IF(AQ$8&lt;=$AJ$8,SUM($Z60:AF60),"")</f>
        <v>0</v>
      </c>
      <c r="AR60" s="33">
        <f>IF(AR$8&lt;=$AJ$8,SUM($Z60:AG60),"")</f>
        <v>0</v>
      </c>
      <c r="AS60" s="33">
        <f>IF(AS$8&lt;=$AJ$8,SUM($Z60:AH60),"")</f>
        <v>0</v>
      </c>
      <c r="AT60" s="33">
        <f>IF(AT$8&lt;=$AJ$8,SUM($Z60:AI60),"")</f>
        <v>0</v>
      </c>
      <c r="AU60" s="33">
        <f>IF(AU$8&lt;=$AJ$8,SUM($Z60:AJ60),"")</f>
        <v>0</v>
      </c>
      <c r="AV60" s="33">
        <f>IF(AV$8&lt;=$AJ$8,SUM($Z60:AK60),"")</f>
        <v>0</v>
      </c>
      <c r="AW60" s="33">
        <f>IF(AW$8&lt;=$AJ$8,SUM($Z60:AL60),"")</f>
        <v>0</v>
      </c>
    </row>
    <row r="61" spans="3:49" ht="69.75" customHeight="1" x14ac:dyDescent="0.25">
      <c r="C61" s="542"/>
      <c r="D61" s="459"/>
      <c r="E61" s="473"/>
      <c r="F61" s="450"/>
      <c r="G61" s="450"/>
      <c r="H61" s="450"/>
      <c r="I61" s="463"/>
      <c r="J61" s="450"/>
      <c r="K61" s="515"/>
      <c r="L61" s="450"/>
      <c r="M61" s="448"/>
      <c r="N61" s="450"/>
      <c r="O61" s="450"/>
      <c r="P61" s="450"/>
      <c r="Q61" s="450"/>
      <c r="R61" s="450"/>
      <c r="S61" s="450"/>
      <c r="T61" s="450"/>
      <c r="U61" s="463"/>
      <c r="V61" s="450"/>
      <c r="W61" s="450"/>
      <c r="X61" s="450"/>
      <c r="Y61" s="464"/>
      <c r="Z61" s="7" t="s">
        <v>43</v>
      </c>
      <c r="AA61" s="86"/>
      <c r="AB61" s="86"/>
      <c r="AC61" s="86" t="s">
        <v>46</v>
      </c>
      <c r="AD61" s="203"/>
      <c r="AE61" s="203"/>
      <c r="AF61" s="86"/>
      <c r="AG61" s="203"/>
      <c r="AH61" s="203"/>
      <c r="AI61" s="86"/>
      <c r="AJ61" s="203"/>
      <c r="AK61" s="86"/>
      <c r="AL61" s="203"/>
      <c r="AM61" s="509"/>
      <c r="AN61" s="110">
        <f>IF(AN$8&lt;=$AJ$8,IF(OR(AN59="",AN60=""),"",AN60/AN59),"")</f>
        <v>0</v>
      </c>
      <c r="AO61" s="110">
        <f t="shared" ref="AO61:AW61" si="26">IF(AO$8&lt;=$AJ$8,IF(OR(AO59="",AO60=""),"",AO60/AO59),"")</f>
        <v>0</v>
      </c>
      <c r="AP61" s="110">
        <f t="shared" si="26"/>
        <v>0</v>
      </c>
      <c r="AQ61" s="110">
        <f t="shared" si="26"/>
        <v>0</v>
      </c>
      <c r="AR61" s="110">
        <f t="shared" si="26"/>
        <v>0</v>
      </c>
      <c r="AS61" s="110">
        <f t="shared" si="26"/>
        <v>0</v>
      </c>
      <c r="AT61" s="110">
        <f t="shared" si="26"/>
        <v>0</v>
      </c>
      <c r="AU61" s="110">
        <f t="shared" si="26"/>
        <v>0</v>
      </c>
      <c r="AV61" s="110">
        <f t="shared" si="26"/>
        <v>0</v>
      </c>
      <c r="AW61" s="110">
        <f t="shared" si="26"/>
        <v>0</v>
      </c>
    </row>
    <row r="62" spans="3:49" ht="12" customHeight="1" x14ac:dyDescent="0.25">
      <c r="C62" s="542"/>
      <c r="D62" s="459"/>
      <c r="E62" s="473"/>
      <c r="F62" s="450"/>
      <c r="G62" s="450"/>
      <c r="H62" s="450"/>
      <c r="I62" s="463"/>
      <c r="J62" s="450"/>
      <c r="K62" s="515"/>
      <c r="L62" s="450"/>
      <c r="M62" s="448"/>
      <c r="N62" s="450"/>
      <c r="O62" s="450"/>
      <c r="P62" s="450"/>
      <c r="Q62" s="450"/>
      <c r="R62" s="450"/>
      <c r="S62" s="450"/>
      <c r="T62" s="450"/>
      <c r="U62" s="463"/>
      <c r="V62" s="450"/>
      <c r="W62" s="450"/>
      <c r="X62" s="450"/>
      <c r="Y62" s="464" t="s">
        <v>44</v>
      </c>
      <c r="Z62" s="7" t="s">
        <v>41</v>
      </c>
      <c r="AA62" s="22" t="s">
        <v>46</v>
      </c>
      <c r="AB62" s="22">
        <v>1</v>
      </c>
      <c r="AC62" s="22" t="s">
        <v>46</v>
      </c>
      <c r="AD62" s="22">
        <v>1</v>
      </c>
      <c r="AE62" s="22" t="s">
        <v>46</v>
      </c>
      <c r="AF62" s="22">
        <v>1</v>
      </c>
      <c r="AG62" s="22" t="s">
        <v>46</v>
      </c>
      <c r="AH62" s="22" t="s">
        <v>46</v>
      </c>
      <c r="AI62" s="22">
        <v>1</v>
      </c>
      <c r="AJ62" s="23" t="s">
        <v>46</v>
      </c>
      <c r="AK62" s="23">
        <v>1</v>
      </c>
      <c r="AL62" s="23" t="s">
        <v>46</v>
      </c>
      <c r="AM62" s="507">
        <f t="shared" ref="AM62" si="27">SUM(AA62:AL62)</f>
        <v>5</v>
      </c>
      <c r="AN62" s="33">
        <f>IF(AN$8&lt;=$AJ$8,IF(SUM($Z62:AC62)=0,"",SUM($Z62:AC62)),"")</f>
        <v>1</v>
      </c>
      <c r="AO62" s="33">
        <f>IF(AO$8&lt;=$AJ$8,IF(SUM($Z62:AD62)=0,"",SUM($Z62:AD62)),"")</f>
        <v>2</v>
      </c>
      <c r="AP62" s="33">
        <f>IF(AP$8&lt;=$AJ$8,IF(SUM($Z62:AE62)=0,"",SUM($Z62:AE62)),"")</f>
        <v>2</v>
      </c>
      <c r="AQ62" s="33">
        <f>IF(AQ$8&lt;=$AJ$8,IF(SUM($Z62:AF62)=0,"",SUM($Z62:AF62)),"")</f>
        <v>3</v>
      </c>
      <c r="AR62" s="33">
        <f>IF(AR$8&lt;=$AJ$8,IF(SUM($Z62:AG62)=0,"",SUM($Z62:AG62)),"")</f>
        <v>3</v>
      </c>
      <c r="AS62" s="33">
        <f>IF(AS$8&lt;=$AJ$8,IF(SUM($Z62:AH62)=0,"",SUM($Z62:AH62)),"")</f>
        <v>3</v>
      </c>
      <c r="AT62" s="33">
        <f>IF(AT$8&lt;=$AJ$8,IF(SUM($Z62:AI62)=0,"",SUM($Z62:AI62)),"")</f>
        <v>4</v>
      </c>
      <c r="AU62" s="33">
        <f>IF(AU$8&lt;=$AJ$8,IF(SUM($Z62:AJ62)=0,"",SUM($Z62:AJ62)),"")</f>
        <v>4</v>
      </c>
      <c r="AV62" s="33">
        <f>IF(AV$8&lt;=$AJ$8,IF(SUM($Z62:AK62)=0,"",SUM($Z62:AK62)),"")</f>
        <v>5</v>
      </c>
      <c r="AW62" s="33">
        <f>IF(AW$8&lt;=$AJ$8,IF(SUM($Z62:AL62)=0,"",SUM($Z62:AL62)),"")</f>
        <v>5</v>
      </c>
    </row>
    <row r="63" spans="3:49" ht="24" x14ac:dyDescent="0.25">
      <c r="C63" s="542"/>
      <c r="D63" s="459"/>
      <c r="E63" s="473"/>
      <c r="F63" s="450"/>
      <c r="G63" s="450"/>
      <c r="H63" s="450"/>
      <c r="I63" s="463"/>
      <c r="J63" s="450"/>
      <c r="K63" s="515"/>
      <c r="L63" s="450"/>
      <c r="M63" s="448"/>
      <c r="N63" s="450"/>
      <c r="O63" s="450"/>
      <c r="P63" s="450"/>
      <c r="Q63" s="450"/>
      <c r="R63" s="450"/>
      <c r="S63" s="450"/>
      <c r="T63" s="450"/>
      <c r="U63" s="463"/>
      <c r="V63" s="450"/>
      <c r="W63" s="450"/>
      <c r="X63" s="450"/>
      <c r="Y63" s="464"/>
      <c r="Z63" s="7" t="s">
        <v>42</v>
      </c>
      <c r="AA63" s="84"/>
      <c r="AB63" s="84"/>
      <c r="AC63" s="84"/>
      <c r="AD63" s="84"/>
      <c r="AE63" s="84"/>
      <c r="AF63" s="84"/>
      <c r="AG63" s="84"/>
      <c r="AH63" s="84"/>
      <c r="AI63" s="84"/>
      <c r="AJ63" s="84"/>
      <c r="AK63" s="84"/>
      <c r="AL63" s="85"/>
      <c r="AM63" s="508"/>
      <c r="AN63" s="33">
        <f>IF(AN$8&lt;=$AJ$8,SUM($Z63:AC63),"")</f>
        <v>0</v>
      </c>
      <c r="AO63" s="33">
        <f>IF(AO$8&lt;=$AJ$8,SUM($Z63:AD63),"")</f>
        <v>0</v>
      </c>
      <c r="AP63" s="33">
        <f>IF(AP$8&lt;=$AJ$8,SUM($Z63:AE63),"")</f>
        <v>0</v>
      </c>
      <c r="AQ63" s="33">
        <f>IF(AQ$8&lt;=$AJ$8,SUM($Z63:AF63),"")</f>
        <v>0</v>
      </c>
      <c r="AR63" s="33">
        <f>IF(AR$8&lt;=$AJ$8,SUM($Z63:AG63),"")</f>
        <v>0</v>
      </c>
      <c r="AS63" s="33">
        <f>IF(AS$8&lt;=$AJ$8,SUM($Z63:AH63),"")</f>
        <v>0</v>
      </c>
      <c r="AT63" s="33">
        <f>IF(AT$8&lt;=$AJ$8,SUM($Z63:AI63),"")</f>
        <v>0</v>
      </c>
      <c r="AU63" s="33">
        <f>IF(AU$8&lt;=$AJ$8,SUM($Z63:AJ63),"")</f>
        <v>0</v>
      </c>
      <c r="AV63" s="33">
        <f>IF(AV$8&lt;=$AJ$8,SUM($Z63:AK63),"")</f>
        <v>0</v>
      </c>
      <c r="AW63" s="33">
        <f>IF(AW$8&lt;=$AJ$8,SUM($Z63:AL63),"")</f>
        <v>0</v>
      </c>
    </row>
    <row r="64" spans="3:49" ht="62.25" customHeight="1" x14ac:dyDescent="0.25">
      <c r="C64" s="542"/>
      <c r="D64" s="459"/>
      <c r="E64" s="473"/>
      <c r="F64" s="450"/>
      <c r="G64" s="450"/>
      <c r="H64" s="450"/>
      <c r="I64" s="463"/>
      <c r="J64" s="450"/>
      <c r="K64" s="515"/>
      <c r="L64" s="450"/>
      <c r="M64" s="448"/>
      <c r="N64" s="450"/>
      <c r="O64" s="450"/>
      <c r="P64" s="450"/>
      <c r="Q64" s="450"/>
      <c r="R64" s="450"/>
      <c r="S64" s="450"/>
      <c r="T64" s="450"/>
      <c r="U64" s="463"/>
      <c r="V64" s="450"/>
      <c r="W64" s="450"/>
      <c r="X64" s="450"/>
      <c r="Y64" s="464"/>
      <c r="Z64" s="7" t="s">
        <v>43</v>
      </c>
      <c r="AA64" s="86"/>
      <c r="AB64" s="86" t="s">
        <v>46</v>
      </c>
      <c r="AC64" s="86" t="s">
        <v>46</v>
      </c>
      <c r="AD64" s="86"/>
      <c r="AE64" s="203"/>
      <c r="AF64" s="86"/>
      <c r="AG64" s="203"/>
      <c r="AH64" s="203"/>
      <c r="AI64" s="86"/>
      <c r="AJ64" s="203"/>
      <c r="AK64" s="86"/>
      <c r="AL64" s="203"/>
      <c r="AM64" s="509"/>
      <c r="AN64" s="110">
        <f t="shared" ref="AN64:AW64" si="28">IF(AN$8&lt;=$AJ$8,IF(OR(AN62="",AN63=""),"",AN63/AN62),"")</f>
        <v>0</v>
      </c>
      <c r="AO64" s="110">
        <f t="shared" si="28"/>
        <v>0</v>
      </c>
      <c r="AP64" s="110">
        <f t="shared" si="28"/>
        <v>0</v>
      </c>
      <c r="AQ64" s="110">
        <f t="shared" si="28"/>
        <v>0</v>
      </c>
      <c r="AR64" s="110">
        <f t="shared" si="28"/>
        <v>0</v>
      </c>
      <c r="AS64" s="110">
        <f t="shared" si="28"/>
        <v>0</v>
      </c>
      <c r="AT64" s="110">
        <f t="shared" si="28"/>
        <v>0</v>
      </c>
      <c r="AU64" s="110">
        <f t="shared" si="28"/>
        <v>0</v>
      </c>
      <c r="AV64" s="110">
        <f t="shared" si="28"/>
        <v>0</v>
      </c>
      <c r="AW64" s="110">
        <f t="shared" si="28"/>
        <v>0</v>
      </c>
    </row>
    <row r="65" spans="3:49" ht="24" x14ac:dyDescent="0.25">
      <c r="C65" s="542"/>
      <c r="D65" s="459"/>
      <c r="E65" s="473"/>
      <c r="F65" s="450"/>
      <c r="G65" s="450"/>
      <c r="H65" s="450"/>
      <c r="I65" s="463"/>
      <c r="J65" s="450"/>
      <c r="K65" s="515"/>
      <c r="L65" s="450"/>
      <c r="M65" s="448"/>
      <c r="N65" s="450"/>
      <c r="O65" s="450"/>
      <c r="P65" s="450"/>
      <c r="Q65" s="450"/>
      <c r="R65" s="450"/>
      <c r="S65" s="450"/>
      <c r="T65" s="450"/>
      <c r="U65" s="463"/>
      <c r="V65" s="450"/>
      <c r="W65" s="450"/>
      <c r="X65" s="450"/>
      <c r="Y65" s="464" t="s">
        <v>45</v>
      </c>
      <c r="Z65" s="7" t="s">
        <v>41</v>
      </c>
      <c r="AA65" s="87"/>
      <c r="AB65" s="87"/>
      <c r="AC65" s="87">
        <v>14</v>
      </c>
      <c r="AD65" s="87"/>
      <c r="AE65" s="87"/>
      <c r="AF65" s="87"/>
      <c r="AG65" s="87"/>
      <c r="AH65" s="87"/>
      <c r="AI65" s="87"/>
      <c r="AJ65" s="87"/>
      <c r="AK65" s="87"/>
      <c r="AL65" s="87"/>
      <c r="AM65" s="507">
        <f>SUM(AA65:AL65)</f>
        <v>14</v>
      </c>
      <c r="AN65" s="33">
        <f>IF(AN$8&lt;=$AJ$8,IF(SUM($Z65:AC65)=0,"",SUM($Z65:AC65)),"")</f>
        <v>14</v>
      </c>
      <c r="AO65" s="33">
        <f>IF(AO$8&lt;=$AJ$8,IF(SUM($Z65:AD65)=0,"",SUM($Z65:AD65)),"")</f>
        <v>14</v>
      </c>
      <c r="AP65" s="33">
        <f>IF(AP$8&lt;=$AJ$8,IF(SUM($Z65:AE65)=0,"",SUM($Z65:AE65)),"")</f>
        <v>14</v>
      </c>
      <c r="AQ65" s="33">
        <f>IF(AQ$8&lt;=$AJ$8,IF(SUM($Z65:AF65)=0,"",SUM($Z65:AF65)),"")</f>
        <v>14</v>
      </c>
      <c r="AR65" s="33">
        <f>IF(AR$8&lt;=$AJ$8,IF(SUM($Z65:AG65)=0,"",SUM($Z65:AG65)),"")</f>
        <v>14</v>
      </c>
      <c r="AS65" s="33">
        <f>IF(AS$8&lt;=$AJ$8,IF(SUM($Z65:AH65)=0,"",SUM($Z65:AH65)),"")</f>
        <v>14</v>
      </c>
      <c r="AT65" s="33">
        <f>IF(AT$8&lt;=$AJ$8,IF(SUM($Z65:AI65)=0,"",SUM($Z65:AI65)),"")</f>
        <v>14</v>
      </c>
      <c r="AU65" s="33">
        <f>IF(AU$8&lt;=$AJ$8,IF(SUM($Z65:AJ65)=0,"",SUM($Z65:AJ65)),"")</f>
        <v>14</v>
      </c>
      <c r="AV65" s="33">
        <f>IF(AV$8&lt;=$AJ$8,IF(SUM($Z65:AK65)=0,"",SUM($Z65:AK65)),"")</f>
        <v>14</v>
      </c>
      <c r="AW65" s="33">
        <f>IF(AW$8&lt;=$AJ$8,IF(SUM($Z65:AL65)=0,"",SUM($Z65:AL65)),"")</f>
        <v>14</v>
      </c>
    </row>
    <row r="66" spans="3:49" ht="12" customHeight="1" x14ac:dyDescent="0.25">
      <c r="C66" s="542"/>
      <c r="D66" s="459"/>
      <c r="E66" s="473"/>
      <c r="F66" s="450"/>
      <c r="G66" s="450"/>
      <c r="H66" s="450"/>
      <c r="I66" s="463"/>
      <c r="J66" s="450"/>
      <c r="K66" s="515"/>
      <c r="L66" s="450"/>
      <c r="M66" s="448"/>
      <c r="N66" s="450"/>
      <c r="O66" s="450"/>
      <c r="P66" s="450"/>
      <c r="Q66" s="450"/>
      <c r="R66" s="450"/>
      <c r="S66" s="450"/>
      <c r="T66" s="450"/>
      <c r="U66" s="463"/>
      <c r="V66" s="450"/>
      <c r="W66" s="450"/>
      <c r="X66" s="450"/>
      <c r="Y66" s="464"/>
      <c r="Z66" s="7" t="s">
        <v>42</v>
      </c>
      <c r="AA66" s="204"/>
      <c r="AB66" s="204"/>
      <c r="AC66" s="205" t="s">
        <v>46</v>
      </c>
      <c r="AD66" s="204"/>
      <c r="AE66" s="204"/>
      <c r="AF66" s="204"/>
      <c r="AG66" s="204"/>
      <c r="AH66" s="204"/>
      <c r="AI66" s="204"/>
      <c r="AJ66" s="204"/>
      <c r="AK66" s="204"/>
      <c r="AL66" s="210"/>
      <c r="AM66" s="508"/>
      <c r="AN66" s="33">
        <f>IF(AN$8&lt;=$AJ$8,SUM($Z66:AC66),"")</f>
        <v>0</v>
      </c>
      <c r="AO66" s="33">
        <f>IF(AO$8&lt;=$AJ$8,SUM($Z66:AD66),"")</f>
        <v>0</v>
      </c>
      <c r="AP66" s="33">
        <f>IF(AP$8&lt;=$AJ$8,SUM($Z66:AE66),"")</f>
        <v>0</v>
      </c>
      <c r="AQ66" s="33">
        <f>IF(AQ$8&lt;=$AJ$8,SUM($Z66:AF66),"")</f>
        <v>0</v>
      </c>
      <c r="AR66" s="33">
        <f>IF(AR$8&lt;=$AJ$8,SUM($Z66:AG66),"")</f>
        <v>0</v>
      </c>
      <c r="AS66" s="33">
        <f>IF(AS$8&lt;=$AJ$8,SUM($Z66:AH66),"")</f>
        <v>0</v>
      </c>
      <c r="AT66" s="33">
        <f>IF(AT$8&lt;=$AJ$8,SUM($Z66:AI66),"")</f>
        <v>0</v>
      </c>
      <c r="AU66" s="33">
        <f>IF(AU$8&lt;=$AJ$8,SUM($Z66:AJ66),"")</f>
        <v>0</v>
      </c>
      <c r="AV66" s="33">
        <f>IF(AV$8&lt;=$AJ$8,SUM($Z66:AK66),"")</f>
        <v>0</v>
      </c>
      <c r="AW66" s="33">
        <f>IF(AW$8&lt;=$AJ$8,SUM($Z66:AL66),"")</f>
        <v>0</v>
      </c>
    </row>
    <row r="67" spans="3:49" ht="24" x14ac:dyDescent="0.25">
      <c r="C67" s="542"/>
      <c r="D67" s="459"/>
      <c r="E67" s="473"/>
      <c r="F67" s="450"/>
      <c r="G67" s="450"/>
      <c r="H67" s="450"/>
      <c r="I67" s="463"/>
      <c r="J67" s="450"/>
      <c r="K67" s="515"/>
      <c r="L67" s="450"/>
      <c r="M67" s="448"/>
      <c r="N67" s="450"/>
      <c r="O67" s="450"/>
      <c r="P67" s="450"/>
      <c r="Q67" s="450"/>
      <c r="R67" s="450"/>
      <c r="S67" s="450"/>
      <c r="T67" s="450"/>
      <c r="U67" s="463"/>
      <c r="V67" s="450"/>
      <c r="W67" s="450"/>
      <c r="X67" s="450"/>
      <c r="Y67" s="464"/>
      <c r="Z67" s="7" t="s">
        <v>43</v>
      </c>
      <c r="AA67" s="86" t="str">
        <f t="shared" ref="AA67:AB67" si="29">IF(AA65=0,"",AA66/AA65)</f>
        <v/>
      </c>
      <c r="AB67" s="86" t="str">
        <f t="shared" si="29"/>
        <v/>
      </c>
      <c r="AC67" s="86" t="s">
        <v>46</v>
      </c>
      <c r="AD67" s="203"/>
      <c r="AE67" s="203"/>
      <c r="AF67" s="203"/>
      <c r="AG67" s="203"/>
      <c r="AH67" s="203"/>
      <c r="AI67" s="203"/>
      <c r="AJ67" s="203"/>
      <c r="AK67" s="203"/>
      <c r="AL67" s="203"/>
      <c r="AM67" s="509"/>
      <c r="AN67" s="110">
        <f t="shared" ref="AN67:AW67" si="30">IF(AN$8&lt;=$AJ$8,IF(OR(AN65="",AN66=""),"",AN66/AN65),"")</f>
        <v>0</v>
      </c>
      <c r="AO67" s="110">
        <f t="shared" si="30"/>
        <v>0</v>
      </c>
      <c r="AP67" s="110">
        <f t="shared" si="30"/>
        <v>0</v>
      </c>
      <c r="AQ67" s="110">
        <f t="shared" si="30"/>
        <v>0</v>
      </c>
      <c r="AR67" s="110">
        <f t="shared" si="30"/>
        <v>0</v>
      </c>
      <c r="AS67" s="110">
        <f t="shared" si="30"/>
        <v>0</v>
      </c>
      <c r="AT67" s="110">
        <f t="shared" si="30"/>
        <v>0</v>
      </c>
      <c r="AU67" s="110">
        <f t="shared" si="30"/>
        <v>0</v>
      </c>
      <c r="AV67" s="110">
        <f t="shared" si="30"/>
        <v>0</v>
      </c>
      <c r="AW67" s="110">
        <f t="shared" si="30"/>
        <v>0</v>
      </c>
    </row>
    <row r="68" spans="3:49" ht="20.25" customHeight="1" x14ac:dyDescent="0.25">
      <c r="C68" s="542"/>
      <c r="D68" s="459"/>
      <c r="E68" s="473"/>
      <c r="F68" s="450"/>
      <c r="G68" s="450"/>
      <c r="H68" s="450"/>
      <c r="I68" s="463"/>
      <c r="J68" s="450"/>
      <c r="K68" s="515"/>
      <c r="L68" s="450" t="s">
        <v>58</v>
      </c>
      <c r="M68" s="448" t="s">
        <v>36</v>
      </c>
      <c r="N68" s="450" t="s">
        <v>37</v>
      </c>
      <c r="O68" s="450" t="s">
        <v>38</v>
      </c>
      <c r="P68" s="450">
        <v>88</v>
      </c>
      <c r="Q68" s="523" t="e">
        <f>+$O68/4</f>
        <v>#VALUE!</v>
      </c>
      <c r="R68" s="450" t="e">
        <f>+$O68/4</f>
        <v>#VALUE!</v>
      </c>
      <c r="S68" s="450" t="e">
        <f>+$O68/4</f>
        <v>#VALUE!</v>
      </c>
      <c r="T68" s="450" t="e">
        <f>+$O68/4</f>
        <v>#VALUE!</v>
      </c>
      <c r="U68" s="463">
        <v>0.5</v>
      </c>
      <c r="V68" s="450" t="s">
        <v>213</v>
      </c>
      <c r="W68" s="450" t="s">
        <v>212</v>
      </c>
      <c r="X68" s="450" t="s">
        <v>39</v>
      </c>
      <c r="Y68" s="464" t="s">
        <v>40</v>
      </c>
      <c r="Z68" s="7" t="s">
        <v>41</v>
      </c>
      <c r="AA68" s="33"/>
      <c r="AB68" s="33"/>
      <c r="AC68" s="33">
        <v>1</v>
      </c>
      <c r="AD68" s="33"/>
      <c r="AE68" s="33"/>
      <c r="AF68" s="33">
        <v>1</v>
      </c>
      <c r="AG68" s="33"/>
      <c r="AH68" s="33"/>
      <c r="AI68" s="33">
        <v>1</v>
      </c>
      <c r="AJ68" s="33"/>
      <c r="AK68" s="33">
        <v>1</v>
      </c>
      <c r="AL68" s="33"/>
      <c r="AM68" s="507">
        <f>SUM(AA68:AL68)</f>
        <v>4</v>
      </c>
      <c r="AN68" s="33">
        <f>IF(AN$8&lt;=$AJ$8,IF(SUM($Z68:AC68)=0,"",SUM($Z68:AC68)),"")</f>
        <v>1</v>
      </c>
      <c r="AO68" s="33">
        <f>IF(AO$8&lt;=$AJ$8,IF(SUM($Z68:AD68)=0,"",SUM($Z68:AD68)),"")</f>
        <v>1</v>
      </c>
      <c r="AP68" s="33">
        <f>IF(AP$8&lt;=$AJ$8,IF(SUM($Z68:AE68)=0,"",SUM($Z68:AE68)),"")</f>
        <v>1</v>
      </c>
      <c r="AQ68" s="33">
        <f>IF(AQ$8&lt;=$AJ$8,IF(SUM($Z68:AF68)=0,"",SUM($Z68:AF68)),"")</f>
        <v>2</v>
      </c>
      <c r="AR68" s="33">
        <f>IF(AR$8&lt;=$AJ$8,IF(SUM($Z68:AG68)=0,"",SUM($Z68:AG68)),"")</f>
        <v>2</v>
      </c>
      <c r="AS68" s="33">
        <f>IF(AS$8&lt;=$AJ$8,IF(SUM($Z68:AH68)=0,"",SUM($Z68:AH68)),"")</f>
        <v>2</v>
      </c>
      <c r="AT68" s="33">
        <f>IF(AT$8&lt;=$AJ$8,IF(SUM($Z68:AI68)=0,"",SUM($Z68:AI68)),"")</f>
        <v>3</v>
      </c>
      <c r="AU68" s="33">
        <f>IF(AU$8&lt;=$AJ$8,IF(SUM($Z68:AJ68)=0,"",SUM($Z68:AJ68)),"")</f>
        <v>3</v>
      </c>
      <c r="AV68" s="33">
        <f>IF(AV$8&lt;=$AJ$8,IF(SUM($Z68:AK68)=0,"",SUM($Z68:AK68)),"")</f>
        <v>4</v>
      </c>
      <c r="AW68" s="33">
        <f>IF(AW$8&lt;=$AJ$8,IF(SUM($Z68:AL68)=0,"",SUM($Z68:AL68)),"")</f>
        <v>4</v>
      </c>
    </row>
    <row r="69" spans="3:49" ht="12" customHeight="1" x14ac:dyDescent="0.25">
      <c r="C69" s="542"/>
      <c r="D69" s="459"/>
      <c r="E69" s="473"/>
      <c r="F69" s="450"/>
      <c r="G69" s="450"/>
      <c r="H69" s="450"/>
      <c r="I69" s="463"/>
      <c r="J69" s="450"/>
      <c r="K69" s="515"/>
      <c r="L69" s="450"/>
      <c r="M69" s="448"/>
      <c r="N69" s="450"/>
      <c r="O69" s="450"/>
      <c r="P69" s="450"/>
      <c r="Q69" s="523"/>
      <c r="R69" s="450"/>
      <c r="S69" s="450"/>
      <c r="T69" s="450"/>
      <c r="U69" s="463"/>
      <c r="V69" s="450"/>
      <c r="W69" s="450"/>
      <c r="X69" s="450"/>
      <c r="Y69" s="464"/>
      <c r="Z69" s="7" t="s">
        <v>42</v>
      </c>
      <c r="AA69" s="84"/>
      <c r="AB69" s="84"/>
      <c r="AC69" s="84" t="s">
        <v>46</v>
      </c>
      <c r="AD69" s="84"/>
      <c r="AE69" s="84"/>
      <c r="AF69" s="84"/>
      <c r="AG69" s="84"/>
      <c r="AH69" s="200"/>
      <c r="AI69" s="84"/>
      <c r="AJ69" s="84"/>
      <c r="AK69" s="84"/>
      <c r="AL69" s="85"/>
      <c r="AM69" s="508"/>
      <c r="AN69" s="33">
        <f>IF(AN$8&lt;=$AJ$8,SUM($Z69:AC69),"")</f>
        <v>0</v>
      </c>
      <c r="AO69" s="33">
        <f>IF(AO$8&lt;=$AJ$8,SUM($Z69:AD69),"")</f>
        <v>0</v>
      </c>
      <c r="AP69" s="33">
        <f>IF(AP$8&lt;=$AJ$8,SUM($Z69:AE69),"")</f>
        <v>0</v>
      </c>
      <c r="AQ69" s="33">
        <f>IF(AQ$8&lt;=$AJ$8,SUM($Z69:AF69),"")</f>
        <v>0</v>
      </c>
      <c r="AR69" s="33">
        <f>IF(AR$8&lt;=$AJ$8,SUM($Z69:AG69),"")</f>
        <v>0</v>
      </c>
      <c r="AS69" s="33">
        <f>IF(AS$8&lt;=$AJ$8,SUM($Z69:AH69),"")</f>
        <v>0</v>
      </c>
      <c r="AT69" s="33">
        <f>IF(AT$8&lt;=$AJ$8,SUM($Z69:AI69),"")</f>
        <v>0</v>
      </c>
      <c r="AU69" s="33">
        <f>IF(AU$8&lt;=$AJ$8,SUM($Z69:AJ69),"")</f>
        <v>0</v>
      </c>
      <c r="AV69" s="33">
        <f>IF(AV$8&lt;=$AJ$8,SUM($Z69:AK69),"")</f>
        <v>0</v>
      </c>
      <c r="AW69" s="33">
        <f>IF(AW$8&lt;=$AJ$8,SUM($Z69:AL69),"")</f>
        <v>0</v>
      </c>
    </row>
    <row r="70" spans="3:49" ht="24" x14ac:dyDescent="0.25">
      <c r="C70" s="542"/>
      <c r="D70" s="459"/>
      <c r="E70" s="473"/>
      <c r="F70" s="450"/>
      <c r="G70" s="450"/>
      <c r="H70" s="450"/>
      <c r="I70" s="463"/>
      <c r="J70" s="450"/>
      <c r="K70" s="515"/>
      <c r="L70" s="450"/>
      <c r="M70" s="448"/>
      <c r="N70" s="450"/>
      <c r="O70" s="450"/>
      <c r="P70" s="450"/>
      <c r="Q70" s="523"/>
      <c r="R70" s="450"/>
      <c r="S70" s="450"/>
      <c r="T70" s="450"/>
      <c r="U70" s="463"/>
      <c r="V70" s="450"/>
      <c r="W70" s="450"/>
      <c r="X70" s="450"/>
      <c r="Y70" s="464"/>
      <c r="Z70" s="7" t="s">
        <v>43</v>
      </c>
      <c r="AA70" s="86"/>
      <c r="AB70" s="86"/>
      <c r="AC70" s="86" t="s">
        <v>46</v>
      </c>
      <c r="AD70" s="203"/>
      <c r="AE70" s="203"/>
      <c r="AF70" s="203"/>
      <c r="AG70" s="86"/>
      <c r="AH70" s="203"/>
      <c r="AI70" s="203"/>
      <c r="AJ70" s="86"/>
      <c r="AK70" s="203"/>
      <c r="AL70" s="86"/>
      <c r="AM70" s="509"/>
      <c r="AN70" s="110">
        <f>IF(AN$8&lt;=$AJ$8,IF(OR(AN68="",AN69=""),"",AN69/AN68),"")</f>
        <v>0</v>
      </c>
      <c r="AO70" s="110">
        <f t="shared" ref="AO70:AW70" si="31">IF(AO$8&lt;=$AJ$8,IF(OR(AO68="",AO69=""),"",AO69/AO68),"")</f>
        <v>0</v>
      </c>
      <c r="AP70" s="110">
        <f t="shared" si="31"/>
        <v>0</v>
      </c>
      <c r="AQ70" s="110">
        <f t="shared" si="31"/>
        <v>0</v>
      </c>
      <c r="AR70" s="110">
        <f t="shared" si="31"/>
        <v>0</v>
      </c>
      <c r="AS70" s="110">
        <f t="shared" si="31"/>
        <v>0</v>
      </c>
      <c r="AT70" s="110">
        <f t="shared" si="31"/>
        <v>0</v>
      </c>
      <c r="AU70" s="110">
        <f t="shared" si="31"/>
        <v>0</v>
      </c>
      <c r="AV70" s="110">
        <f t="shared" si="31"/>
        <v>0</v>
      </c>
      <c r="AW70" s="110">
        <f t="shared" si="31"/>
        <v>0</v>
      </c>
    </row>
    <row r="71" spans="3:49" ht="21.75" customHeight="1" x14ac:dyDescent="0.25">
      <c r="C71" s="542"/>
      <c r="D71" s="459"/>
      <c r="E71" s="473"/>
      <c r="F71" s="450"/>
      <c r="G71" s="450"/>
      <c r="H71" s="450"/>
      <c r="I71" s="463"/>
      <c r="J71" s="450"/>
      <c r="K71" s="515"/>
      <c r="L71" s="450"/>
      <c r="M71" s="448"/>
      <c r="N71" s="450"/>
      <c r="O71" s="450"/>
      <c r="P71" s="450"/>
      <c r="Q71" s="523"/>
      <c r="R71" s="450"/>
      <c r="S71" s="450"/>
      <c r="T71" s="450"/>
      <c r="U71" s="463"/>
      <c r="V71" s="450"/>
      <c r="W71" s="450"/>
      <c r="X71" s="450"/>
      <c r="Y71" s="464" t="s">
        <v>44</v>
      </c>
      <c r="Z71" s="7" t="s">
        <v>41</v>
      </c>
      <c r="AA71" s="130"/>
      <c r="AB71" s="130"/>
      <c r="AC71" s="15">
        <v>1</v>
      </c>
      <c r="AD71" s="15"/>
      <c r="AE71" s="15">
        <v>1</v>
      </c>
      <c r="AF71" s="15"/>
      <c r="AG71" s="15">
        <v>1</v>
      </c>
      <c r="AH71" s="15"/>
      <c r="AI71" s="14"/>
      <c r="AJ71" s="14">
        <v>1</v>
      </c>
      <c r="AK71" s="14"/>
      <c r="AL71" s="14">
        <v>1</v>
      </c>
      <c r="AM71" s="507">
        <f>SUM(AA71:AL71)</f>
        <v>5</v>
      </c>
      <c r="AN71" s="33">
        <f>IF(AN$8&lt;=$AJ$8,IF(SUM($Z71:AC71)=0,"",SUM($Z71:AC71)),"")</f>
        <v>1</v>
      </c>
      <c r="AO71" s="33">
        <f>IF(AO$8&lt;=$AJ$8,IF(SUM($Z71:AD71)=0,"",SUM($Z71:AD71)),"")</f>
        <v>1</v>
      </c>
      <c r="AP71" s="33">
        <f>IF(AP$8&lt;=$AJ$8,IF(SUM($Z71:AE71)=0,"",SUM($Z71:AE71)),"")</f>
        <v>2</v>
      </c>
      <c r="AQ71" s="33">
        <f>IF(AQ$8&lt;=$AJ$8,IF(SUM($Z71:AF71)=0,"",SUM($Z71:AF71)),"")</f>
        <v>2</v>
      </c>
      <c r="AR71" s="33">
        <f>IF(AR$8&lt;=$AJ$8,IF(SUM($Z71:AG71)=0,"",SUM($Z71:AG71)),"")</f>
        <v>3</v>
      </c>
      <c r="AS71" s="33">
        <f>IF(AS$8&lt;=$AJ$8,IF(SUM($Z71:AH71)=0,"",SUM($Z71:AH71)),"")</f>
        <v>3</v>
      </c>
      <c r="AT71" s="33">
        <f>IF(AT$8&lt;=$AJ$8,IF(SUM($Z71:AI71)=0,"",SUM($Z71:AI71)),"")</f>
        <v>3</v>
      </c>
      <c r="AU71" s="33">
        <f>IF(AU$8&lt;=$AJ$8,IF(SUM($Z71:AJ71)=0,"",SUM($Z71:AJ71)),"")</f>
        <v>4</v>
      </c>
      <c r="AV71" s="33">
        <f>IF(AV$8&lt;=$AJ$8,IF(SUM($Z71:AK71)=0,"",SUM($Z71:AK71)),"")</f>
        <v>4</v>
      </c>
      <c r="AW71" s="33">
        <f>IF(AW$8&lt;=$AJ$8,IF(SUM($Z71:AL71)=0,"",SUM($Z71:AL71)),"")</f>
        <v>5</v>
      </c>
    </row>
    <row r="72" spans="3:49" ht="24" x14ac:dyDescent="0.25">
      <c r="C72" s="542"/>
      <c r="D72" s="459"/>
      <c r="E72" s="473"/>
      <c r="F72" s="450"/>
      <c r="G72" s="450"/>
      <c r="H72" s="450"/>
      <c r="I72" s="463"/>
      <c r="J72" s="450"/>
      <c r="K72" s="515"/>
      <c r="L72" s="450"/>
      <c r="M72" s="448"/>
      <c r="N72" s="450"/>
      <c r="O72" s="450"/>
      <c r="P72" s="450"/>
      <c r="Q72" s="523"/>
      <c r="R72" s="450"/>
      <c r="S72" s="450"/>
      <c r="T72" s="450"/>
      <c r="U72" s="463"/>
      <c r="V72" s="450"/>
      <c r="W72" s="450"/>
      <c r="X72" s="450"/>
      <c r="Y72" s="464"/>
      <c r="Z72" s="7" t="s">
        <v>42</v>
      </c>
      <c r="AA72" s="21"/>
      <c r="AB72" s="21"/>
      <c r="AC72" s="21"/>
      <c r="AD72" s="84"/>
      <c r="AE72" s="84"/>
      <c r="AF72" s="84"/>
      <c r="AG72" s="84"/>
      <c r="AH72" s="84"/>
      <c r="AI72" s="84"/>
      <c r="AJ72" s="84"/>
      <c r="AK72" s="84"/>
      <c r="AL72" s="85"/>
      <c r="AM72" s="508"/>
      <c r="AN72" s="33">
        <f>IF(AN$8&lt;=$AJ$8,SUM($Z72:AC72),"")</f>
        <v>0</v>
      </c>
      <c r="AO72" s="33">
        <f>IF(AO$8&lt;=$AJ$8,SUM($Z72:AD72),"")</f>
        <v>0</v>
      </c>
      <c r="AP72" s="33">
        <f>IF(AP$8&lt;=$AJ$8,SUM($Z72:AE72),"")</f>
        <v>0</v>
      </c>
      <c r="AQ72" s="33">
        <f>IF(AQ$8&lt;=$AJ$8,SUM($Z72:AF72),"")</f>
        <v>0</v>
      </c>
      <c r="AR72" s="33">
        <f>IF(AR$8&lt;=$AJ$8,SUM($Z72:AG72),"")</f>
        <v>0</v>
      </c>
      <c r="AS72" s="33">
        <f>IF(AS$8&lt;=$AJ$8,SUM($Z72:AH72),"")</f>
        <v>0</v>
      </c>
      <c r="AT72" s="33">
        <f>IF(AT$8&lt;=$AJ$8,SUM($Z72:AI72),"")</f>
        <v>0</v>
      </c>
      <c r="AU72" s="33">
        <f>IF(AU$8&lt;=$AJ$8,SUM($Z72:AJ72),"")</f>
        <v>0</v>
      </c>
      <c r="AV72" s="33">
        <f>IF(AV$8&lt;=$AJ$8,SUM($Z72:AK72),"")</f>
        <v>0</v>
      </c>
      <c r="AW72" s="33">
        <f>IF(AW$8&lt;=$AJ$8,SUM($Z72:AL72),"")</f>
        <v>0</v>
      </c>
    </row>
    <row r="73" spans="3:49" ht="12" customHeight="1" x14ac:dyDescent="0.25">
      <c r="C73" s="542"/>
      <c r="D73" s="459"/>
      <c r="E73" s="473"/>
      <c r="F73" s="450"/>
      <c r="G73" s="450"/>
      <c r="H73" s="450"/>
      <c r="I73" s="463"/>
      <c r="J73" s="450"/>
      <c r="K73" s="515"/>
      <c r="L73" s="450"/>
      <c r="M73" s="448"/>
      <c r="N73" s="450"/>
      <c r="O73" s="450"/>
      <c r="P73" s="450"/>
      <c r="Q73" s="523"/>
      <c r="R73" s="450"/>
      <c r="S73" s="450"/>
      <c r="T73" s="450"/>
      <c r="U73" s="463"/>
      <c r="V73" s="450"/>
      <c r="W73" s="450"/>
      <c r="X73" s="450"/>
      <c r="Y73" s="464"/>
      <c r="Z73" s="7" t="s">
        <v>43</v>
      </c>
      <c r="AA73" s="86"/>
      <c r="AB73" s="86"/>
      <c r="AC73" s="86"/>
      <c r="AD73" s="203"/>
      <c r="AE73" s="86"/>
      <c r="AF73" s="203"/>
      <c r="AG73" s="86"/>
      <c r="AH73" s="203"/>
      <c r="AI73" s="203"/>
      <c r="AJ73" s="86"/>
      <c r="AK73" s="203"/>
      <c r="AL73" s="86"/>
      <c r="AM73" s="509"/>
      <c r="AN73" s="110">
        <f t="shared" ref="AN73:AW73" si="32">IF(AN$8&lt;=$AJ$8,IF(OR(AN71="",AN72=""),"",AN72/AN71),"")</f>
        <v>0</v>
      </c>
      <c r="AO73" s="110">
        <f t="shared" si="32"/>
        <v>0</v>
      </c>
      <c r="AP73" s="110">
        <f t="shared" si="32"/>
        <v>0</v>
      </c>
      <c r="AQ73" s="110">
        <f t="shared" si="32"/>
        <v>0</v>
      </c>
      <c r="AR73" s="110">
        <f t="shared" si="32"/>
        <v>0</v>
      </c>
      <c r="AS73" s="110">
        <f t="shared" si="32"/>
        <v>0</v>
      </c>
      <c r="AT73" s="110">
        <f t="shared" si="32"/>
        <v>0</v>
      </c>
      <c r="AU73" s="110">
        <f t="shared" si="32"/>
        <v>0</v>
      </c>
      <c r="AV73" s="110">
        <f t="shared" si="32"/>
        <v>0</v>
      </c>
      <c r="AW73" s="110">
        <f t="shared" si="32"/>
        <v>0</v>
      </c>
    </row>
    <row r="74" spans="3:49" ht="24" x14ac:dyDescent="0.25">
      <c r="C74" s="542"/>
      <c r="D74" s="459"/>
      <c r="E74" s="473"/>
      <c r="F74" s="450"/>
      <c r="G74" s="450"/>
      <c r="H74" s="450"/>
      <c r="I74" s="463"/>
      <c r="J74" s="450"/>
      <c r="K74" s="515"/>
      <c r="L74" s="450"/>
      <c r="M74" s="448"/>
      <c r="N74" s="450"/>
      <c r="O74" s="450"/>
      <c r="P74" s="450"/>
      <c r="Q74" s="523"/>
      <c r="R74" s="450"/>
      <c r="S74" s="450"/>
      <c r="T74" s="450"/>
      <c r="U74" s="463"/>
      <c r="V74" s="450"/>
      <c r="W74" s="450"/>
      <c r="X74" s="450"/>
      <c r="Y74" s="464" t="s">
        <v>45</v>
      </c>
      <c r="Z74" s="7" t="s">
        <v>41</v>
      </c>
      <c r="AA74" s="87"/>
      <c r="AB74" s="87"/>
      <c r="AC74" s="87">
        <v>14</v>
      </c>
      <c r="AD74" s="87"/>
      <c r="AE74" s="87"/>
      <c r="AF74" s="87"/>
      <c r="AG74" s="87"/>
      <c r="AH74" s="87"/>
      <c r="AI74" s="87"/>
      <c r="AJ74" s="87"/>
      <c r="AK74" s="87"/>
      <c r="AL74" s="87"/>
      <c r="AM74" s="507">
        <f>SUM(AA74:AL74)</f>
        <v>14</v>
      </c>
      <c r="AN74" s="33">
        <f>IF(AN$8&lt;=$AJ$8,IF(SUM($Z74:AC74)=0,"",SUM($Z74:AC74)),"")</f>
        <v>14</v>
      </c>
      <c r="AO74" s="33">
        <f>IF(AO$8&lt;=$AJ$8,IF(SUM($Z74:AD74)=0,"",SUM($Z74:AD74)),"")</f>
        <v>14</v>
      </c>
      <c r="AP74" s="33">
        <f>IF(AP$8&lt;=$AJ$8,IF(SUM($Z74:AE74)=0,"",SUM($Z74:AE74)),"")</f>
        <v>14</v>
      </c>
      <c r="AQ74" s="33">
        <f>IF(AQ$8&lt;=$AJ$8,IF(SUM($Z74:AF74)=0,"",SUM($Z74:AF74)),"")</f>
        <v>14</v>
      </c>
      <c r="AR74" s="33">
        <f>IF(AR$8&lt;=$AJ$8,IF(SUM($Z74:AG74)=0,"",SUM($Z74:AG74)),"")</f>
        <v>14</v>
      </c>
      <c r="AS74" s="33">
        <f>IF(AS$8&lt;=$AJ$8,IF(SUM($Z74:AH74)=0,"",SUM($Z74:AH74)),"")</f>
        <v>14</v>
      </c>
      <c r="AT74" s="33">
        <f>IF(AT$8&lt;=$AJ$8,IF(SUM($Z74:AI74)=0,"",SUM($Z74:AI74)),"")</f>
        <v>14</v>
      </c>
      <c r="AU74" s="33">
        <f>IF(AU$8&lt;=$AJ$8,IF(SUM($Z74:AJ74)=0,"",SUM($Z74:AJ74)),"")</f>
        <v>14</v>
      </c>
      <c r="AV74" s="33">
        <f>IF(AV$8&lt;=$AJ$8,IF(SUM($Z74:AK74)=0,"",SUM($Z74:AK74)),"")</f>
        <v>14</v>
      </c>
      <c r="AW74" s="33">
        <f>IF(AW$8&lt;=$AJ$8,IF(SUM($Z74:AL74)=0,"",SUM($Z74:AL74)),"")</f>
        <v>14</v>
      </c>
    </row>
    <row r="75" spans="3:49" ht="24" x14ac:dyDescent="0.25">
      <c r="C75" s="542"/>
      <c r="D75" s="459"/>
      <c r="E75" s="473"/>
      <c r="F75" s="450"/>
      <c r="G75" s="450"/>
      <c r="H75" s="450"/>
      <c r="I75" s="463"/>
      <c r="J75" s="450"/>
      <c r="K75" s="515"/>
      <c r="L75" s="450"/>
      <c r="M75" s="448"/>
      <c r="N75" s="450"/>
      <c r="O75" s="450"/>
      <c r="P75" s="450"/>
      <c r="Q75" s="523"/>
      <c r="R75" s="450"/>
      <c r="S75" s="450"/>
      <c r="T75" s="450"/>
      <c r="U75" s="463"/>
      <c r="V75" s="450"/>
      <c r="W75" s="450"/>
      <c r="X75" s="450"/>
      <c r="Y75" s="464"/>
      <c r="Z75" s="7" t="s">
        <v>42</v>
      </c>
      <c r="AA75" s="204"/>
      <c r="AB75" s="204"/>
      <c r="AC75" s="205"/>
      <c r="AD75" s="204"/>
      <c r="AE75" s="204"/>
      <c r="AF75" s="204"/>
      <c r="AG75" s="204"/>
      <c r="AH75" s="204"/>
      <c r="AI75" s="204"/>
      <c r="AJ75" s="204"/>
      <c r="AK75" s="204"/>
      <c r="AL75" s="210"/>
      <c r="AM75" s="508"/>
      <c r="AN75" s="33">
        <f>IF(AN$8&lt;=$AJ$8,SUM($Z75:AC75),"")</f>
        <v>0</v>
      </c>
      <c r="AO75" s="33">
        <f>IF(AO$8&lt;=$AJ$8,SUM($Z75:AD75),"")</f>
        <v>0</v>
      </c>
      <c r="AP75" s="33">
        <f>IF(AP$8&lt;=$AJ$8,SUM($Z75:AE75),"")</f>
        <v>0</v>
      </c>
      <c r="AQ75" s="33">
        <f>IF(AQ$8&lt;=$AJ$8,SUM($Z75:AF75),"")</f>
        <v>0</v>
      </c>
      <c r="AR75" s="33">
        <f>IF(AR$8&lt;=$AJ$8,SUM($Z75:AG75),"")</f>
        <v>0</v>
      </c>
      <c r="AS75" s="33">
        <f>IF(AS$8&lt;=$AJ$8,SUM($Z75:AH75),"")</f>
        <v>0</v>
      </c>
      <c r="AT75" s="33">
        <f>IF(AT$8&lt;=$AJ$8,SUM($Z75:AI75),"")</f>
        <v>0</v>
      </c>
      <c r="AU75" s="33">
        <f>IF(AU$8&lt;=$AJ$8,SUM($Z75:AJ75),"")</f>
        <v>0</v>
      </c>
      <c r="AV75" s="33">
        <f>IF(AV$8&lt;=$AJ$8,SUM($Z75:AK75),"")</f>
        <v>0</v>
      </c>
      <c r="AW75" s="33">
        <f>IF(AW$8&lt;=$AJ$8,SUM($Z75:AL75),"")</f>
        <v>0</v>
      </c>
    </row>
    <row r="76" spans="3:49" ht="9.75" customHeight="1" x14ac:dyDescent="0.25">
      <c r="C76" s="542"/>
      <c r="D76" s="459"/>
      <c r="E76" s="473"/>
      <c r="F76" s="450"/>
      <c r="G76" s="450"/>
      <c r="H76" s="450"/>
      <c r="I76" s="463"/>
      <c r="J76" s="450"/>
      <c r="K76" s="515"/>
      <c r="L76" s="450"/>
      <c r="M76" s="448"/>
      <c r="N76" s="450"/>
      <c r="O76" s="450"/>
      <c r="P76" s="450"/>
      <c r="Q76" s="523"/>
      <c r="R76" s="450"/>
      <c r="S76" s="450"/>
      <c r="T76" s="450"/>
      <c r="U76" s="463"/>
      <c r="V76" s="450"/>
      <c r="W76" s="450"/>
      <c r="X76" s="450"/>
      <c r="Y76" s="464"/>
      <c r="Z76" s="7" t="s">
        <v>43</v>
      </c>
      <c r="AA76" s="86" t="str">
        <f t="shared" ref="AA76:AB76" si="33">IF(AA74=0,"",AA75/AA74)</f>
        <v/>
      </c>
      <c r="AB76" s="86" t="str">
        <f t="shared" si="33"/>
        <v/>
      </c>
      <c r="AC76" s="86"/>
      <c r="AD76" s="203"/>
      <c r="AE76" s="203"/>
      <c r="AF76" s="203"/>
      <c r="AG76" s="203"/>
      <c r="AH76" s="203"/>
      <c r="AI76" s="203"/>
      <c r="AJ76" s="203"/>
      <c r="AK76" s="203"/>
      <c r="AL76" s="203"/>
      <c r="AM76" s="509"/>
      <c r="AN76" s="110">
        <f t="shared" ref="AN76:AW76" si="34">IF(AN$8&lt;=$AJ$8,IF(OR(AN74="",AN75=""),"",AN75/AN74),"")</f>
        <v>0</v>
      </c>
      <c r="AO76" s="110">
        <f t="shared" si="34"/>
        <v>0</v>
      </c>
      <c r="AP76" s="110">
        <f t="shared" si="34"/>
        <v>0</v>
      </c>
      <c r="AQ76" s="110">
        <f t="shared" si="34"/>
        <v>0</v>
      </c>
      <c r="AR76" s="110">
        <f t="shared" si="34"/>
        <v>0</v>
      </c>
      <c r="AS76" s="110">
        <f t="shared" si="34"/>
        <v>0</v>
      </c>
      <c r="AT76" s="110">
        <f t="shared" si="34"/>
        <v>0</v>
      </c>
      <c r="AU76" s="110">
        <f t="shared" si="34"/>
        <v>0</v>
      </c>
      <c r="AV76" s="110">
        <f t="shared" si="34"/>
        <v>0</v>
      </c>
      <c r="AW76" s="110">
        <f t="shared" si="34"/>
        <v>0</v>
      </c>
    </row>
    <row r="77" spans="3:49" ht="12" customHeight="1" x14ac:dyDescent="0.25">
      <c r="C77" s="542"/>
      <c r="D77" s="459"/>
      <c r="E77" s="473"/>
      <c r="F77" s="450"/>
      <c r="G77" s="450"/>
      <c r="H77" s="450"/>
      <c r="I77" s="463"/>
      <c r="J77" s="147"/>
      <c r="K77" s="147"/>
      <c r="L77" s="79"/>
      <c r="M77" s="211"/>
      <c r="N77" s="211"/>
      <c r="O77" s="211"/>
      <c r="P77" s="211"/>
      <c r="Q77" s="212"/>
      <c r="R77" s="212"/>
      <c r="S77" s="212"/>
      <c r="T77" s="212"/>
      <c r="U77" s="213"/>
      <c r="V77" s="214"/>
      <c r="W77" s="215"/>
      <c r="X77" s="215"/>
      <c r="Y77" s="216"/>
      <c r="Z77" s="216"/>
      <c r="AA77" s="217"/>
      <c r="AB77" s="217"/>
      <c r="AC77" s="217"/>
      <c r="AD77" s="217"/>
      <c r="AE77" s="217"/>
      <c r="AF77" s="217"/>
      <c r="AG77" s="217"/>
      <c r="AH77" s="217"/>
      <c r="AI77" s="217"/>
      <c r="AJ77" s="217"/>
      <c r="AK77" s="217"/>
      <c r="AL77" s="217"/>
      <c r="AM77" s="218"/>
      <c r="AN77" s="219"/>
      <c r="AO77" s="219"/>
      <c r="AP77" s="219"/>
      <c r="AQ77" s="219"/>
      <c r="AR77" s="219"/>
      <c r="AS77" s="219"/>
      <c r="AT77" s="219"/>
      <c r="AU77" s="219"/>
      <c r="AV77" s="219"/>
      <c r="AW77" s="219"/>
    </row>
    <row r="78" spans="3:49" ht="13.5" customHeight="1" x14ac:dyDescent="0.25">
      <c r="C78" s="542"/>
      <c r="D78" s="459"/>
      <c r="E78" s="473"/>
      <c r="F78" s="450"/>
      <c r="G78" s="450"/>
      <c r="H78" s="450"/>
      <c r="I78" s="463"/>
      <c r="J78" s="450" t="s">
        <v>59</v>
      </c>
      <c r="K78" s="463">
        <v>0.5</v>
      </c>
      <c r="L78" s="450" t="s">
        <v>60</v>
      </c>
      <c r="M78" s="448" t="s">
        <v>36</v>
      </c>
      <c r="N78" s="450" t="s">
        <v>37</v>
      </c>
      <c r="O78" s="450" t="s">
        <v>38</v>
      </c>
      <c r="P78" s="450">
        <f>+SUM(Q78:T84)</f>
        <v>40</v>
      </c>
      <c r="Q78" s="450">
        <v>10</v>
      </c>
      <c r="R78" s="522">
        <v>10</v>
      </c>
      <c r="S78" s="522">
        <v>10</v>
      </c>
      <c r="T78" s="522">
        <v>10</v>
      </c>
      <c r="U78" s="463">
        <v>0.5</v>
      </c>
      <c r="V78" s="450" t="s">
        <v>198</v>
      </c>
      <c r="W78" s="450" t="s">
        <v>199</v>
      </c>
      <c r="X78" s="450" t="s">
        <v>39</v>
      </c>
      <c r="Y78" s="464" t="s">
        <v>40</v>
      </c>
      <c r="Z78" s="7" t="s">
        <v>41</v>
      </c>
      <c r="AA78" s="220"/>
      <c r="AB78" s="220"/>
      <c r="AC78" s="220"/>
      <c r="AD78" s="220"/>
      <c r="AE78" s="220"/>
      <c r="AF78" s="220"/>
      <c r="AG78" s="220"/>
      <c r="AH78" s="220"/>
      <c r="AI78" s="220">
        <v>2</v>
      </c>
      <c r="AJ78" s="220"/>
      <c r="AK78" s="220"/>
      <c r="AL78" s="221"/>
      <c r="AM78" s="507">
        <f t="shared" ref="AM78" si="35">SUM(AA78:AL78)</f>
        <v>2</v>
      </c>
      <c r="AN78" s="33" t="str">
        <f>IF(AN$8&lt;=$AJ$8,IF(SUM($Z78:AC78)=0,"",SUM($Z78:AC78)),"")</f>
        <v/>
      </c>
      <c r="AO78" s="33" t="str">
        <f>IF(AO$8&lt;=$AJ$8,IF(SUM($Z78:AD78)=0,"",SUM($Z78:AD78)),"")</f>
        <v/>
      </c>
      <c r="AP78" s="33" t="str">
        <f>IF(AP$8&lt;=$AJ$8,IF(SUM($Z78:AE78)=0,"",SUM($Z78:AE78)),"")</f>
        <v/>
      </c>
      <c r="AQ78" s="33" t="str">
        <f>IF(AQ$8&lt;=$AJ$8,IF(SUM($Z78:AF78)=0,"",SUM($Z78:AF78)),"")</f>
        <v/>
      </c>
      <c r="AR78" s="33" t="str">
        <f>IF(AR$8&lt;=$AJ$8,IF(SUM($Z78:AG78)=0,"",SUM($Z78:AG78)),"")</f>
        <v/>
      </c>
      <c r="AS78" s="33" t="str">
        <f>IF(AS$8&lt;=$AJ$8,IF(SUM($Z78:AH78)=0,"",SUM($Z78:AH78)),"")</f>
        <v/>
      </c>
      <c r="AT78" s="33">
        <f>IF(AT$8&lt;=$AJ$8,IF(SUM($Z78:AI78)=0,"",SUM($Z78:AI78)),"")</f>
        <v>2</v>
      </c>
      <c r="AU78" s="33">
        <f>IF(AU$8&lt;=$AJ$8,IF(SUM($Z78:AJ78)=0,"",SUM($Z78:AJ78)),"")</f>
        <v>2</v>
      </c>
      <c r="AV78" s="33">
        <f>IF(AV$8&lt;=$AJ$8,IF(SUM($Z78:AK78)=0,"",SUM($Z78:AK78)),"")</f>
        <v>2</v>
      </c>
      <c r="AW78" s="33">
        <f>IF(AW$8&lt;=$AJ$8,IF(SUM($Z78:AL78)=0,"",SUM($Z78:AL78)),"")</f>
        <v>2</v>
      </c>
    </row>
    <row r="79" spans="3:49" ht="39.75" customHeight="1" x14ac:dyDescent="0.25">
      <c r="C79" s="542"/>
      <c r="D79" s="459"/>
      <c r="E79" s="473"/>
      <c r="F79" s="450"/>
      <c r="G79" s="450"/>
      <c r="H79" s="450"/>
      <c r="I79" s="463"/>
      <c r="J79" s="450"/>
      <c r="K79" s="463"/>
      <c r="L79" s="450"/>
      <c r="M79" s="448"/>
      <c r="N79" s="450"/>
      <c r="O79" s="450"/>
      <c r="P79" s="450"/>
      <c r="Q79" s="450"/>
      <c r="R79" s="522"/>
      <c r="S79" s="522"/>
      <c r="T79" s="522"/>
      <c r="U79" s="463"/>
      <c r="V79" s="450"/>
      <c r="W79" s="450"/>
      <c r="X79" s="450"/>
      <c r="Y79" s="464"/>
      <c r="Z79" s="7" t="s">
        <v>42</v>
      </c>
      <c r="AA79" s="222"/>
      <c r="AB79" s="222"/>
      <c r="AC79" s="222"/>
      <c r="AD79" s="222"/>
      <c r="AE79" s="222"/>
      <c r="AF79" s="222"/>
      <c r="AG79" s="222"/>
      <c r="AH79" s="222"/>
      <c r="AI79" s="222"/>
      <c r="AJ79" s="222"/>
      <c r="AK79" s="222"/>
      <c r="AL79" s="223"/>
      <c r="AM79" s="508"/>
      <c r="AN79" s="33">
        <f>IF(AN$8&lt;=$AJ$8,SUM($Z79:AC79),"")</f>
        <v>0</v>
      </c>
      <c r="AO79" s="33">
        <f>IF(AO$8&lt;=$AJ$8,SUM($Z79:AD79),"")</f>
        <v>0</v>
      </c>
      <c r="AP79" s="33">
        <f>IF(AP$8&lt;=$AJ$8,SUM($Z79:AE79),"")</f>
        <v>0</v>
      </c>
      <c r="AQ79" s="33">
        <f>IF(AQ$8&lt;=$AJ$8,SUM($Z79:AF79),"")</f>
        <v>0</v>
      </c>
      <c r="AR79" s="33">
        <f>IF(AR$8&lt;=$AJ$8,SUM($Z79:AG79),"")</f>
        <v>0</v>
      </c>
      <c r="AS79" s="33">
        <f>IF(AS$8&lt;=$AJ$8,SUM($Z79:AH79),"")</f>
        <v>0</v>
      </c>
      <c r="AT79" s="33">
        <f>IF(AT$8&lt;=$AJ$8,SUM($Z79:AI79),"")</f>
        <v>0</v>
      </c>
      <c r="AU79" s="33">
        <f>IF(AU$8&lt;=$AJ$8,SUM($Z79:AJ79),"")</f>
        <v>0</v>
      </c>
      <c r="AV79" s="33">
        <f>IF(AV$8&lt;=$AJ$8,SUM($Z79:AK79),"")</f>
        <v>0</v>
      </c>
      <c r="AW79" s="33">
        <f>IF(AW$8&lt;=$AJ$8,SUM($Z79:AL79),"")</f>
        <v>0</v>
      </c>
    </row>
    <row r="80" spans="3:49" ht="24" x14ac:dyDescent="0.25">
      <c r="C80" s="542"/>
      <c r="D80" s="459"/>
      <c r="E80" s="473"/>
      <c r="F80" s="450"/>
      <c r="G80" s="450"/>
      <c r="H80" s="450"/>
      <c r="I80" s="463"/>
      <c r="J80" s="450"/>
      <c r="K80" s="463"/>
      <c r="L80" s="450"/>
      <c r="M80" s="448"/>
      <c r="N80" s="450"/>
      <c r="O80" s="450"/>
      <c r="P80" s="450"/>
      <c r="Q80" s="450"/>
      <c r="R80" s="522"/>
      <c r="S80" s="522"/>
      <c r="T80" s="522"/>
      <c r="U80" s="463"/>
      <c r="V80" s="450"/>
      <c r="W80" s="450"/>
      <c r="X80" s="450"/>
      <c r="Y80" s="464"/>
      <c r="Z80" s="7" t="s">
        <v>43</v>
      </c>
      <c r="AA80" s="106" t="str">
        <f t="shared" ref="AA80:AC80" si="36">IF(AA78=0,"",AA79/AA78)</f>
        <v/>
      </c>
      <c r="AB80" s="106" t="str">
        <f t="shared" si="36"/>
        <v/>
      </c>
      <c r="AC80" s="106" t="str">
        <f t="shared" si="36"/>
        <v/>
      </c>
      <c r="AD80" s="222"/>
      <c r="AE80" s="222"/>
      <c r="AF80" s="222"/>
      <c r="AG80" s="222"/>
      <c r="AH80" s="222"/>
      <c r="AI80" s="106"/>
      <c r="AJ80" s="222"/>
      <c r="AK80" s="222"/>
      <c r="AL80" s="223"/>
      <c r="AM80" s="509"/>
      <c r="AN80" s="110" t="str">
        <f>IF(AN$8&lt;=$AJ$8,IF(OR(AN78="",AN79=""),"",AN79/AN78),"")</f>
        <v/>
      </c>
      <c r="AO80" s="110" t="str">
        <f t="shared" ref="AO80:AW80" si="37">IF(AO$8&lt;=$AJ$8,IF(OR(AO78="",AO79=""),"",AO79/AO78),"")</f>
        <v/>
      </c>
      <c r="AP80" s="110" t="str">
        <f t="shared" si="37"/>
        <v/>
      </c>
      <c r="AQ80" s="110" t="str">
        <f t="shared" si="37"/>
        <v/>
      </c>
      <c r="AR80" s="110" t="str">
        <f t="shared" si="37"/>
        <v/>
      </c>
      <c r="AS80" s="110" t="str">
        <f t="shared" si="37"/>
        <v/>
      </c>
      <c r="AT80" s="110">
        <f t="shared" si="37"/>
        <v>0</v>
      </c>
      <c r="AU80" s="110">
        <f t="shared" si="37"/>
        <v>0</v>
      </c>
      <c r="AV80" s="110">
        <f t="shared" si="37"/>
        <v>0</v>
      </c>
      <c r="AW80" s="110">
        <f t="shared" si="37"/>
        <v>0</v>
      </c>
    </row>
    <row r="81" spans="2:53" ht="24" x14ac:dyDescent="0.25">
      <c r="C81" s="542"/>
      <c r="D81" s="459"/>
      <c r="E81" s="473"/>
      <c r="F81" s="450"/>
      <c r="G81" s="450"/>
      <c r="H81" s="450"/>
      <c r="I81" s="463"/>
      <c r="J81" s="450"/>
      <c r="K81" s="463"/>
      <c r="L81" s="450"/>
      <c r="M81" s="448"/>
      <c r="N81" s="450"/>
      <c r="O81" s="450"/>
      <c r="P81" s="450"/>
      <c r="Q81" s="450"/>
      <c r="R81" s="522"/>
      <c r="S81" s="522"/>
      <c r="T81" s="522"/>
      <c r="U81" s="463"/>
      <c r="V81" s="450"/>
      <c r="W81" s="450"/>
      <c r="X81" s="450"/>
      <c r="Y81" s="464" t="s">
        <v>44</v>
      </c>
      <c r="Z81" s="7" t="s">
        <v>41</v>
      </c>
      <c r="AA81" s="22"/>
      <c r="AB81" s="22"/>
      <c r="AC81" s="22">
        <v>1</v>
      </c>
      <c r="AD81" s="22"/>
      <c r="AE81" s="22"/>
      <c r="AF81" s="22">
        <v>1</v>
      </c>
      <c r="AG81" s="22"/>
      <c r="AH81" s="22"/>
      <c r="AI81" s="23">
        <v>1</v>
      </c>
      <c r="AJ81" s="224"/>
      <c r="AK81" s="224"/>
      <c r="AL81" s="224"/>
      <c r="AM81" s="507">
        <f t="shared" ref="AM81" si="38">SUM(AA81:AL81)</f>
        <v>3</v>
      </c>
      <c r="AN81" s="33">
        <f>IF(AN$8&lt;=$AJ$8,IF(SUM($Z81:AC81)=0,"",SUM($Z81:AC81)),"")</f>
        <v>1</v>
      </c>
      <c r="AO81" s="33">
        <f>IF(AO$8&lt;=$AJ$8,IF(SUM($Z81:AD81)=0,"",SUM($Z81:AD81)),"")</f>
        <v>1</v>
      </c>
      <c r="AP81" s="33">
        <f>IF(AP$8&lt;=$AJ$8,IF(SUM($Z81:AE81)=0,"",SUM($Z81:AE81)),"")</f>
        <v>1</v>
      </c>
      <c r="AQ81" s="33">
        <f>IF(AQ$8&lt;=$AJ$8,IF(SUM($Z81:AF81)=0,"",SUM($Z81:AF81)),"")</f>
        <v>2</v>
      </c>
      <c r="AR81" s="33">
        <f>IF(AR$8&lt;=$AJ$8,IF(SUM($Z81:AG81)=0,"",SUM($Z81:AG81)),"")</f>
        <v>2</v>
      </c>
      <c r="AS81" s="33">
        <f>IF(AS$8&lt;=$AJ$8,IF(SUM($Z81:AH81)=0,"",SUM($Z81:AH81)),"")</f>
        <v>2</v>
      </c>
      <c r="AT81" s="33">
        <f>IF(AT$8&lt;=$AJ$8,IF(SUM($Z81:AI81)=0,"",SUM($Z81:AI81)),"")</f>
        <v>3</v>
      </c>
      <c r="AU81" s="33">
        <f>IF(AU$8&lt;=$AJ$8,IF(SUM($Z81:AJ81)=0,"",SUM($Z81:AJ81)),"")</f>
        <v>3</v>
      </c>
      <c r="AV81" s="33">
        <f>IF(AV$8&lt;=$AJ$8,IF(SUM($Z81:AK81)=0,"",SUM($Z81:AK81)),"")</f>
        <v>3</v>
      </c>
      <c r="AW81" s="33">
        <f>IF(AW$8&lt;=$AJ$8,IF(SUM($Z81:AL81)=0,"",SUM($Z81:AL81)),"")</f>
        <v>3</v>
      </c>
    </row>
    <row r="82" spans="2:53" ht="24" x14ac:dyDescent="0.25">
      <c r="C82" s="542"/>
      <c r="D82" s="459"/>
      <c r="E82" s="473"/>
      <c r="F82" s="450"/>
      <c r="G82" s="450"/>
      <c r="H82" s="450"/>
      <c r="I82" s="463"/>
      <c r="J82" s="450"/>
      <c r="K82" s="463"/>
      <c r="L82" s="450"/>
      <c r="M82" s="448"/>
      <c r="N82" s="450"/>
      <c r="O82" s="450"/>
      <c r="P82" s="450"/>
      <c r="Q82" s="450"/>
      <c r="R82" s="522"/>
      <c r="S82" s="522"/>
      <c r="T82" s="522"/>
      <c r="U82" s="463"/>
      <c r="V82" s="450"/>
      <c r="W82" s="450"/>
      <c r="X82" s="450"/>
      <c r="Y82" s="464"/>
      <c r="Z82" s="7" t="s">
        <v>42</v>
      </c>
      <c r="AA82" s="220"/>
      <c r="AB82" s="220"/>
      <c r="AC82" s="220" t="s">
        <v>46</v>
      </c>
      <c r="AD82" s="83"/>
      <c r="AE82" s="83"/>
      <c r="AF82" s="83"/>
      <c r="AG82" s="83"/>
      <c r="AH82" s="83"/>
      <c r="AI82" s="83"/>
      <c r="AJ82" s="83"/>
      <c r="AK82" s="83"/>
      <c r="AL82" s="105"/>
      <c r="AM82" s="508"/>
      <c r="AN82" s="33">
        <f>IF(AN$8&lt;=$AJ$8,SUM($Z82:AC82),"")</f>
        <v>0</v>
      </c>
      <c r="AO82" s="33">
        <f>IF(AO$8&lt;=$AJ$8,SUM($Z82:AD82),"")</f>
        <v>0</v>
      </c>
      <c r="AP82" s="33">
        <f>IF(AP$8&lt;=$AJ$8,SUM($Z82:AE82),"")</f>
        <v>0</v>
      </c>
      <c r="AQ82" s="33">
        <f>IF(AQ$8&lt;=$AJ$8,SUM($Z82:AF82),"")</f>
        <v>0</v>
      </c>
      <c r="AR82" s="33">
        <f>IF(AR$8&lt;=$AJ$8,SUM($Z82:AG82),"")</f>
        <v>0</v>
      </c>
      <c r="AS82" s="33">
        <f>IF(AS$8&lt;=$AJ$8,SUM($Z82:AH82),"")</f>
        <v>0</v>
      </c>
      <c r="AT82" s="33">
        <f>IF(AT$8&lt;=$AJ$8,SUM($Z82:AI82),"")</f>
        <v>0</v>
      </c>
      <c r="AU82" s="33">
        <f>IF(AU$8&lt;=$AJ$8,SUM($Z82:AJ82),"")</f>
        <v>0</v>
      </c>
      <c r="AV82" s="33">
        <f>IF(AV$8&lt;=$AJ$8,SUM($Z82:AK82),"")</f>
        <v>0</v>
      </c>
      <c r="AW82" s="33">
        <f>IF(AW$8&lt;=$AJ$8,SUM($Z82:AL82),"")</f>
        <v>0</v>
      </c>
    </row>
    <row r="83" spans="2:53" ht="24" x14ac:dyDescent="0.25">
      <c r="C83" s="542"/>
      <c r="D83" s="459"/>
      <c r="E83" s="473"/>
      <c r="F83" s="450"/>
      <c r="G83" s="450"/>
      <c r="H83" s="450"/>
      <c r="I83" s="463"/>
      <c r="J83" s="450"/>
      <c r="K83" s="463"/>
      <c r="L83" s="450"/>
      <c r="M83" s="448"/>
      <c r="N83" s="450"/>
      <c r="O83" s="450"/>
      <c r="P83" s="450"/>
      <c r="Q83" s="450"/>
      <c r="R83" s="522"/>
      <c r="S83" s="522"/>
      <c r="T83" s="522"/>
      <c r="U83" s="463"/>
      <c r="V83" s="450"/>
      <c r="W83" s="450"/>
      <c r="X83" s="450"/>
      <c r="Y83" s="464"/>
      <c r="Z83" s="7" t="s">
        <v>43</v>
      </c>
      <c r="AA83" s="106" t="str">
        <f t="shared" ref="AA83:AB83" si="39">IF(AA81=0,"",AA82/AA81)</f>
        <v/>
      </c>
      <c r="AB83" s="106" t="str">
        <f t="shared" si="39"/>
        <v/>
      </c>
      <c r="AC83" s="106" t="s">
        <v>46</v>
      </c>
      <c r="AD83" s="83"/>
      <c r="AE83" s="83"/>
      <c r="AF83" s="106"/>
      <c r="AG83" s="83"/>
      <c r="AH83" s="83"/>
      <c r="AI83" s="106"/>
      <c r="AJ83" s="83"/>
      <c r="AK83" s="83"/>
      <c r="AL83" s="105"/>
      <c r="AM83" s="509"/>
      <c r="AN83" s="110">
        <f t="shared" ref="AN83:AW83" si="40">IF(AN$8&lt;=$AJ$8,IF(OR(AN81="",AN82=""),"",AN82/AN81),"")</f>
        <v>0</v>
      </c>
      <c r="AO83" s="110">
        <f t="shared" si="40"/>
        <v>0</v>
      </c>
      <c r="AP83" s="110">
        <f t="shared" si="40"/>
        <v>0</v>
      </c>
      <c r="AQ83" s="110">
        <f t="shared" si="40"/>
        <v>0</v>
      </c>
      <c r="AR83" s="110">
        <f t="shared" si="40"/>
        <v>0</v>
      </c>
      <c r="AS83" s="110">
        <f t="shared" si="40"/>
        <v>0</v>
      </c>
      <c r="AT83" s="110">
        <f t="shared" si="40"/>
        <v>0</v>
      </c>
      <c r="AU83" s="110">
        <f t="shared" si="40"/>
        <v>0</v>
      </c>
      <c r="AV83" s="110">
        <f t="shared" si="40"/>
        <v>0</v>
      </c>
      <c r="AW83" s="110">
        <f t="shared" si="40"/>
        <v>0</v>
      </c>
    </row>
    <row r="84" spans="2:53" ht="24" x14ac:dyDescent="0.25">
      <c r="C84" s="542"/>
      <c r="D84" s="459"/>
      <c r="E84" s="473"/>
      <c r="F84" s="450"/>
      <c r="G84" s="450"/>
      <c r="H84" s="450"/>
      <c r="I84" s="463"/>
      <c r="J84" s="450"/>
      <c r="K84" s="463"/>
      <c r="L84" s="450"/>
      <c r="M84" s="448"/>
      <c r="N84" s="450"/>
      <c r="O84" s="450"/>
      <c r="P84" s="450"/>
      <c r="Q84" s="450"/>
      <c r="R84" s="522"/>
      <c r="S84" s="522"/>
      <c r="T84" s="522"/>
      <c r="U84" s="463"/>
      <c r="V84" s="450"/>
      <c r="W84" s="450"/>
      <c r="X84" s="450"/>
      <c r="Y84" s="464" t="s">
        <v>45</v>
      </c>
      <c r="Z84" s="7" t="s">
        <v>41</v>
      </c>
      <c r="AA84" s="83"/>
      <c r="AB84" s="83"/>
      <c r="AC84" s="83"/>
      <c r="AD84" s="83"/>
      <c r="AE84" s="83"/>
      <c r="AF84" s="83"/>
      <c r="AG84" s="83"/>
      <c r="AH84" s="83"/>
      <c r="AI84" s="83"/>
      <c r="AJ84" s="83"/>
      <c r="AK84" s="83">
        <v>6</v>
      </c>
      <c r="AL84" s="105"/>
      <c r="AM84" s="507">
        <f t="shared" ref="AM84" si="41">SUM(AA84:AL84)</f>
        <v>6</v>
      </c>
      <c r="AN84" s="33" t="str">
        <f>IF(AN$8&lt;=$AJ$8,IF(SUM($Z84:AC84)=0,"",SUM($Z84:AC84)),"")</f>
        <v/>
      </c>
      <c r="AO84" s="33" t="str">
        <f>IF(AO$8&lt;=$AJ$8,IF(SUM($Z84:AD84)=0,"",SUM($Z84:AD84)),"")</f>
        <v/>
      </c>
      <c r="AP84" s="33" t="str">
        <f>IF(AP$8&lt;=$AJ$8,IF(SUM($Z84:AE84)=0,"",SUM($Z84:AE84)),"")</f>
        <v/>
      </c>
      <c r="AQ84" s="33" t="str">
        <f>IF(AQ$8&lt;=$AJ$8,IF(SUM($Z84:AF84)=0,"",SUM($Z84:AF84)),"")</f>
        <v/>
      </c>
      <c r="AR84" s="33" t="str">
        <f>IF(AR$8&lt;=$AJ$8,IF(SUM($Z84:AG84)=0,"",SUM($Z84:AG84)),"")</f>
        <v/>
      </c>
      <c r="AS84" s="33" t="str">
        <f>IF(AS$8&lt;=$AJ$8,IF(SUM($Z84:AH84)=0,"",SUM($Z84:AH84)),"")</f>
        <v/>
      </c>
      <c r="AT84" s="33" t="str">
        <f>IF(AT$8&lt;=$AJ$8,IF(SUM($Z84:AI84)=0,"",SUM($Z84:AI84)),"")</f>
        <v/>
      </c>
      <c r="AU84" s="33" t="str">
        <f>IF(AU$8&lt;=$AJ$8,IF(SUM($Z84:AJ84)=0,"",SUM($Z84:AJ84)),"")</f>
        <v/>
      </c>
      <c r="AV84" s="33">
        <f>IF(AV$8&lt;=$AJ$8,IF(SUM($Z84:AK84)=0,"",SUM($Z84:AK84)),"")</f>
        <v>6</v>
      </c>
      <c r="AW84" s="33">
        <f>IF(AW$8&lt;=$AJ$8,IF(SUM($Z84:AL84)=0,"",SUM($Z84:AL84)),"")</f>
        <v>6</v>
      </c>
    </row>
    <row r="85" spans="2:53" ht="12" customHeight="1" x14ac:dyDescent="0.25">
      <c r="C85" s="542"/>
      <c r="D85" s="459"/>
      <c r="E85" s="473"/>
      <c r="F85" s="450"/>
      <c r="G85" s="450"/>
      <c r="H85" s="450"/>
      <c r="I85" s="463"/>
      <c r="J85" s="450"/>
      <c r="K85" s="463"/>
      <c r="L85" s="450"/>
      <c r="M85" s="448"/>
      <c r="N85" s="450"/>
      <c r="O85" s="450"/>
      <c r="P85" s="450"/>
      <c r="Q85" s="450"/>
      <c r="R85" s="522"/>
      <c r="S85" s="522"/>
      <c r="T85" s="522"/>
      <c r="U85" s="463"/>
      <c r="V85" s="450"/>
      <c r="W85" s="450"/>
      <c r="X85" s="450"/>
      <c r="Y85" s="464"/>
      <c r="Z85" s="7" t="s">
        <v>42</v>
      </c>
      <c r="AA85" s="83"/>
      <c r="AB85" s="83"/>
      <c r="AC85" s="83"/>
      <c r="AD85" s="83"/>
      <c r="AE85" s="83"/>
      <c r="AF85" s="83"/>
      <c r="AG85" s="83"/>
      <c r="AH85" s="83"/>
      <c r="AI85" s="83"/>
      <c r="AJ85" s="83"/>
      <c r="AK85" s="83"/>
      <c r="AL85" s="105"/>
      <c r="AM85" s="508"/>
      <c r="AN85" s="33">
        <f>IF(AN$8&lt;=$AJ$8,SUM($Z85:AC85),"")</f>
        <v>0</v>
      </c>
      <c r="AO85" s="33">
        <f>IF(AO$8&lt;=$AJ$8,SUM($Z85:AD85),"")</f>
        <v>0</v>
      </c>
      <c r="AP85" s="33">
        <f>IF(AP$8&lt;=$AJ$8,SUM($Z85:AE85),"")</f>
        <v>0</v>
      </c>
      <c r="AQ85" s="33">
        <f>IF(AQ$8&lt;=$AJ$8,SUM($Z85:AF85),"")</f>
        <v>0</v>
      </c>
      <c r="AR85" s="33">
        <f>IF(AR$8&lt;=$AJ$8,SUM($Z85:AG85),"")</f>
        <v>0</v>
      </c>
      <c r="AS85" s="33">
        <f>IF(AS$8&lt;=$AJ$8,SUM($Z85:AH85),"")</f>
        <v>0</v>
      </c>
      <c r="AT85" s="33">
        <f>IF(AT$8&lt;=$AJ$8,SUM($Z85:AI85),"")</f>
        <v>0</v>
      </c>
      <c r="AU85" s="33">
        <f>IF(AU$8&lt;=$AJ$8,SUM($Z85:AJ85),"")</f>
        <v>0</v>
      </c>
      <c r="AV85" s="33">
        <f>IF(AV$8&lt;=$AJ$8,SUM($Z85:AK85),"")</f>
        <v>0</v>
      </c>
      <c r="AW85" s="33">
        <f>IF(AW$8&lt;=$AJ$8,SUM($Z85:AL85),"")</f>
        <v>0</v>
      </c>
    </row>
    <row r="86" spans="2:53" ht="24" x14ac:dyDescent="0.25">
      <c r="C86" s="542"/>
      <c r="D86" s="459"/>
      <c r="E86" s="473"/>
      <c r="F86" s="450"/>
      <c r="G86" s="450"/>
      <c r="H86" s="450"/>
      <c r="I86" s="463"/>
      <c r="J86" s="450"/>
      <c r="K86" s="463"/>
      <c r="L86" s="450"/>
      <c r="M86" s="448"/>
      <c r="N86" s="450"/>
      <c r="O86" s="450"/>
      <c r="P86" s="450"/>
      <c r="Q86" s="450"/>
      <c r="R86" s="522"/>
      <c r="S86" s="522"/>
      <c r="T86" s="522"/>
      <c r="U86" s="463"/>
      <c r="V86" s="450"/>
      <c r="W86" s="450"/>
      <c r="X86" s="450"/>
      <c r="Y86" s="464"/>
      <c r="Z86" s="7" t="s">
        <v>43</v>
      </c>
      <c r="AA86" s="106" t="str">
        <f t="shared" ref="AA86:AC86" si="42">IF(AA84=0,"",AA85/AA84)</f>
        <v/>
      </c>
      <c r="AB86" s="106" t="str">
        <f t="shared" si="42"/>
        <v/>
      </c>
      <c r="AC86" s="106" t="str">
        <f t="shared" si="42"/>
        <v/>
      </c>
      <c r="AD86" s="83"/>
      <c r="AE86" s="83"/>
      <c r="AF86" s="83"/>
      <c r="AG86" s="83"/>
      <c r="AH86" s="83"/>
      <c r="AI86" s="83"/>
      <c r="AJ86" s="83"/>
      <c r="AK86" s="106"/>
      <c r="AL86" s="105"/>
      <c r="AM86" s="509"/>
      <c r="AN86" s="110" t="str">
        <f t="shared" ref="AN86:AW86" si="43">IF(AN$8&lt;=$AJ$8,IF(OR(AN84="",AN85=""),"",AN85/AN84),"")</f>
        <v/>
      </c>
      <c r="AO86" s="110" t="str">
        <f t="shared" si="43"/>
        <v/>
      </c>
      <c r="AP86" s="110" t="str">
        <f t="shared" si="43"/>
        <v/>
      </c>
      <c r="AQ86" s="110" t="str">
        <f t="shared" si="43"/>
        <v/>
      </c>
      <c r="AR86" s="110" t="str">
        <f t="shared" si="43"/>
        <v/>
      </c>
      <c r="AS86" s="110" t="str">
        <f t="shared" si="43"/>
        <v/>
      </c>
      <c r="AT86" s="110" t="str">
        <f t="shared" si="43"/>
        <v/>
      </c>
      <c r="AU86" s="110" t="str">
        <f t="shared" si="43"/>
        <v/>
      </c>
      <c r="AV86" s="110">
        <f t="shared" si="43"/>
        <v>0</v>
      </c>
      <c r="AW86" s="110">
        <f t="shared" si="43"/>
        <v>0</v>
      </c>
    </row>
    <row r="87" spans="2:53" s="42" customFormat="1" ht="24" x14ac:dyDescent="0.25">
      <c r="B87" s="1"/>
      <c r="C87" s="542"/>
      <c r="D87" s="459"/>
      <c r="E87" s="473"/>
      <c r="F87" s="450"/>
      <c r="G87" s="450"/>
      <c r="H87" s="450"/>
      <c r="I87" s="463"/>
      <c r="J87" s="450"/>
      <c r="K87" s="463"/>
      <c r="L87" s="522" t="s">
        <v>91</v>
      </c>
      <c r="M87" s="448" t="s">
        <v>36</v>
      </c>
      <c r="N87" s="450" t="s">
        <v>37</v>
      </c>
      <c r="O87" s="450" t="s">
        <v>38</v>
      </c>
      <c r="P87" s="523">
        <v>88</v>
      </c>
      <c r="Q87" s="523" t="e">
        <f>+$O87/4</f>
        <v>#VALUE!</v>
      </c>
      <c r="R87" s="523" t="e">
        <f>+$O87/4</f>
        <v>#VALUE!</v>
      </c>
      <c r="S87" s="523" t="e">
        <f>+$O87/4</f>
        <v>#VALUE!</v>
      </c>
      <c r="T87" s="523" t="e">
        <f>+$O87/4</f>
        <v>#VALUE!</v>
      </c>
      <c r="U87" s="463">
        <v>0.5</v>
      </c>
      <c r="V87" s="450" t="s">
        <v>200</v>
      </c>
      <c r="W87" s="450" t="s">
        <v>92</v>
      </c>
      <c r="X87" s="450" t="s">
        <v>39</v>
      </c>
      <c r="Y87" s="464" t="s">
        <v>40</v>
      </c>
      <c r="Z87" s="7" t="s">
        <v>41</v>
      </c>
      <c r="AA87" s="15"/>
      <c r="AB87" s="15"/>
      <c r="AC87" s="15"/>
      <c r="AD87" s="15"/>
      <c r="AE87" s="15"/>
      <c r="AF87" s="15"/>
      <c r="AG87" s="15"/>
      <c r="AH87" s="15"/>
      <c r="AI87" s="15">
        <v>6</v>
      </c>
      <c r="AJ87" s="15"/>
      <c r="AK87" s="15"/>
      <c r="AL87" s="14"/>
      <c r="AM87" s="507">
        <f t="shared" ref="AM87" si="44">SUM(AA87:AL87)</f>
        <v>6</v>
      </c>
      <c r="AN87" s="33" t="str">
        <f>IF(AN$8&lt;=$AJ$8,IF(SUM($Z87:AC87)=0,"",SUM($Z87:AC87)),"")</f>
        <v/>
      </c>
      <c r="AO87" s="33" t="str">
        <f>IF(AO$8&lt;=$AJ$8,IF(SUM($Z87:AD87)=0,"",SUM($Z87:AD87)),"")</f>
        <v/>
      </c>
      <c r="AP87" s="33" t="str">
        <f>IF(AP$8&lt;=$AJ$8,IF(SUM($Z87:AE87)=0,"",SUM($Z87:AE87)),"")</f>
        <v/>
      </c>
      <c r="AQ87" s="33" t="str">
        <f>IF(AQ$8&lt;=$AJ$8,IF(SUM($Z87:AF87)=0,"",SUM($Z87:AF87)),"")</f>
        <v/>
      </c>
      <c r="AR87" s="33" t="str">
        <f>IF(AR$8&lt;=$AJ$8,IF(SUM($Z87:AG87)=0,"",SUM($Z87:AG87)),"")</f>
        <v/>
      </c>
      <c r="AS87" s="33" t="str">
        <f>IF(AS$8&lt;=$AJ$8,IF(SUM($Z87:AH87)=0,"",SUM($Z87:AH87)),"")</f>
        <v/>
      </c>
      <c r="AT87" s="33">
        <f>IF(AT$8&lt;=$AJ$8,IF(SUM($Z87:AI87)=0,"",SUM($Z87:AI87)),"")</f>
        <v>6</v>
      </c>
      <c r="AU87" s="33">
        <f>IF(AU$8&lt;=$AJ$8,IF(SUM($Z87:AJ87)=0,"",SUM($Z87:AJ87)),"")</f>
        <v>6</v>
      </c>
      <c r="AV87" s="33">
        <f>IF(AV$8&lt;=$AJ$8,IF(SUM($Z87:AK87)=0,"",SUM($Z87:AK87)),"")</f>
        <v>6</v>
      </c>
      <c r="AW87" s="33">
        <f>IF(AW$8&lt;=$AJ$8,IF(SUM($Z87:AL87)=0,"",SUM($Z87:AL87)),"")</f>
        <v>6</v>
      </c>
      <c r="AX87" s="1"/>
      <c r="AY87" s="1"/>
      <c r="AZ87" s="1"/>
      <c r="BA87" s="1"/>
    </row>
    <row r="88" spans="2:53" ht="24" x14ac:dyDescent="0.25">
      <c r="C88" s="542"/>
      <c r="D88" s="459"/>
      <c r="E88" s="473"/>
      <c r="F88" s="450"/>
      <c r="G88" s="450"/>
      <c r="H88" s="450"/>
      <c r="I88" s="463"/>
      <c r="J88" s="450"/>
      <c r="K88" s="463"/>
      <c r="L88" s="522"/>
      <c r="M88" s="448"/>
      <c r="N88" s="450"/>
      <c r="O88" s="450"/>
      <c r="P88" s="523"/>
      <c r="Q88" s="523"/>
      <c r="R88" s="523"/>
      <c r="S88" s="523"/>
      <c r="T88" s="523"/>
      <c r="U88" s="463"/>
      <c r="V88" s="450"/>
      <c r="W88" s="450"/>
      <c r="X88" s="450"/>
      <c r="Y88" s="464"/>
      <c r="Z88" s="7" t="s">
        <v>42</v>
      </c>
      <c r="AA88" s="84"/>
      <c r="AB88" s="84"/>
      <c r="AC88" s="84"/>
      <c r="AD88" s="84"/>
      <c r="AE88" s="84"/>
      <c r="AF88" s="84"/>
      <c r="AG88" s="84"/>
      <c r="AH88" s="84"/>
      <c r="AI88" s="84"/>
      <c r="AJ88" s="84"/>
      <c r="AK88" s="84"/>
      <c r="AL88" s="85"/>
      <c r="AM88" s="508"/>
      <c r="AN88" s="33">
        <f>IF(AN$8&lt;=$AJ$8,SUM($Z88:AC88),"")</f>
        <v>0</v>
      </c>
      <c r="AO88" s="33">
        <f>IF(AO$8&lt;=$AJ$8,SUM($Z88:AD88),"")</f>
        <v>0</v>
      </c>
      <c r="AP88" s="33">
        <f>IF(AP$8&lt;=$AJ$8,SUM($Z88:AE88),"")</f>
        <v>0</v>
      </c>
      <c r="AQ88" s="33">
        <f>IF(AQ$8&lt;=$AJ$8,SUM($Z88:AF88),"")</f>
        <v>0</v>
      </c>
      <c r="AR88" s="33">
        <f>IF(AR$8&lt;=$AJ$8,SUM($Z88:AG88),"")</f>
        <v>0</v>
      </c>
      <c r="AS88" s="33">
        <f>IF(AS$8&lt;=$AJ$8,SUM($Z88:AH88),"")</f>
        <v>0</v>
      </c>
      <c r="AT88" s="33">
        <f>IF(AT$8&lt;=$AJ$8,SUM($Z88:AI88),"")</f>
        <v>0</v>
      </c>
      <c r="AU88" s="33">
        <f>IF(AU$8&lt;=$AJ$8,SUM($Z88:AJ88),"")</f>
        <v>0</v>
      </c>
      <c r="AV88" s="33">
        <f>IF(AV$8&lt;=$AJ$8,SUM($Z88:AK88),"")</f>
        <v>0</v>
      </c>
      <c r="AW88" s="33">
        <f>IF(AW$8&lt;=$AJ$8,SUM($Z88:AL88),"")</f>
        <v>0</v>
      </c>
    </row>
    <row r="89" spans="2:53" ht="24" x14ac:dyDescent="0.25">
      <c r="C89" s="542"/>
      <c r="D89" s="459"/>
      <c r="E89" s="473"/>
      <c r="F89" s="450"/>
      <c r="G89" s="450"/>
      <c r="H89" s="450"/>
      <c r="I89" s="463"/>
      <c r="J89" s="450"/>
      <c r="K89" s="463"/>
      <c r="L89" s="522"/>
      <c r="M89" s="448"/>
      <c r="N89" s="450"/>
      <c r="O89" s="450"/>
      <c r="P89" s="523"/>
      <c r="Q89" s="523"/>
      <c r="R89" s="523"/>
      <c r="S89" s="523"/>
      <c r="T89" s="523"/>
      <c r="U89" s="463"/>
      <c r="V89" s="450"/>
      <c r="W89" s="450"/>
      <c r="X89" s="450"/>
      <c r="Y89" s="464"/>
      <c r="Z89" s="7" t="s">
        <v>43</v>
      </c>
      <c r="AA89" s="86" t="str">
        <f t="shared" ref="AA89:AC89" si="45">IF(AA87=0,"",AA88/AA87)</f>
        <v/>
      </c>
      <c r="AB89" s="86" t="str">
        <f t="shared" si="45"/>
        <v/>
      </c>
      <c r="AC89" s="86" t="str">
        <f t="shared" si="45"/>
        <v/>
      </c>
      <c r="AD89" s="84"/>
      <c r="AE89" s="84"/>
      <c r="AF89" s="84"/>
      <c r="AG89" s="84"/>
      <c r="AH89" s="84"/>
      <c r="AI89" s="86"/>
      <c r="AJ89" s="84"/>
      <c r="AK89" s="84"/>
      <c r="AL89" s="85"/>
      <c r="AM89" s="509"/>
      <c r="AN89" s="110" t="str">
        <f>IF(AN$8&lt;=$AJ$8,IF(OR(AN87="",AN88=""),"",AN88/AN87),"")</f>
        <v/>
      </c>
      <c r="AO89" s="110" t="str">
        <f t="shared" ref="AO89:AW89" si="46">IF(AO$8&lt;=$AJ$8,IF(OR(AO87="",AO88=""),"",AO88/AO87),"")</f>
        <v/>
      </c>
      <c r="AP89" s="110" t="str">
        <f t="shared" si="46"/>
        <v/>
      </c>
      <c r="AQ89" s="110" t="str">
        <f t="shared" si="46"/>
        <v/>
      </c>
      <c r="AR89" s="110" t="str">
        <f t="shared" si="46"/>
        <v/>
      </c>
      <c r="AS89" s="110" t="str">
        <f t="shared" si="46"/>
        <v/>
      </c>
      <c r="AT89" s="110">
        <f t="shared" si="46"/>
        <v>0</v>
      </c>
      <c r="AU89" s="110">
        <f t="shared" si="46"/>
        <v>0</v>
      </c>
      <c r="AV89" s="110">
        <f t="shared" si="46"/>
        <v>0</v>
      </c>
      <c r="AW89" s="110">
        <f t="shared" si="46"/>
        <v>0</v>
      </c>
    </row>
    <row r="90" spans="2:53" ht="24" x14ac:dyDescent="0.25">
      <c r="C90" s="542"/>
      <c r="D90" s="459"/>
      <c r="E90" s="473"/>
      <c r="F90" s="450"/>
      <c r="G90" s="450"/>
      <c r="H90" s="450"/>
      <c r="I90" s="463"/>
      <c r="J90" s="450"/>
      <c r="K90" s="463"/>
      <c r="L90" s="522"/>
      <c r="M90" s="448"/>
      <c r="N90" s="450"/>
      <c r="O90" s="450"/>
      <c r="P90" s="523"/>
      <c r="Q90" s="523"/>
      <c r="R90" s="523"/>
      <c r="S90" s="523"/>
      <c r="T90" s="523"/>
      <c r="U90" s="463"/>
      <c r="V90" s="450"/>
      <c r="W90" s="450"/>
      <c r="X90" s="450"/>
      <c r="Y90" s="464" t="s">
        <v>44</v>
      </c>
      <c r="Z90" s="7" t="s">
        <v>41</v>
      </c>
      <c r="AA90" s="15"/>
      <c r="AB90" s="15"/>
      <c r="AC90" s="15"/>
      <c r="AD90" s="15">
        <v>2</v>
      </c>
      <c r="AE90" s="15"/>
      <c r="AF90" s="15"/>
      <c r="AG90" s="15">
        <v>2</v>
      </c>
      <c r="AH90" s="15"/>
      <c r="AI90" s="14"/>
      <c r="AJ90" s="14">
        <v>2</v>
      </c>
      <c r="AK90" s="14"/>
      <c r="AL90" s="14"/>
      <c r="AM90" s="507">
        <f t="shared" ref="AM90" si="47">SUM(AA90:AL90)</f>
        <v>6</v>
      </c>
      <c r="AN90" s="33" t="str">
        <f>IF(AN$8&lt;=$AJ$8,IF(SUM($Z90:AC90)=0,"",SUM($Z90:AC90)),"")</f>
        <v/>
      </c>
      <c r="AO90" s="33">
        <f>IF(AO$8&lt;=$AJ$8,IF(SUM($Z90:AD90)=0,"",SUM($Z90:AD90)),"")</f>
        <v>2</v>
      </c>
      <c r="AP90" s="33">
        <f>IF(AP$8&lt;=$AJ$8,IF(SUM($Z90:AE90)=0,"",SUM($Z90:AE90)),"")</f>
        <v>2</v>
      </c>
      <c r="AQ90" s="33">
        <f>IF(AQ$8&lt;=$AJ$8,IF(SUM($Z90:AF90)=0,"",SUM($Z90:AF90)),"")</f>
        <v>2</v>
      </c>
      <c r="AR90" s="33">
        <f>IF(AR$8&lt;=$AJ$8,IF(SUM($Z90:AG90)=0,"",SUM($Z90:AG90)),"")</f>
        <v>4</v>
      </c>
      <c r="AS90" s="33">
        <f>IF(AS$8&lt;=$AJ$8,IF(SUM($Z90:AH90)=0,"",SUM($Z90:AH90)),"")</f>
        <v>4</v>
      </c>
      <c r="AT90" s="33">
        <f>IF(AT$8&lt;=$AJ$8,IF(SUM($Z90:AI90)=0,"",SUM($Z90:AI90)),"")</f>
        <v>4</v>
      </c>
      <c r="AU90" s="33">
        <f>IF(AU$8&lt;=$AJ$8,IF(SUM($Z90:AJ90)=0,"",SUM($Z90:AJ90)),"")</f>
        <v>6</v>
      </c>
      <c r="AV90" s="33">
        <f>IF(AV$8&lt;=$AJ$8,IF(SUM($Z90:AK90)=0,"",SUM($Z90:AK90)),"")</f>
        <v>6</v>
      </c>
      <c r="AW90" s="33">
        <f>IF(AW$8&lt;=$AJ$8,IF(SUM($Z90:AL90)=0,"",SUM($Z90:AL90)),"")</f>
        <v>6</v>
      </c>
    </row>
    <row r="91" spans="2:53" ht="12" customHeight="1" x14ac:dyDescent="0.25">
      <c r="C91" s="542"/>
      <c r="D91" s="459"/>
      <c r="E91" s="473"/>
      <c r="F91" s="450"/>
      <c r="G91" s="450"/>
      <c r="H91" s="450"/>
      <c r="I91" s="463"/>
      <c r="J91" s="450"/>
      <c r="K91" s="463"/>
      <c r="L91" s="522"/>
      <c r="M91" s="448"/>
      <c r="N91" s="450"/>
      <c r="O91" s="450"/>
      <c r="P91" s="523"/>
      <c r="Q91" s="523"/>
      <c r="R91" s="523"/>
      <c r="S91" s="523"/>
      <c r="T91" s="523"/>
      <c r="U91" s="463"/>
      <c r="V91" s="450"/>
      <c r="W91" s="450"/>
      <c r="X91" s="450"/>
      <c r="Y91" s="464"/>
      <c r="Z91" s="7" t="s">
        <v>42</v>
      </c>
      <c r="AA91" s="21"/>
      <c r="AB91" s="21"/>
      <c r="AC91" s="21"/>
      <c r="AD91" s="204"/>
      <c r="AE91" s="204"/>
      <c r="AF91" s="204"/>
      <c r="AG91" s="204"/>
      <c r="AH91" s="204"/>
      <c r="AI91" s="204"/>
      <c r="AJ91" s="204"/>
      <c r="AK91" s="84"/>
      <c r="AL91" s="210"/>
      <c r="AM91" s="508"/>
      <c r="AN91" s="33">
        <f>IF(AN$8&lt;=$AJ$8,SUM($Z91:AC91),"")</f>
        <v>0</v>
      </c>
      <c r="AO91" s="33">
        <f>IF(AO$8&lt;=$AJ$8,SUM($Z91:AD91),"")</f>
        <v>0</v>
      </c>
      <c r="AP91" s="33">
        <f>IF(AP$8&lt;=$AJ$8,SUM($Z91:AE91),"")</f>
        <v>0</v>
      </c>
      <c r="AQ91" s="33">
        <f>IF(AQ$8&lt;=$AJ$8,SUM($Z91:AF91),"")</f>
        <v>0</v>
      </c>
      <c r="AR91" s="33">
        <f>IF(AR$8&lt;=$AJ$8,SUM($Z91:AG91),"")</f>
        <v>0</v>
      </c>
      <c r="AS91" s="33">
        <f>IF(AS$8&lt;=$AJ$8,SUM($Z91:AH91),"")</f>
        <v>0</v>
      </c>
      <c r="AT91" s="33">
        <f>IF(AT$8&lt;=$AJ$8,SUM($Z91:AI91),"")</f>
        <v>0</v>
      </c>
      <c r="AU91" s="33">
        <f>IF(AU$8&lt;=$AJ$8,SUM($Z91:AJ91),"")</f>
        <v>0</v>
      </c>
      <c r="AV91" s="33">
        <f>IF(AV$8&lt;=$AJ$8,SUM($Z91:AK91),"")</f>
        <v>0</v>
      </c>
      <c r="AW91" s="33">
        <f>IF(AW$8&lt;=$AJ$8,SUM($Z91:AL91),"")</f>
        <v>0</v>
      </c>
    </row>
    <row r="92" spans="2:53" ht="24" x14ac:dyDescent="0.25">
      <c r="C92" s="542"/>
      <c r="D92" s="459"/>
      <c r="E92" s="473"/>
      <c r="F92" s="450"/>
      <c r="G92" s="450"/>
      <c r="H92" s="450"/>
      <c r="I92" s="463"/>
      <c r="J92" s="450"/>
      <c r="K92" s="463"/>
      <c r="L92" s="522"/>
      <c r="M92" s="448"/>
      <c r="N92" s="450"/>
      <c r="O92" s="450"/>
      <c r="P92" s="523"/>
      <c r="Q92" s="523"/>
      <c r="R92" s="523"/>
      <c r="S92" s="523"/>
      <c r="T92" s="523"/>
      <c r="U92" s="463"/>
      <c r="V92" s="450"/>
      <c r="W92" s="450"/>
      <c r="X92" s="450"/>
      <c r="Y92" s="464"/>
      <c r="Z92" s="7" t="s">
        <v>43</v>
      </c>
      <c r="AA92" s="86" t="str">
        <f t="shared" ref="AA92:AC92" si="48">IF(AA90=0,"",AA91/AA90)</f>
        <v/>
      </c>
      <c r="AB92" s="86" t="str">
        <f t="shared" si="48"/>
        <v/>
      </c>
      <c r="AC92" s="86" t="str">
        <f t="shared" si="48"/>
        <v/>
      </c>
      <c r="AD92" s="86"/>
      <c r="AE92" s="204"/>
      <c r="AF92" s="204"/>
      <c r="AG92" s="86"/>
      <c r="AH92" s="204"/>
      <c r="AI92" s="204"/>
      <c r="AJ92" s="86"/>
      <c r="AK92" s="84"/>
      <c r="AL92" s="210"/>
      <c r="AM92" s="509"/>
      <c r="AN92" s="110" t="str">
        <f t="shared" ref="AN92:AW92" si="49">IF(AN$8&lt;=$AJ$8,IF(OR(AN90="",AN91=""),"",AN91/AN90),"")</f>
        <v/>
      </c>
      <c r="AO92" s="110">
        <f t="shared" si="49"/>
        <v>0</v>
      </c>
      <c r="AP92" s="110">
        <f t="shared" si="49"/>
        <v>0</v>
      </c>
      <c r="AQ92" s="110">
        <f t="shared" si="49"/>
        <v>0</v>
      </c>
      <c r="AR92" s="110">
        <f t="shared" si="49"/>
        <v>0</v>
      </c>
      <c r="AS92" s="110">
        <f t="shared" si="49"/>
        <v>0</v>
      </c>
      <c r="AT92" s="110">
        <f t="shared" si="49"/>
        <v>0</v>
      </c>
      <c r="AU92" s="110">
        <f t="shared" si="49"/>
        <v>0</v>
      </c>
      <c r="AV92" s="110">
        <f t="shared" si="49"/>
        <v>0</v>
      </c>
      <c r="AW92" s="110">
        <f t="shared" si="49"/>
        <v>0</v>
      </c>
    </row>
    <row r="93" spans="2:53" ht="86.25" customHeight="1" x14ac:dyDescent="0.25">
      <c r="C93" s="542"/>
      <c r="D93" s="459"/>
      <c r="E93" s="473"/>
      <c r="F93" s="450"/>
      <c r="G93" s="450"/>
      <c r="H93" s="450"/>
      <c r="I93" s="463"/>
      <c r="J93" s="450"/>
      <c r="K93" s="463"/>
      <c r="L93" s="522"/>
      <c r="M93" s="448"/>
      <c r="N93" s="450"/>
      <c r="O93" s="450"/>
      <c r="P93" s="523"/>
      <c r="Q93" s="523"/>
      <c r="R93" s="523"/>
      <c r="S93" s="523"/>
      <c r="T93" s="523"/>
      <c r="U93" s="463"/>
      <c r="V93" s="450"/>
      <c r="W93" s="450"/>
      <c r="X93" s="450"/>
      <c r="Y93" s="464" t="s">
        <v>45</v>
      </c>
      <c r="Z93" s="7" t="s">
        <v>41</v>
      </c>
      <c r="AA93" s="84"/>
      <c r="AB93" s="84"/>
      <c r="AC93" s="84"/>
      <c r="AD93" s="84"/>
      <c r="AE93" s="84"/>
      <c r="AF93" s="84"/>
      <c r="AG93" s="84"/>
      <c r="AH93" s="84"/>
      <c r="AI93" s="84"/>
      <c r="AJ93" s="84"/>
      <c r="AK93" s="83">
        <v>10</v>
      </c>
      <c r="AL93" s="85"/>
      <c r="AM93" s="507">
        <f>SUM(AA93:AL93)</f>
        <v>10</v>
      </c>
      <c r="AN93" s="33" t="str">
        <f>IF(AN$8&lt;=$AJ$8,IF(SUM($Z93:AC93)=0,"",SUM($Z93:AC93)),"")</f>
        <v/>
      </c>
      <c r="AO93" s="33" t="str">
        <f>IF(AO$8&lt;=$AJ$8,IF(SUM($Z93:AD93)=0,"",SUM($Z93:AD93)),"")</f>
        <v/>
      </c>
      <c r="AP93" s="33" t="str">
        <f>IF(AP$8&lt;=$AJ$8,IF(SUM($Z93:AE93)=0,"",SUM($Z93:AE93)),"")</f>
        <v/>
      </c>
      <c r="AQ93" s="33" t="str">
        <f>IF(AQ$8&lt;=$AJ$8,IF(SUM($Z93:AF93)=0,"",SUM($Z93:AF93)),"")</f>
        <v/>
      </c>
      <c r="AR93" s="33" t="str">
        <f>IF(AR$8&lt;=$AJ$8,IF(SUM($Z93:AG93)=0,"",SUM($Z93:AG93)),"")</f>
        <v/>
      </c>
      <c r="AS93" s="33" t="str">
        <f>IF(AS$8&lt;=$AJ$8,IF(SUM($Z93:AH93)=0,"",SUM($Z93:AH93)),"")</f>
        <v/>
      </c>
      <c r="AT93" s="33" t="str">
        <f>IF(AT$8&lt;=$AJ$8,IF(SUM($Z93:AI93)=0,"",SUM($Z93:AI93)),"")</f>
        <v/>
      </c>
      <c r="AU93" s="33" t="str">
        <f>IF(AU$8&lt;=$AJ$8,IF(SUM($Z93:AJ93)=0,"",SUM($Z93:AJ93)),"")</f>
        <v/>
      </c>
      <c r="AV93" s="33">
        <f>IF(AV$8&lt;=$AJ$8,IF(SUM($Z93:AK93)=0,"",SUM($Z93:AK93)),"")</f>
        <v>10</v>
      </c>
      <c r="AW93" s="33">
        <f>IF(AW$8&lt;=$AJ$8,IF(SUM($Z93:AL93)=0,"",SUM($Z93:AL93)),"")</f>
        <v>10</v>
      </c>
    </row>
    <row r="94" spans="2:53" ht="24" x14ac:dyDescent="0.25">
      <c r="C94" s="542"/>
      <c r="D94" s="459"/>
      <c r="E94" s="473"/>
      <c r="F94" s="450"/>
      <c r="G94" s="450"/>
      <c r="H94" s="450"/>
      <c r="I94" s="463"/>
      <c r="J94" s="450"/>
      <c r="K94" s="463"/>
      <c r="L94" s="522"/>
      <c r="M94" s="448"/>
      <c r="N94" s="450"/>
      <c r="O94" s="450"/>
      <c r="P94" s="523"/>
      <c r="Q94" s="523"/>
      <c r="R94" s="523"/>
      <c r="S94" s="523"/>
      <c r="T94" s="523"/>
      <c r="U94" s="463"/>
      <c r="V94" s="450"/>
      <c r="W94" s="450"/>
      <c r="X94" s="450"/>
      <c r="Y94" s="464"/>
      <c r="Z94" s="7" t="s">
        <v>42</v>
      </c>
      <c r="AA94" s="84"/>
      <c r="AB94" s="84"/>
      <c r="AC94" s="84"/>
      <c r="AD94" s="84"/>
      <c r="AE94" s="84"/>
      <c r="AF94" s="84"/>
      <c r="AG94" s="84"/>
      <c r="AH94" s="84"/>
      <c r="AI94" s="84"/>
      <c r="AJ94" s="84"/>
      <c r="AK94" s="84"/>
      <c r="AL94" s="85"/>
      <c r="AM94" s="508"/>
      <c r="AN94" s="33">
        <f>IF(AN$8&lt;=$AJ$8,SUM($Z94:AC94),"")</f>
        <v>0</v>
      </c>
      <c r="AO94" s="33">
        <f>IF(AO$8&lt;=$AJ$8,SUM($Z94:AD94),"")</f>
        <v>0</v>
      </c>
      <c r="AP94" s="33">
        <f>IF(AP$8&lt;=$AJ$8,SUM($Z94:AE94),"")</f>
        <v>0</v>
      </c>
      <c r="AQ94" s="33">
        <f>IF(AQ$8&lt;=$AJ$8,SUM($Z94:AF94),"")</f>
        <v>0</v>
      </c>
      <c r="AR94" s="33">
        <f>IF(AR$8&lt;=$AJ$8,SUM($Z94:AG94),"")</f>
        <v>0</v>
      </c>
      <c r="AS94" s="33">
        <f>IF(AS$8&lt;=$AJ$8,SUM($Z94:AH94),"")</f>
        <v>0</v>
      </c>
      <c r="AT94" s="33">
        <f>IF(AT$8&lt;=$AJ$8,SUM($Z94:AI94),"")</f>
        <v>0</v>
      </c>
      <c r="AU94" s="33">
        <f>IF(AU$8&lt;=$AJ$8,SUM($Z94:AJ94),"")</f>
        <v>0</v>
      </c>
      <c r="AV94" s="33">
        <f>IF(AV$8&lt;=$AJ$8,SUM($Z94:AK94),"")</f>
        <v>0</v>
      </c>
      <c r="AW94" s="33">
        <f>IF(AW$8&lt;=$AJ$8,SUM($Z94:AL94),"")</f>
        <v>0</v>
      </c>
    </row>
    <row r="95" spans="2:53" s="42" customFormat="1" ht="24" x14ac:dyDescent="0.25">
      <c r="B95" s="1"/>
      <c r="C95" s="542"/>
      <c r="D95" s="459"/>
      <c r="E95" s="473"/>
      <c r="F95" s="450"/>
      <c r="G95" s="450"/>
      <c r="H95" s="450"/>
      <c r="I95" s="463"/>
      <c r="J95" s="450"/>
      <c r="K95" s="463"/>
      <c r="L95" s="522"/>
      <c r="M95" s="448"/>
      <c r="N95" s="450"/>
      <c r="O95" s="450"/>
      <c r="P95" s="523"/>
      <c r="Q95" s="523"/>
      <c r="R95" s="523"/>
      <c r="S95" s="523"/>
      <c r="T95" s="523"/>
      <c r="U95" s="463"/>
      <c r="V95" s="450"/>
      <c r="W95" s="450"/>
      <c r="X95" s="450"/>
      <c r="Y95" s="464"/>
      <c r="Z95" s="7" t="s">
        <v>43</v>
      </c>
      <c r="AA95" s="86" t="str">
        <f t="shared" ref="AA95:AC95" si="50">IF(AA93=0,"",AA94/AA93)</f>
        <v/>
      </c>
      <c r="AB95" s="86" t="str">
        <f t="shared" si="50"/>
        <v/>
      </c>
      <c r="AC95" s="86" t="str">
        <f t="shared" si="50"/>
        <v/>
      </c>
      <c r="AD95" s="84"/>
      <c r="AE95" s="84"/>
      <c r="AF95" s="84"/>
      <c r="AG95" s="84"/>
      <c r="AH95" s="84"/>
      <c r="AI95" s="84"/>
      <c r="AJ95" s="84"/>
      <c r="AK95" s="86"/>
      <c r="AL95" s="85"/>
      <c r="AM95" s="509"/>
      <c r="AN95" s="110" t="str">
        <f t="shared" ref="AN95:AW95" si="51">IF(AN$8&lt;=$AJ$8,IF(OR(AN93="",AN94=""),"",AN94/AN93),"")</f>
        <v/>
      </c>
      <c r="AO95" s="110" t="str">
        <f t="shared" si="51"/>
        <v/>
      </c>
      <c r="AP95" s="110" t="str">
        <f t="shared" si="51"/>
        <v/>
      </c>
      <c r="AQ95" s="110" t="str">
        <f t="shared" si="51"/>
        <v/>
      </c>
      <c r="AR95" s="110" t="str">
        <f t="shared" si="51"/>
        <v/>
      </c>
      <c r="AS95" s="110" t="str">
        <f t="shared" si="51"/>
        <v/>
      </c>
      <c r="AT95" s="110" t="str">
        <f t="shared" si="51"/>
        <v/>
      </c>
      <c r="AU95" s="110" t="str">
        <f t="shared" si="51"/>
        <v/>
      </c>
      <c r="AV95" s="110">
        <f t="shared" si="51"/>
        <v>0</v>
      </c>
      <c r="AW95" s="110">
        <f t="shared" si="51"/>
        <v>0</v>
      </c>
      <c r="AX95" s="1"/>
      <c r="AY95" s="1"/>
      <c r="AZ95" s="1"/>
      <c r="BA95" s="1"/>
    </row>
    <row r="96" spans="2:53" x14ac:dyDescent="0.25">
      <c r="C96" s="542"/>
      <c r="D96" s="459"/>
      <c r="E96" s="473"/>
      <c r="F96" s="161"/>
      <c r="G96" s="161"/>
      <c r="H96" s="161"/>
      <c r="I96" s="162"/>
      <c r="J96" s="74"/>
      <c r="K96" s="41"/>
      <c r="L96" s="161"/>
      <c r="M96" s="167"/>
      <c r="N96" s="167"/>
      <c r="O96" s="167"/>
      <c r="P96" s="177"/>
      <c r="Q96" s="177"/>
      <c r="R96" s="177"/>
      <c r="S96" s="177"/>
      <c r="T96" s="177"/>
      <c r="U96" s="172"/>
      <c r="V96" s="167"/>
      <c r="W96" s="167"/>
      <c r="X96" s="167"/>
      <c r="Y96" s="225"/>
      <c r="Z96" s="226"/>
      <c r="AA96" s="227"/>
      <c r="AB96" s="227"/>
      <c r="AC96" s="227"/>
      <c r="AD96" s="227"/>
      <c r="AE96" s="227"/>
      <c r="AF96" s="227"/>
      <c r="AG96" s="227"/>
      <c r="AH96" s="227"/>
      <c r="AI96" s="227"/>
      <c r="AJ96" s="227"/>
      <c r="AK96" s="227"/>
      <c r="AL96" s="228"/>
      <c r="AM96" s="229"/>
      <c r="AN96" s="230"/>
      <c r="AO96" s="230"/>
      <c r="AP96" s="230"/>
      <c r="AQ96" s="230"/>
      <c r="AR96" s="230"/>
      <c r="AS96" s="230"/>
      <c r="AT96" s="230"/>
      <c r="AU96" s="230"/>
      <c r="AV96" s="230"/>
      <c r="AW96" s="230"/>
    </row>
    <row r="97" spans="2:53" s="42" customFormat="1" x14ac:dyDescent="0.25">
      <c r="B97" s="1"/>
      <c r="C97" s="542"/>
      <c r="D97" s="459"/>
      <c r="E97" s="473"/>
      <c r="F97" s="458" t="s">
        <v>114</v>
      </c>
      <c r="G97" s="458" t="s">
        <v>61</v>
      </c>
      <c r="H97" s="458" t="s">
        <v>62</v>
      </c>
      <c r="I97" s="472">
        <v>0.1</v>
      </c>
      <c r="J97" s="458" t="s">
        <v>63</v>
      </c>
      <c r="K97" s="472">
        <v>0.2</v>
      </c>
      <c r="L97" s="458" t="s">
        <v>64</v>
      </c>
      <c r="M97" s="475" t="s">
        <v>65</v>
      </c>
      <c r="N97" s="475" t="s">
        <v>66</v>
      </c>
      <c r="O97" s="458" t="s">
        <v>38</v>
      </c>
      <c r="P97" s="516">
        <v>32</v>
      </c>
      <c r="Q97" s="458">
        <v>32</v>
      </c>
      <c r="R97" s="516">
        <v>32</v>
      </c>
      <c r="S97" s="516">
        <v>32</v>
      </c>
      <c r="T97" s="516">
        <v>32</v>
      </c>
      <c r="U97" s="519">
        <f>100%/3</f>
        <v>0.33333333333333331</v>
      </c>
      <c r="V97" s="458" t="s">
        <v>201</v>
      </c>
      <c r="W97" s="451" t="s">
        <v>67</v>
      </c>
      <c r="X97" s="458" t="s">
        <v>39</v>
      </c>
      <c r="Y97" s="511" t="s">
        <v>41</v>
      </c>
      <c r="Z97" s="512"/>
      <c r="AA97" s="84">
        <v>32</v>
      </c>
      <c r="AB97" s="84">
        <v>32</v>
      </c>
      <c r="AC97" s="84">
        <v>32</v>
      </c>
      <c r="AD97" s="84">
        <v>32</v>
      </c>
      <c r="AE97" s="84">
        <v>32</v>
      </c>
      <c r="AF97" s="84">
        <v>32</v>
      </c>
      <c r="AG97" s="84">
        <v>32</v>
      </c>
      <c r="AH97" s="84">
        <v>32</v>
      </c>
      <c r="AI97" s="84">
        <v>32</v>
      </c>
      <c r="AJ97" s="84">
        <v>32</v>
      </c>
      <c r="AK97" s="84">
        <v>32</v>
      </c>
      <c r="AL97" s="84">
        <v>32</v>
      </c>
      <c r="AM97" s="497">
        <v>32</v>
      </c>
      <c r="AN97" s="33">
        <f t="shared" ref="AN97:AW97" si="52">IF(AN$8&lt;=$AJ$8,AC97,"")</f>
        <v>32</v>
      </c>
      <c r="AO97" s="33">
        <f t="shared" si="52"/>
        <v>32</v>
      </c>
      <c r="AP97" s="33">
        <f t="shared" si="52"/>
        <v>32</v>
      </c>
      <c r="AQ97" s="33">
        <f t="shared" si="52"/>
        <v>32</v>
      </c>
      <c r="AR97" s="33">
        <f t="shared" si="52"/>
        <v>32</v>
      </c>
      <c r="AS97" s="33">
        <f t="shared" si="52"/>
        <v>32</v>
      </c>
      <c r="AT97" s="33">
        <f t="shared" si="52"/>
        <v>32</v>
      </c>
      <c r="AU97" s="33">
        <f t="shared" si="52"/>
        <v>32</v>
      </c>
      <c r="AV97" s="33">
        <f t="shared" si="52"/>
        <v>32</v>
      </c>
      <c r="AW97" s="33">
        <f t="shared" si="52"/>
        <v>32</v>
      </c>
      <c r="AX97" s="1"/>
      <c r="AY97" s="1"/>
      <c r="AZ97" s="1"/>
      <c r="BA97" s="1"/>
    </row>
    <row r="98" spans="2:53" x14ac:dyDescent="0.25">
      <c r="C98" s="542"/>
      <c r="D98" s="459"/>
      <c r="E98" s="473"/>
      <c r="F98" s="459"/>
      <c r="G98" s="459"/>
      <c r="H98" s="459"/>
      <c r="I98" s="473"/>
      <c r="J98" s="459"/>
      <c r="K98" s="473"/>
      <c r="L98" s="459"/>
      <c r="M98" s="476"/>
      <c r="N98" s="476"/>
      <c r="O98" s="459"/>
      <c r="P98" s="517"/>
      <c r="Q98" s="459"/>
      <c r="R98" s="517"/>
      <c r="S98" s="517"/>
      <c r="T98" s="517"/>
      <c r="U98" s="520"/>
      <c r="V98" s="459"/>
      <c r="W98" s="452"/>
      <c r="X98" s="459"/>
      <c r="Y98" s="511" t="s">
        <v>42</v>
      </c>
      <c r="Z98" s="512"/>
      <c r="AA98" s="84"/>
      <c r="AB98" s="84"/>
      <c r="AC98" s="84"/>
      <c r="AD98" s="84"/>
      <c r="AE98" s="84"/>
      <c r="AF98" s="84"/>
      <c r="AG98" s="84"/>
      <c r="AH98" s="84"/>
      <c r="AI98" s="84"/>
      <c r="AJ98" s="84"/>
      <c r="AK98" s="84"/>
      <c r="AL98" s="85"/>
      <c r="AM98" s="498"/>
      <c r="AN98" s="33" t="str">
        <f t="shared" ref="AN98:AW98" si="53">IF(AN$8&lt;=$AJ$8,IF(AC98="","",AC98),"")</f>
        <v/>
      </c>
      <c r="AO98" s="33" t="str">
        <f t="shared" si="53"/>
        <v/>
      </c>
      <c r="AP98" s="33" t="str">
        <f t="shared" si="53"/>
        <v/>
      </c>
      <c r="AQ98" s="33" t="str">
        <f t="shared" si="53"/>
        <v/>
      </c>
      <c r="AR98" s="33" t="str">
        <f t="shared" si="53"/>
        <v/>
      </c>
      <c r="AS98" s="33" t="str">
        <f t="shared" si="53"/>
        <v/>
      </c>
      <c r="AT98" s="33" t="str">
        <f t="shared" si="53"/>
        <v/>
      </c>
      <c r="AU98" s="33" t="str">
        <f t="shared" si="53"/>
        <v/>
      </c>
      <c r="AV98" s="33" t="str">
        <f t="shared" si="53"/>
        <v/>
      </c>
      <c r="AW98" s="33" t="str">
        <f t="shared" si="53"/>
        <v/>
      </c>
    </row>
    <row r="99" spans="2:53" x14ac:dyDescent="0.25">
      <c r="C99" s="542"/>
      <c r="D99" s="459"/>
      <c r="E99" s="473"/>
      <c r="F99" s="459"/>
      <c r="G99" s="459"/>
      <c r="H99" s="459"/>
      <c r="I99" s="473"/>
      <c r="J99" s="460"/>
      <c r="K99" s="474"/>
      <c r="L99" s="460"/>
      <c r="M99" s="477"/>
      <c r="N99" s="477"/>
      <c r="O99" s="460"/>
      <c r="P99" s="518"/>
      <c r="Q99" s="460"/>
      <c r="R99" s="518"/>
      <c r="S99" s="518"/>
      <c r="T99" s="518"/>
      <c r="U99" s="521"/>
      <c r="V99" s="460"/>
      <c r="W99" s="453"/>
      <c r="X99" s="460"/>
      <c r="Y99" s="511" t="s">
        <v>43</v>
      </c>
      <c r="Z99" s="512"/>
      <c r="AA99" s="86"/>
      <c r="AB99" s="86"/>
      <c r="AC99" s="86"/>
      <c r="AD99" s="86"/>
      <c r="AE99" s="86"/>
      <c r="AF99" s="86"/>
      <c r="AG99" s="86"/>
      <c r="AH99" s="86"/>
      <c r="AI99" s="86"/>
      <c r="AJ99" s="86"/>
      <c r="AK99" s="86"/>
      <c r="AL99" s="86"/>
      <c r="AM99" s="499"/>
      <c r="AN99" s="110" t="str">
        <f>IF(AN$8&lt;=$AJ$8,IF(OR(AN97="",AN98=""),"",AN98/AN97),"")</f>
        <v/>
      </c>
      <c r="AO99" s="110" t="str">
        <f>IF(AO$8&lt;=$AJ$8,IF(OR(AO97="",AO98=""),"",AO98/AO97),"")</f>
        <v/>
      </c>
      <c r="AP99" s="110" t="str">
        <f t="shared" ref="AP99:AW99" si="54">IF(AP$8&lt;=$AJ$8,IF(OR(AP97="",AP98=""),"",AP98/AP97),"")</f>
        <v/>
      </c>
      <c r="AQ99" s="110" t="str">
        <f t="shared" si="54"/>
        <v/>
      </c>
      <c r="AR99" s="110" t="str">
        <f t="shared" si="54"/>
        <v/>
      </c>
      <c r="AS99" s="110" t="str">
        <f t="shared" si="54"/>
        <v/>
      </c>
      <c r="AT99" s="110" t="str">
        <f t="shared" si="54"/>
        <v/>
      </c>
      <c r="AU99" s="110" t="str">
        <f t="shared" si="54"/>
        <v/>
      </c>
      <c r="AV99" s="110" t="str">
        <f t="shared" si="54"/>
        <v/>
      </c>
      <c r="AW99" s="110" t="str">
        <f t="shared" si="54"/>
        <v/>
      </c>
    </row>
    <row r="100" spans="2:53" x14ac:dyDescent="0.25">
      <c r="C100" s="542"/>
      <c r="D100" s="459"/>
      <c r="E100" s="473"/>
      <c r="F100" s="459"/>
      <c r="G100" s="459"/>
      <c r="H100" s="459"/>
      <c r="I100" s="473"/>
      <c r="J100" s="158"/>
      <c r="K100" s="19"/>
      <c r="L100" s="24"/>
      <c r="M100" s="25"/>
      <c r="N100" s="25"/>
      <c r="O100" s="25"/>
      <c r="P100" s="25"/>
      <c r="Q100" s="156"/>
      <c r="R100" s="156"/>
      <c r="S100" s="156"/>
      <c r="T100" s="156"/>
      <c r="U100" s="174"/>
      <c r="V100" s="174"/>
      <c r="W100" s="156"/>
      <c r="X100" s="156"/>
      <c r="Y100" s="513"/>
      <c r="Z100" s="513"/>
      <c r="AA100" s="195"/>
      <c r="AB100" s="195"/>
      <c r="AC100" s="195"/>
      <c r="AD100" s="195"/>
      <c r="AE100" s="195"/>
      <c r="AF100" s="195"/>
      <c r="AG100" s="195"/>
      <c r="AH100" s="195"/>
      <c r="AI100" s="195"/>
      <c r="AJ100" s="195"/>
      <c r="AK100" s="195"/>
      <c r="AL100" s="195"/>
      <c r="AM100" s="196"/>
      <c r="AN100" s="20"/>
      <c r="AO100" s="20"/>
      <c r="AP100" s="20"/>
      <c r="AQ100" s="20"/>
      <c r="AR100" s="20"/>
      <c r="AS100" s="20"/>
      <c r="AT100" s="20"/>
      <c r="AU100" s="20"/>
      <c r="AV100" s="20"/>
      <c r="AW100" s="20"/>
    </row>
    <row r="101" spans="2:53" ht="24" x14ac:dyDescent="0.25">
      <c r="C101" s="542"/>
      <c r="D101" s="459"/>
      <c r="E101" s="473"/>
      <c r="F101" s="459"/>
      <c r="G101" s="459"/>
      <c r="H101" s="459"/>
      <c r="I101" s="473"/>
      <c r="J101" s="450" t="s">
        <v>68</v>
      </c>
      <c r="K101" s="463">
        <v>0.8</v>
      </c>
      <c r="L101" s="450" t="s">
        <v>69</v>
      </c>
      <c r="M101" s="494" t="s">
        <v>36</v>
      </c>
      <c r="N101" s="494" t="s">
        <v>37</v>
      </c>
      <c r="O101" s="494" t="s">
        <v>40</v>
      </c>
      <c r="P101" s="514">
        <v>1006</v>
      </c>
      <c r="Q101" s="515">
        <v>0.6</v>
      </c>
      <c r="R101" s="463">
        <v>0.7</v>
      </c>
      <c r="S101" s="463">
        <v>0.8</v>
      </c>
      <c r="T101" s="463">
        <v>1</v>
      </c>
      <c r="U101" s="496">
        <f>100%/3</f>
        <v>0.33333333333333331</v>
      </c>
      <c r="V101" s="450" t="s">
        <v>202</v>
      </c>
      <c r="W101" s="450" t="s">
        <v>70</v>
      </c>
      <c r="X101" s="450" t="s">
        <v>39</v>
      </c>
      <c r="Y101" s="464" t="s">
        <v>40</v>
      </c>
      <c r="Z101" s="7" t="s">
        <v>41</v>
      </c>
      <c r="AA101" s="15">
        <v>0</v>
      </c>
      <c r="AB101" s="15">
        <v>80</v>
      </c>
      <c r="AC101" s="15">
        <v>100</v>
      </c>
      <c r="AD101" s="15">
        <v>50</v>
      </c>
      <c r="AE101" s="15">
        <v>84</v>
      </c>
      <c r="AF101" s="15">
        <v>84</v>
      </c>
      <c r="AG101" s="15">
        <v>50</v>
      </c>
      <c r="AH101" s="15">
        <v>84</v>
      </c>
      <c r="AI101" s="15">
        <v>84</v>
      </c>
      <c r="AJ101" s="15">
        <v>84</v>
      </c>
      <c r="AK101" s="15">
        <v>84</v>
      </c>
      <c r="AL101" s="14">
        <v>21</v>
      </c>
      <c r="AM101" s="507">
        <f t="shared" ref="AM101" si="55">SUM(AA101:AL101)</f>
        <v>805</v>
      </c>
      <c r="AN101" s="33">
        <f>IF(AN$8&lt;=$AJ$8,IF(SUM($Z101:AC101)=0,"",SUM($Z101:AC101)),"")</f>
        <v>180</v>
      </c>
      <c r="AO101" s="33">
        <f>IF(AO$8&lt;=$AJ$8,IF(SUM($Z101:AD101)=0,"",SUM($Z101:AD101)),"")</f>
        <v>230</v>
      </c>
      <c r="AP101" s="33">
        <f>IF(AP$8&lt;=$AJ$8,IF(SUM($Z101:AE101)=0,"",SUM($Z101:AE101)),"")</f>
        <v>314</v>
      </c>
      <c r="AQ101" s="33">
        <f>IF(AQ$8&lt;=$AJ$8,IF(SUM($Z101:AF101)=0,"",SUM($Z101:AF101)),"")</f>
        <v>398</v>
      </c>
      <c r="AR101" s="33">
        <f>IF(AR$8&lt;=$AJ$8,IF(SUM($Z101:AG101)=0,"",SUM($Z101:AG101)),"")</f>
        <v>448</v>
      </c>
      <c r="AS101" s="33">
        <f>IF(AS$8&lt;=$AJ$8,IF(SUM($Z101:AH101)=0,"",SUM($Z101:AH101)),"")</f>
        <v>532</v>
      </c>
      <c r="AT101" s="33">
        <f>IF(AT$8&lt;=$AJ$8,IF(SUM($Z101:AI101)=0,"",SUM($Z101:AI101)),"")</f>
        <v>616</v>
      </c>
      <c r="AU101" s="33">
        <f>IF(AU$8&lt;=$AJ$8,IF(SUM($Z101:AJ101)=0,"",SUM($Z101:AJ101)),"")</f>
        <v>700</v>
      </c>
      <c r="AV101" s="33">
        <f>IF(AV$8&lt;=$AJ$8,IF(SUM($Z101:AK101)=0,"",SUM($Z101:AK101)),"")</f>
        <v>784</v>
      </c>
      <c r="AW101" s="33">
        <f>IF(AW$8&lt;=$AJ$8,IF(SUM($Z101:AL101)=0,"",SUM($Z101:AL101)),"")</f>
        <v>805</v>
      </c>
    </row>
    <row r="102" spans="2:53" ht="24" x14ac:dyDescent="0.25">
      <c r="C102" s="542"/>
      <c r="D102" s="459"/>
      <c r="E102" s="473"/>
      <c r="F102" s="459"/>
      <c r="G102" s="459"/>
      <c r="H102" s="459"/>
      <c r="I102" s="473"/>
      <c r="J102" s="450"/>
      <c r="K102" s="463"/>
      <c r="L102" s="450"/>
      <c r="M102" s="494"/>
      <c r="N102" s="494"/>
      <c r="O102" s="494"/>
      <c r="P102" s="514"/>
      <c r="Q102" s="515"/>
      <c r="R102" s="463"/>
      <c r="S102" s="463"/>
      <c r="T102" s="463"/>
      <c r="U102" s="496"/>
      <c r="V102" s="450"/>
      <c r="W102" s="450"/>
      <c r="X102" s="450"/>
      <c r="Y102" s="464"/>
      <c r="Z102" s="7" t="s">
        <v>42</v>
      </c>
      <c r="AA102" s="84"/>
      <c r="AB102" s="84"/>
      <c r="AC102" s="84"/>
      <c r="AD102" s="84"/>
      <c r="AE102" s="84"/>
      <c r="AF102" s="84"/>
      <c r="AG102" s="84"/>
      <c r="AH102" s="84"/>
      <c r="AI102" s="84"/>
      <c r="AJ102" s="84"/>
      <c r="AK102" s="84"/>
      <c r="AL102" s="85"/>
      <c r="AM102" s="508"/>
      <c r="AN102" s="33">
        <f>IF(AN$8&lt;=$AJ$8,SUM($Z102:AC102),"")</f>
        <v>0</v>
      </c>
      <c r="AO102" s="33">
        <f>IF(AO$8&lt;=$AJ$8,SUM($Z102:AD102),"")</f>
        <v>0</v>
      </c>
      <c r="AP102" s="33">
        <f>IF(AP$8&lt;=$AJ$8,SUM($Z102:AE102),"")</f>
        <v>0</v>
      </c>
      <c r="AQ102" s="33">
        <f>IF(AQ$8&lt;=$AJ$8,SUM($Z102:AF102),"")</f>
        <v>0</v>
      </c>
      <c r="AR102" s="33">
        <f>IF(AR$8&lt;=$AJ$8,SUM($Z102:AG102),"")</f>
        <v>0</v>
      </c>
      <c r="AS102" s="33">
        <f>IF(AS$8&lt;=$AJ$8,SUM($Z102:AH102),"")</f>
        <v>0</v>
      </c>
      <c r="AT102" s="33">
        <f>IF(AT$8&lt;=$AJ$8,SUM($Z102:AI102),"")</f>
        <v>0</v>
      </c>
      <c r="AU102" s="33">
        <f>IF(AU$8&lt;=$AJ$8,SUM($Z102:AJ102),"")</f>
        <v>0</v>
      </c>
      <c r="AV102" s="33">
        <f>IF(AV$8&lt;=$AJ$8,SUM($Z102:AK102),"")</f>
        <v>0</v>
      </c>
      <c r="AW102" s="33">
        <f>IF(AW$8&lt;=$AJ$8,SUM($Z102:AL102),"")</f>
        <v>0</v>
      </c>
    </row>
    <row r="103" spans="2:53" s="42" customFormat="1" ht="24" x14ac:dyDescent="0.25">
      <c r="B103" s="1"/>
      <c r="C103" s="542"/>
      <c r="D103" s="459"/>
      <c r="E103" s="473"/>
      <c r="F103" s="459"/>
      <c r="G103" s="459"/>
      <c r="H103" s="459"/>
      <c r="I103" s="473"/>
      <c r="J103" s="450"/>
      <c r="K103" s="463"/>
      <c r="L103" s="450"/>
      <c r="M103" s="494"/>
      <c r="N103" s="494"/>
      <c r="O103" s="494"/>
      <c r="P103" s="514"/>
      <c r="Q103" s="515"/>
      <c r="R103" s="463"/>
      <c r="S103" s="463"/>
      <c r="T103" s="463"/>
      <c r="U103" s="496"/>
      <c r="V103" s="450"/>
      <c r="W103" s="450"/>
      <c r="X103" s="450"/>
      <c r="Y103" s="464"/>
      <c r="Z103" s="7" t="s">
        <v>43</v>
      </c>
      <c r="AA103" s="86"/>
      <c r="AB103" s="86"/>
      <c r="AC103" s="86"/>
      <c r="AD103" s="86"/>
      <c r="AE103" s="86"/>
      <c r="AF103" s="86"/>
      <c r="AG103" s="86"/>
      <c r="AH103" s="86"/>
      <c r="AI103" s="86"/>
      <c r="AJ103" s="86"/>
      <c r="AK103" s="86"/>
      <c r="AL103" s="86"/>
      <c r="AM103" s="509"/>
      <c r="AN103" s="110">
        <f>IF(AN$8&lt;=$AJ$8,IF(OR(AN101="",AN102=""),"",AN102/AN101),"")</f>
        <v>0</v>
      </c>
      <c r="AO103" s="110">
        <f t="shared" ref="AO103:AW103" si="56">IF(AO$8&lt;=$AJ$8,IF(OR(AO101="",AO102=""),"",AO102/AO101),"")</f>
        <v>0</v>
      </c>
      <c r="AP103" s="110">
        <f t="shared" si="56"/>
        <v>0</v>
      </c>
      <c r="AQ103" s="110">
        <f t="shared" si="56"/>
        <v>0</v>
      </c>
      <c r="AR103" s="110">
        <f t="shared" si="56"/>
        <v>0</v>
      </c>
      <c r="AS103" s="110">
        <f t="shared" si="56"/>
        <v>0</v>
      </c>
      <c r="AT103" s="110">
        <f t="shared" si="56"/>
        <v>0</v>
      </c>
      <c r="AU103" s="110">
        <f t="shared" si="56"/>
        <v>0</v>
      </c>
      <c r="AV103" s="110">
        <f t="shared" si="56"/>
        <v>0</v>
      </c>
      <c r="AW103" s="110">
        <f t="shared" si="56"/>
        <v>0</v>
      </c>
      <c r="AX103" s="1"/>
      <c r="AY103" s="1"/>
      <c r="AZ103" s="1"/>
      <c r="BA103" s="1"/>
    </row>
    <row r="104" spans="2:53" ht="24" x14ac:dyDescent="0.25">
      <c r="C104" s="542"/>
      <c r="D104" s="459"/>
      <c r="E104" s="473"/>
      <c r="F104" s="459"/>
      <c r="G104" s="459"/>
      <c r="H104" s="459"/>
      <c r="I104" s="473"/>
      <c r="J104" s="450"/>
      <c r="K104" s="463"/>
      <c r="L104" s="450"/>
      <c r="M104" s="494"/>
      <c r="N104" s="494"/>
      <c r="O104" s="510" t="s">
        <v>44</v>
      </c>
      <c r="P104" s="495">
        <v>276</v>
      </c>
      <c r="Q104" s="463">
        <v>0.7</v>
      </c>
      <c r="R104" s="463">
        <v>0.8</v>
      </c>
      <c r="S104" s="463">
        <v>0.9</v>
      </c>
      <c r="T104" s="463">
        <v>1</v>
      </c>
      <c r="U104" s="496">
        <f>100%/3</f>
        <v>0.33333333333333331</v>
      </c>
      <c r="V104" s="450"/>
      <c r="W104" s="450"/>
      <c r="X104" s="450"/>
      <c r="Y104" s="464" t="s">
        <v>44</v>
      </c>
      <c r="Z104" s="7" t="s">
        <v>41</v>
      </c>
      <c r="AA104" s="84">
        <v>12</v>
      </c>
      <c r="AB104" s="84">
        <v>14</v>
      </c>
      <c r="AC104" s="84">
        <v>16</v>
      </c>
      <c r="AD104" s="84">
        <v>25</v>
      </c>
      <c r="AE104" s="84">
        <v>27</v>
      </c>
      <c r="AF104" s="84">
        <v>25</v>
      </c>
      <c r="AG104" s="83">
        <v>27</v>
      </c>
      <c r="AH104" s="84">
        <v>23</v>
      </c>
      <c r="AI104" s="84">
        <v>24</v>
      </c>
      <c r="AJ104" s="84">
        <v>26</v>
      </c>
      <c r="AK104" s="84">
        <v>26</v>
      </c>
      <c r="AL104" s="85">
        <v>1</v>
      </c>
      <c r="AM104" s="497">
        <f>+P104*S104</f>
        <v>248.4</v>
      </c>
      <c r="AN104" s="33">
        <f>IF(AN$8&lt;=$AJ$8,IF(SUM($Z104:AC104)=0,"",SUM($Z104:AC104)),"")</f>
        <v>42</v>
      </c>
      <c r="AO104" s="33">
        <f>IF(AO$8&lt;=$AJ$8,IF(SUM($Z104:AD104)=0,"",SUM($Z104:AD104)),"")</f>
        <v>67</v>
      </c>
      <c r="AP104" s="33">
        <f>IF(AP$8&lt;=$AJ$8,IF(SUM($Z104:AE104)=0,"",SUM($Z104:AE104)),"")</f>
        <v>94</v>
      </c>
      <c r="AQ104" s="33">
        <f>IF(AQ$8&lt;=$AJ$8,IF(SUM($Z104:AF104)=0,"",SUM($Z104:AF104)),"")</f>
        <v>119</v>
      </c>
      <c r="AR104" s="33">
        <f>IF(AR$8&lt;=$AJ$8,IF(SUM($Z104:AG104)=0,"",SUM($Z104:AG104)),"")</f>
        <v>146</v>
      </c>
      <c r="AS104" s="33">
        <f>IF(AS$8&lt;=$AJ$8,IF(SUM($Z104:AH104)=0,"",SUM($Z104:AH104)),"")</f>
        <v>169</v>
      </c>
      <c r="AT104" s="33">
        <f>IF(AT$8&lt;=$AJ$8,IF(SUM($Z104:AI104)=0,"",SUM($Z104:AI104)),"")</f>
        <v>193</v>
      </c>
      <c r="AU104" s="33">
        <f>IF(AU$8&lt;=$AJ$8,IF(SUM($Z104:AJ104)=0,"",SUM($Z104:AJ104)),"")</f>
        <v>219</v>
      </c>
      <c r="AV104" s="33">
        <f>IF(AV$8&lt;=$AJ$8,IF(SUM($Z104:AK104)=0,"",SUM($Z104:AK104)),"")</f>
        <v>245</v>
      </c>
      <c r="AW104" s="33">
        <f>IF(AW$8&lt;=$AJ$8,IF(SUM($Z104:AL104)=0,"",SUM($Z104:AL104)),"")</f>
        <v>246</v>
      </c>
    </row>
    <row r="105" spans="2:53" ht="24" x14ac:dyDescent="0.25">
      <c r="C105" s="542"/>
      <c r="D105" s="459"/>
      <c r="E105" s="473"/>
      <c r="F105" s="459"/>
      <c r="G105" s="459"/>
      <c r="H105" s="459"/>
      <c r="I105" s="473"/>
      <c r="J105" s="450"/>
      <c r="K105" s="463"/>
      <c r="L105" s="450"/>
      <c r="M105" s="494"/>
      <c r="N105" s="494"/>
      <c r="O105" s="510"/>
      <c r="P105" s="495"/>
      <c r="Q105" s="463"/>
      <c r="R105" s="463"/>
      <c r="S105" s="463"/>
      <c r="T105" s="463"/>
      <c r="U105" s="496"/>
      <c r="V105" s="450"/>
      <c r="W105" s="450"/>
      <c r="X105" s="450"/>
      <c r="Y105" s="464"/>
      <c r="Z105" s="7" t="s">
        <v>42</v>
      </c>
      <c r="AA105" s="84"/>
      <c r="AB105" s="84"/>
      <c r="AC105" s="84"/>
      <c r="AD105" s="84"/>
      <c r="AE105" s="84"/>
      <c r="AF105" s="84"/>
      <c r="AG105" s="83"/>
      <c r="AH105" s="84"/>
      <c r="AI105" s="84"/>
      <c r="AJ105" s="84"/>
      <c r="AK105" s="84"/>
      <c r="AL105" s="85"/>
      <c r="AM105" s="498"/>
      <c r="AN105" s="33">
        <f>IF(AN$8&lt;=$AJ$8,SUM($Z105:AC105),"")</f>
        <v>0</v>
      </c>
      <c r="AO105" s="33">
        <f>IF(AO$8&lt;=$AJ$8,SUM($Z105:AD105),"")</f>
        <v>0</v>
      </c>
      <c r="AP105" s="33">
        <f>IF(AP$8&lt;=$AJ$8,SUM($Z105:AE105),"")</f>
        <v>0</v>
      </c>
      <c r="AQ105" s="33">
        <f>IF(AQ$8&lt;=$AJ$8,SUM($Z105:AF105),"")</f>
        <v>0</v>
      </c>
      <c r="AR105" s="33">
        <f>IF(AR$8&lt;=$AJ$8,SUM($Z105:AG105),"")</f>
        <v>0</v>
      </c>
      <c r="AS105" s="33">
        <f>IF(AS$8&lt;=$AJ$8,SUM($Z105:AH105),"")</f>
        <v>0</v>
      </c>
      <c r="AT105" s="33">
        <f>IF(AT$8&lt;=$AJ$8,SUM($Z105:AI105),"")</f>
        <v>0</v>
      </c>
      <c r="AU105" s="33">
        <f>IF(AU$8&lt;=$AJ$8,SUM($Z105:AJ105),"")</f>
        <v>0</v>
      </c>
      <c r="AV105" s="33">
        <f>IF(AV$8&lt;=$AJ$8,SUM($Z105:AK105),"")</f>
        <v>0</v>
      </c>
      <c r="AW105" s="33">
        <f>IF(AW$8&lt;=$AJ$8,SUM($Z105:AL105),"")</f>
        <v>0</v>
      </c>
    </row>
    <row r="106" spans="2:53" ht="24" x14ac:dyDescent="0.25">
      <c r="C106" s="542"/>
      <c r="D106" s="459"/>
      <c r="E106" s="473"/>
      <c r="F106" s="459"/>
      <c r="G106" s="459"/>
      <c r="H106" s="459"/>
      <c r="I106" s="473"/>
      <c r="J106" s="450"/>
      <c r="K106" s="463"/>
      <c r="L106" s="450"/>
      <c r="M106" s="494"/>
      <c r="N106" s="494"/>
      <c r="O106" s="510"/>
      <c r="P106" s="495"/>
      <c r="Q106" s="463"/>
      <c r="R106" s="463"/>
      <c r="S106" s="463"/>
      <c r="T106" s="463"/>
      <c r="U106" s="496"/>
      <c r="V106" s="450"/>
      <c r="W106" s="450"/>
      <c r="X106" s="450"/>
      <c r="Y106" s="464"/>
      <c r="Z106" s="7" t="s">
        <v>43</v>
      </c>
      <c r="AA106" s="86"/>
      <c r="AB106" s="86"/>
      <c r="AC106" s="86"/>
      <c r="AD106" s="86"/>
      <c r="AE106" s="86"/>
      <c r="AF106" s="86"/>
      <c r="AG106" s="86"/>
      <c r="AH106" s="86"/>
      <c r="AI106" s="86"/>
      <c r="AJ106" s="86"/>
      <c r="AK106" s="86"/>
      <c r="AL106" s="86"/>
      <c r="AM106" s="499"/>
      <c r="AN106" s="110">
        <f t="shared" ref="AN106:AW106" si="57">IF(AN$8&lt;=$AJ$8,IF(OR(AN104="",AN105=""),"",AN105/AN104),"")</f>
        <v>0</v>
      </c>
      <c r="AO106" s="110">
        <f t="shared" si="57"/>
        <v>0</v>
      </c>
      <c r="AP106" s="110">
        <f t="shared" si="57"/>
        <v>0</v>
      </c>
      <c r="AQ106" s="110">
        <f t="shared" si="57"/>
        <v>0</v>
      </c>
      <c r="AR106" s="110">
        <f t="shared" si="57"/>
        <v>0</v>
      </c>
      <c r="AS106" s="110">
        <f t="shared" si="57"/>
        <v>0</v>
      </c>
      <c r="AT106" s="110">
        <f t="shared" si="57"/>
        <v>0</v>
      </c>
      <c r="AU106" s="110">
        <f t="shared" si="57"/>
        <v>0</v>
      </c>
      <c r="AV106" s="110">
        <f t="shared" si="57"/>
        <v>0</v>
      </c>
      <c r="AW106" s="110">
        <f t="shared" si="57"/>
        <v>0</v>
      </c>
    </row>
    <row r="107" spans="2:53" ht="24" x14ac:dyDescent="0.25">
      <c r="C107" s="542"/>
      <c r="D107" s="459"/>
      <c r="E107" s="473"/>
      <c r="F107" s="459"/>
      <c r="G107" s="459"/>
      <c r="H107" s="459"/>
      <c r="I107" s="473"/>
      <c r="J107" s="450"/>
      <c r="K107" s="463"/>
      <c r="L107" s="450"/>
      <c r="M107" s="494"/>
      <c r="N107" s="494"/>
      <c r="O107" s="494" t="s">
        <v>45</v>
      </c>
      <c r="P107" s="514">
        <v>6385</v>
      </c>
      <c r="Q107" s="515">
        <v>0.4</v>
      </c>
      <c r="R107" s="463">
        <v>0.5</v>
      </c>
      <c r="S107" s="463">
        <v>0.75</v>
      </c>
      <c r="T107" s="463">
        <v>1</v>
      </c>
      <c r="U107" s="496">
        <f>100%/3</f>
        <v>0.33333333333333331</v>
      </c>
      <c r="V107" s="450"/>
      <c r="W107" s="450"/>
      <c r="X107" s="450"/>
      <c r="Y107" s="464" t="s">
        <v>45</v>
      </c>
      <c r="Z107" s="7" t="s">
        <v>41</v>
      </c>
      <c r="AA107" s="84">
        <v>179</v>
      </c>
      <c r="AB107" s="84">
        <v>332</v>
      </c>
      <c r="AC107" s="84">
        <v>323</v>
      </c>
      <c r="AD107" s="84">
        <v>282</v>
      </c>
      <c r="AE107" s="84">
        <v>528</v>
      </c>
      <c r="AF107" s="84">
        <v>578</v>
      </c>
      <c r="AG107" s="84">
        <v>583</v>
      </c>
      <c r="AH107" s="84">
        <v>573</v>
      </c>
      <c r="AI107" s="84">
        <v>528</v>
      </c>
      <c r="AJ107" s="84">
        <v>423</v>
      </c>
      <c r="AK107" s="84">
        <v>323</v>
      </c>
      <c r="AL107" s="85">
        <v>137</v>
      </c>
      <c r="AM107" s="497">
        <f>+P107*S107</f>
        <v>4788.75</v>
      </c>
      <c r="AN107" s="33">
        <f>IF(AN$8&lt;=$AJ$8,IF(SUM($Z107:AC107)=0,"",SUM($Z107:AC107)),"")</f>
        <v>834</v>
      </c>
      <c r="AO107" s="33">
        <f>IF(AO$8&lt;=$AJ$8,IF(SUM($Z107:AD107)=0,"",SUM($Z107:AD107)),"")</f>
        <v>1116</v>
      </c>
      <c r="AP107" s="33">
        <f>IF(AP$8&lt;=$AJ$8,IF(SUM($Z107:AE107)=0,"",SUM($Z107:AE107)),"")</f>
        <v>1644</v>
      </c>
      <c r="AQ107" s="33">
        <f>IF(AQ$8&lt;=$AJ$8,IF(SUM($Z107:AF107)=0,"",SUM($Z107:AF107)),"")</f>
        <v>2222</v>
      </c>
      <c r="AR107" s="33">
        <f>IF(AR$8&lt;=$AJ$8,IF(SUM($Z107:AG107)=0,"",SUM($Z107:AG107)),"")</f>
        <v>2805</v>
      </c>
      <c r="AS107" s="33">
        <f>IF(AS$8&lt;=$AJ$8,IF(SUM($Z107:AH107)=0,"",SUM($Z107:AH107)),"")</f>
        <v>3378</v>
      </c>
      <c r="AT107" s="33">
        <f>IF(AT$8&lt;=$AJ$8,IF(SUM($Z107:AI107)=0,"",SUM($Z107:AI107)),"")</f>
        <v>3906</v>
      </c>
      <c r="AU107" s="33">
        <f>IF(AU$8&lt;=$AJ$8,IF(SUM($Z107:AJ107)=0,"",SUM($Z107:AJ107)),"")</f>
        <v>4329</v>
      </c>
      <c r="AV107" s="33">
        <f>IF(AV$8&lt;=$AJ$8,IF(SUM($Z107:AK107)=0,"",SUM($Z107:AK107)),"")</f>
        <v>4652</v>
      </c>
      <c r="AW107" s="33">
        <f>IF(AW$8&lt;=$AJ$8,IF(SUM($Z107:AL107)=0,"",SUM($Z107:AL107)),"")</f>
        <v>4789</v>
      </c>
    </row>
    <row r="108" spans="2:53" ht="24" x14ac:dyDescent="0.25">
      <c r="C108" s="542"/>
      <c r="D108" s="459"/>
      <c r="E108" s="473"/>
      <c r="F108" s="459"/>
      <c r="G108" s="459"/>
      <c r="H108" s="459"/>
      <c r="I108" s="473"/>
      <c r="J108" s="450"/>
      <c r="K108" s="463"/>
      <c r="L108" s="450"/>
      <c r="M108" s="494"/>
      <c r="N108" s="494"/>
      <c r="O108" s="494"/>
      <c r="P108" s="514"/>
      <c r="Q108" s="515"/>
      <c r="R108" s="463"/>
      <c r="S108" s="463"/>
      <c r="T108" s="463"/>
      <c r="U108" s="496"/>
      <c r="V108" s="450"/>
      <c r="W108" s="450"/>
      <c r="X108" s="450"/>
      <c r="Y108" s="464"/>
      <c r="Z108" s="7" t="s">
        <v>42</v>
      </c>
      <c r="AA108" s="84"/>
      <c r="AB108" s="84"/>
      <c r="AC108" s="84"/>
      <c r="AD108" s="84"/>
      <c r="AE108" s="84"/>
      <c r="AF108" s="84"/>
      <c r="AG108" s="84"/>
      <c r="AH108" s="84"/>
      <c r="AI108" s="84"/>
      <c r="AJ108" s="84"/>
      <c r="AK108" s="84"/>
      <c r="AL108" s="85"/>
      <c r="AM108" s="498"/>
      <c r="AN108" s="33">
        <f>IF(AN$8&lt;=$AJ$8,SUM($Z108:AC108),"")</f>
        <v>0</v>
      </c>
      <c r="AO108" s="33">
        <f>IF(AO$8&lt;=$AJ$8,SUM($Z108:AD108),"")</f>
        <v>0</v>
      </c>
      <c r="AP108" s="33">
        <f>IF(AP$8&lt;=$AJ$8,SUM($Z108:AE108),"")</f>
        <v>0</v>
      </c>
      <c r="AQ108" s="33">
        <f>IF(AQ$8&lt;=$AJ$8,SUM($Z108:AF108),"")</f>
        <v>0</v>
      </c>
      <c r="AR108" s="33">
        <f>IF(AR$8&lt;=$AJ$8,SUM($Z108:AG108),"")</f>
        <v>0</v>
      </c>
      <c r="AS108" s="33">
        <f>IF(AS$8&lt;=$AJ$8,SUM($Z108:AH108),"")</f>
        <v>0</v>
      </c>
      <c r="AT108" s="33">
        <f>IF(AT$8&lt;=$AJ$8,SUM($Z108:AI108),"")</f>
        <v>0</v>
      </c>
      <c r="AU108" s="33">
        <f>IF(AU$8&lt;=$AJ$8,SUM($Z108:AJ108),"")</f>
        <v>0</v>
      </c>
      <c r="AV108" s="33">
        <f>IF(AV$8&lt;=$AJ$8,SUM($Z108:AK108),"")</f>
        <v>0</v>
      </c>
      <c r="AW108" s="33">
        <f>IF(AW$8&lt;=$AJ$8,SUM($Z108:AL108),"")</f>
        <v>0</v>
      </c>
    </row>
    <row r="109" spans="2:53" ht="24" x14ac:dyDescent="0.25">
      <c r="C109" s="542"/>
      <c r="D109" s="459"/>
      <c r="E109" s="473"/>
      <c r="F109" s="459"/>
      <c r="G109" s="459"/>
      <c r="H109" s="459"/>
      <c r="I109" s="473"/>
      <c r="J109" s="450"/>
      <c r="K109" s="463"/>
      <c r="L109" s="450"/>
      <c r="M109" s="494"/>
      <c r="N109" s="494"/>
      <c r="O109" s="494"/>
      <c r="P109" s="514"/>
      <c r="Q109" s="515"/>
      <c r="R109" s="463"/>
      <c r="S109" s="463"/>
      <c r="T109" s="463"/>
      <c r="U109" s="496"/>
      <c r="V109" s="450"/>
      <c r="W109" s="450"/>
      <c r="X109" s="450"/>
      <c r="Y109" s="464"/>
      <c r="Z109" s="7" t="s">
        <v>43</v>
      </c>
      <c r="AA109" s="86"/>
      <c r="AB109" s="86"/>
      <c r="AC109" s="86"/>
      <c r="AD109" s="86"/>
      <c r="AE109" s="86"/>
      <c r="AF109" s="86"/>
      <c r="AG109" s="86"/>
      <c r="AH109" s="86"/>
      <c r="AI109" s="86"/>
      <c r="AJ109" s="86"/>
      <c r="AK109" s="86"/>
      <c r="AL109" s="86"/>
      <c r="AM109" s="499"/>
      <c r="AN109" s="110">
        <f>IF(AN$8&lt;=$AJ$8,IF(OR(AN107="",AN108=""),"",AN108/AN107),"")</f>
        <v>0</v>
      </c>
      <c r="AO109" s="110">
        <f t="shared" ref="AO109:AW109" si="58">IF(AO$8&lt;=$AJ$8,IF(OR(AO107="",AO108=""),"",AO108/AO107),"")</f>
        <v>0</v>
      </c>
      <c r="AP109" s="110">
        <f t="shared" si="58"/>
        <v>0</v>
      </c>
      <c r="AQ109" s="110">
        <f t="shared" si="58"/>
        <v>0</v>
      </c>
      <c r="AR109" s="110">
        <f t="shared" si="58"/>
        <v>0</v>
      </c>
      <c r="AS109" s="110">
        <f t="shared" si="58"/>
        <v>0</v>
      </c>
      <c r="AT109" s="110">
        <f t="shared" si="58"/>
        <v>0</v>
      </c>
      <c r="AU109" s="110">
        <f t="shared" si="58"/>
        <v>0</v>
      </c>
      <c r="AV109" s="110">
        <f t="shared" si="58"/>
        <v>0</v>
      </c>
      <c r="AW109" s="110">
        <f t="shared" si="58"/>
        <v>0</v>
      </c>
    </row>
    <row r="110" spans="2:53" x14ac:dyDescent="0.25">
      <c r="C110" s="542"/>
      <c r="D110" s="459"/>
      <c r="E110" s="473"/>
      <c r="F110" s="460"/>
      <c r="G110" s="460"/>
      <c r="H110" s="460"/>
      <c r="I110" s="474"/>
      <c r="J110" s="52"/>
      <c r="K110" s="165"/>
      <c r="L110" s="165"/>
      <c r="M110" s="54"/>
      <c r="N110" s="54"/>
      <c r="O110" s="54"/>
      <c r="P110" s="54"/>
      <c r="Q110" s="55"/>
      <c r="R110" s="55"/>
      <c r="S110" s="55"/>
      <c r="T110" s="55"/>
      <c r="U110" s="49"/>
      <c r="V110" s="19"/>
      <c r="W110" s="156"/>
      <c r="X110" s="156"/>
      <c r="Y110" s="468"/>
      <c r="Z110" s="468"/>
      <c r="AA110" s="208"/>
      <c r="AB110" s="208"/>
      <c r="AC110" s="208"/>
      <c r="AD110" s="208"/>
      <c r="AE110" s="208"/>
      <c r="AF110" s="208"/>
      <c r="AG110" s="208"/>
      <c r="AH110" s="208"/>
      <c r="AI110" s="208"/>
      <c r="AJ110" s="208"/>
      <c r="AK110" s="208"/>
      <c r="AL110" s="208"/>
      <c r="AM110" s="209"/>
      <c r="AN110" s="50"/>
      <c r="AO110" s="50"/>
      <c r="AP110" s="50"/>
      <c r="AQ110" s="50"/>
      <c r="AR110" s="50"/>
      <c r="AS110" s="50"/>
      <c r="AT110" s="50"/>
      <c r="AU110" s="50"/>
      <c r="AV110" s="50"/>
      <c r="AW110" s="50"/>
    </row>
    <row r="111" spans="2:53" ht="108" x14ac:dyDescent="0.25">
      <c r="C111" s="543"/>
      <c r="D111" s="460"/>
      <c r="E111" s="474"/>
      <c r="F111" s="157" t="s">
        <v>115</v>
      </c>
      <c r="G111" s="157" t="s">
        <v>71</v>
      </c>
      <c r="H111" s="157" t="s">
        <v>72</v>
      </c>
      <c r="I111" s="166">
        <v>0.2</v>
      </c>
      <c r="J111" s="161" t="s">
        <v>73</v>
      </c>
      <c r="K111" s="162">
        <v>1</v>
      </c>
      <c r="L111" s="162">
        <v>1</v>
      </c>
      <c r="M111" s="160" t="s">
        <v>74</v>
      </c>
      <c r="N111" s="160" t="s">
        <v>75</v>
      </c>
      <c r="O111" s="39" t="s">
        <v>40</v>
      </c>
      <c r="P111" s="40">
        <v>469</v>
      </c>
      <c r="Q111" s="41">
        <v>0</v>
      </c>
      <c r="R111" s="41">
        <v>1</v>
      </c>
      <c r="S111" s="41">
        <v>1</v>
      </c>
      <c r="T111" s="41">
        <v>1</v>
      </c>
      <c r="U111" s="41">
        <v>1</v>
      </c>
      <c r="V111" s="161" t="s">
        <v>203</v>
      </c>
      <c r="W111" s="161" t="s">
        <v>76</v>
      </c>
      <c r="X111" s="161" t="s">
        <v>77</v>
      </c>
      <c r="Y111" s="500" t="s">
        <v>40</v>
      </c>
      <c r="Z111" s="501"/>
      <c r="AA111" s="231"/>
      <c r="AB111" s="231"/>
      <c r="AC111" s="232" t="s">
        <v>46</v>
      </c>
      <c r="AD111" s="231"/>
      <c r="AE111" s="231"/>
      <c r="AF111" s="231"/>
      <c r="AG111" s="231"/>
      <c r="AH111" s="231"/>
      <c r="AI111" s="231"/>
      <c r="AJ111" s="231"/>
      <c r="AK111" s="231"/>
      <c r="AL111" s="233"/>
      <c r="AM111" s="234">
        <v>1</v>
      </c>
      <c r="AN111" s="235" t="str">
        <f t="shared" ref="AN111:AW111" si="59">IF(AN$8&lt;=$AJ$8,AC111,"")</f>
        <v xml:space="preserve"> </v>
      </c>
      <c r="AO111" s="235">
        <f t="shared" si="59"/>
        <v>0</v>
      </c>
      <c r="AP111" s="235">
        <f t="shared" si="59"/>
        <v>0</v>
      </c>
      <c r="AQ111" s="235">
        <f t="shared" si="59"/>
        <v>0</v>
      </c>
      <c r="AR111" s="235">
        <f t="shared" si="59"/>
        <v>0</v>
      </c>
      <c r="AS111" s="235">
        <f t="shared" si="59"/>
        <v>0</v>
      </c>
      <c r="AT111" s="235">
        <f t="shared" si="59"/>
        <v>0</v>
      </c>
      <c r="AU111" s="235">
        <f t="shared" si="59"/>
        <v>0</v>
      </c>
      <c r="AV111" s="235">
        <f t="shared" si="59"/>
        <v>0</v>
      </c>
      <c r="AW111" s="235">
        <f t="shared" si="59"/>
        <v>0</v>
      </c>
      <c r="AY111" s="502"/>
      <c r="AZ111" s="502"/>
      <c r="BA111" s="502"/>
    </row>
    <row r="112" spans="2:53" ht="15" x14ac:dyDescent="0.25">
      <c r="C112" s="57"/>
      <c r="D112" s="108"/>
      <c r="E112" s="157"/>
      <c r="F112" s="157"/>
      <c r="G112" s="157"/>
      <c r="H112" s="157"/>
      <c r="I112" s="159">
        <f>+I111+I97+I59+I12</f>
        <v>0.7</v>
      </c>
      <c r="J112" s="52"/>
      <c r="K112" s="165"/>
      <c r="L112" s="49"/>
      <c r="M112" s="54"/>
      <c r="N112" s="54"/>
      <c r="O112" s="54"/>
      <c r="P112" s="54"/>
      <c r="Q112" s="49"/>
      <c r="R112" s="49"/>
      <c r="S112" s="49"/>
      <c r="T112" s="49"/>
      <c r="U112" s="49"/>
      <c r="V112" s="19"/>
      <c r="W112" s="156"/>
      <c r="X112" s="156"/>
      <c r="Y112" s="468"/>
      <c r="Z112" s="468"/>
      <c r="AA112" s="208"/>
      <c r="AB112" s="208"/>
      <c r="AC112" s="236"/>
      <c r="AD112" s="236"/>
      <c r="AE112" s="236"/>
      <c r="AF112" s="236"/>
      <c r="AG112" s="236"/>
      <c r="AH112" s="236"/>
      <c r="AI112" s="236"/>
      <c r="AJ112" s="236"/>
      <c r="AK112" s="236"/>
      <c r="AL112" s="236"/>
      <c r="AM112" s="209"/>
      <c r="AN112" s="50"/>
      <c r="AO112" s="50"/>
      <c r="AP112" s="50"/>
      <c r="AQ112" s="50"/>
      <c r="AR112" s="50"/>
      <c r="AS112" s="50"/>
      <c r="AT112" s="50"/>
      <c r="AU112" s="50"/>
      <c r="AV112" s="50"/>
      <c r="AW112" s="50"/>
      <c r="AY112" s="237"/>
      <c r="AZ112" s="237"/>
      <c r="BA112" s="237"/>
    </row>
    <row r="113" spans="3:53" ht="15" x14ac:dyDescent="0.25">
      <c r="C113" s="1"/>
      <c r="D113" s="2"/>
      <c r="E113" s="1"/>
      <c r="F113" s="3"/>
      <c r="J113" s="2"/>
      <c r="K113" s="3"/>
      <c r="P113" s="2"/>
      <c r="R113" s="8"/>
      <c r="S113" s="8"/>
      <c r="T113" s="8"/>
      <c r="V113" s="17"/>
      <c r="Z113" s="3"/>
      <c r="AA113" s="80"/>
      <c r="AB113" s="80"/>
      <c r="AC113" s="80"/>
      <c r="AD113" s="80"/>
      <c r="AE113" s="80"/>
      <c r="AF113" s="80"/>
      <c r="AG113" s="80"/>
      <c r="AH113" s="80"/>
      <c r="AI113" s="80"/>
      <c r="AJ113" s="80"/>
      <c r="AK113" s="80"/>
      <c r="AL113" s="80"/>
      <c r="AM113" s="81"/>
      <c r="AN113" s="10"/>
      <c r="AO113" s="10"/>
      <c r="AP113" s="10"/>
      <c r="AQ113" s="10"/>
      <c r="AR113" s="10"/>
      <c r="AS113" s="10"/>
      <c r="AT113" s="10"/>
      <c r="AU113" s="10"/>
      <c r="AV113" s="10"/>
      <c r="AW113" s="10"/>
      <c r="AY113" s="238"/>
      <c r="AZ113" s="239"/>
      <c r="BA113" s="240"/>
    </row>
    <row r="114" spans="3:53" ht="15" x14ac:dyDescent="0.25">
      <c r="C114" s="503" t="s">
        <v>107</v>
      </c>
      <c r="D114" s="503" t="s">
        <v>108</v>
      </c>
      <c r="E114" s="503" t="s">
        <v>109</v>
      </c>
      <c r="F114" s="503" t="s">
        <v>110</v>
      </c>
      <c r="G114" s="478" t="s">
        <v>90</v>
      </c>
      <c r="H114" s="478" t="s">
        <v>0</v>
      </c>
      <c r="I114" s="478" t="s">
        <v>1</v>
      </c>
      <c r="J114" s="478" t="s">
        <v>2</v>
      </c>
      <c r="K114" s="503" t="s">
        <v>3</v>
      </c>
      <c r="L114" s="503" t="s">
        <v>4</v>
      </c>
      <c r="M114" s="503" t="s">
        <v>5</v>
      </c>
      <c r="N114" s="503" t="s">
        <v>6</v>
      </c>
      <c r="O114" s="505" t="s">
        <v>7</v>
      </c>
      <c r="P114" s="506"/>
      <c r="Q114" s="478" t="s">
        <v>93</v>
      </c>
      <c r="R114" s="478" t="s">
        <v>94</v>
      </c>
      <c r="S114" s="478" t="s">
        <v>95</v>
      </c>
      <c r="T114" s="478" t="s">
        <v>96</v>
      </c>
      <c r="U114" s="480" t="s">
        <v>12</v>
      </c>
      <c r="V114" s="478" t="s">
        <v>13</v>
      </c>
      <c r="W114" s="478" t="s">
        <v>14</v>
      </c>
      <c r="X114" s="478" t="s">
        <v>15</v>
      </c>
      <c r="Y114" s="482" t="s">
        <v>16</v>
      </c>
      <c r="Z114" s="483"/>
      <c r="AA114" s="486" t="s">
        <v>265</v>
      </c>
      <c r="AB114" s="487"/>
      <c r="AC114" s="487"/>
      <c r="AD114" s="487"/>
      <c r="AE114" s="487"/>
      <c r="AF114" s="487"/>
      <c r="AG114" s="487"/>
      <c r="AH114" s="487"/>
      <c r="AI114" s="487"/>
      <c r="AJ114" s="487"/>
      <c r="AK114" s="487"/>
      <c r="AL114" s="487"/>
      <c r="AM114" s="488" t="s">
        <v>46</v>
      </c>
      <c r="AN114" s="163"/>
      <c r="AO114" s="163"/>
      <c r="AP114" s="163"/>
      <c r="AQ114" s="163"/>
      <c r="AR114" s="163"/>
      <c r="AS114" s="163"/>
      <c r="AT114" s="163"/>
      <c r="AU114" s="163"/>
      <c r="AV114" s="163"/>
      <c r="AW114" s="163"/>
      <c r="AY114" s="238"/>
      <c r="AZ114" s="239"/>
      <c r="BA114" s="240"/>
    </row>
    <row r="115" spans="3:53" ht="24" x14ac:dyDescent="0.25">
      <c r="C115" s="504"/>
      <c r="D115" s="504"/>
      <c r="E115" s="504"/>
      <c r="F115" s="504"/>
      <c r="G115" s="479"/>
      <c r="H115" s="479"/>
      <c r="I115" s="479"/>
      <c r="J115" s="479"/>
      <c r="K115" s="504"/>
      <c r="L115" s="504"/>
      <c r="M115" s="504"/>
      <c r="N115" s="504"/>
      <c r="O115" s="107" t="s">
        <v>18</v>
      </c>
      <c r="P115" s="107" t="s">
        <v>19</v>
      </c>
      <c r="Q115" s="479"/>
      <c r="R115" s="479"/>
      <c r="S115" s="479"/>
      <c r="T115" s="479"/>
      <c r="U115" s="481"/>
      <c r="V115" s="479"/>
      <c r="W115" s="479"/>
      <c r="X115" s="479"/>
      <c r="Y115" s="484"/>
      <c r="Z115" s="485"/>
      <c r="AA115" s="241" t="s">
        <v>20</v>
      </c>
      <c r="AB115" s="241" t="s">
        <v>21</v>
      </c>
      <c r="AC115" s="241" t="s">
        <v>22</v>
      </c>
      <c r="AD115" s="241" t="s">
        <v>23</v>
      </c>
      <c r="AE115" s="241" t="s">
        <v>24</v>
      </c>
      <c r="AF115" s="241" t="s">
        <v>25</v>
      </c>
      <c r="AG115" s="241" t="s">
        <v>26</v>
      </c>
      <c r="AH115" s="241" t="s">
        <v>27</v>
      </c>
      <c r="AI115" s="241" t="s">
        <v>28</v>
      </c>
      <c r="AJ115" s="241" t="s">
        <v>29</v>
      </c>
      <c r="AK115" s="241" t="s">
        <v>30</v>
      </c>
      <c r="AL115" s="241" t="s">
        <v>31</v>
      </c>
      <c r="AM115" s="489"/>
      <c r="AN115" s="164"/>
      <c r="AO115" s="164"/>
      <c r="AP115" s="164"/>
      <c r="AQ115" s="164"/>
      <c r="AR115" s="164"/>
      <c r="AS115" s="164"/>
      <c r="AT115" s="164"/>
      <c r="AU115" s="164"/>
      <c r="AV115" s="164"/>
      <c r="AW115" s="164"/>
      <c r="AY115" s="238"/>
      <c r="AZ115" s="239"/>
      <c r="BA115" s="240"/>
    </row>
    <row r="116" spans="3:53" ht="409.5" x14ac:dyDescent="0.25">
      <c r="C116" s="490" t="s">
        <v>116</v>
      </c>
      <c r="D116" s="458" t="s">
        <v>117</v>
      </c>
      <c r="E116" s="472">
        <v>0.3</v>
      </c>
      <c r="F116" s="157" t="s">
        <v>118</v>
      </c>
      <c r="G116" s="157" t="s">
        <v>119</v>
      </c>
      <c r="H116" s="157" t="s">
        <v>120</v>
      </c>
      <c r="I116" s="169">
        <v>0.01</v>
      </c>
      <c r="J116" s="242" t="s">
        <v>121</v>
      </c>
      <c r="K116" s="172">
        <v>1</v>
      </c>
      <c r="L116" s="172">
        <v>-0.5</v>
      </c>
      <c r="M116" s="182" t="s">
        <v>122</v>
      </c>
      <c r="N116" s="182" t="s">
        <v>123</v>
      </c>
      <c r="O116" s="182" t="s">
        <v>124</v>
      </c>
      <c r="P116" s="243">
        <v>11</v>
      </c>
      <c r="Q116" s="172">
        <v>-0.1</v>
      </c>
      <c r="R116" s="172">
        <v>-0.1</v>
      </c>
      <c r="S116" s="172">
        <v>-0.1</v>
      </c>
      <c r="T116" s="172">
        <v>-0.1</v>
      </c>
      <c r="U116" s="172">
        <v>1</v>
      </c>
      <c r="V116" s="167" t="s">
        <v>204</v>
      </c>
      <c r="W116" s="167" t="s">
        <v>125</v>
      </c>
      <c r="X116" s="167" t="s">
        <v>126</v>
      </c>
      <c r="Y116" s="447" t="s">
        <v>124</v>
      </c>
      <c r="Z116" s="448"/>
      <c r="AA116" s="244"/>
      <c r="AB116" s="244"/>
      <c r="AC116" s="244" t="s">
        <v>46</v>
      </c>
      <c r="AD116" s="244"/>
      <c r="AE116" s="244"/>
      <c r="AF116" s="244"/>
      <c r="AG116" s="244"/>
      <c r="AH116" s="244"/>
      <c r="AI116" s="244"/>
      <c r="AJ116" s="244"/>
      <c r="AK116" s="245"/>
      <c r="AL116" s="245"/>
      <c r="AM116" s="246">
        <v>3</v>
      </c>
      <c r="AN116" s="247">
        <v>1</v>
      </c>
      <c r="AO116" s="175"/>
      <c r="AP116" s="175"/>
      <c r="AQ116" s="175"/>
      <c r="AR116" s="175"/>
      <c r="AS116" s="175"/>
      <c r="AT116" s="175"/>
      <c r="AU116" s="175"/>
      <c r="AV116" s="175"/>
      <c r="AW116" s="175"/>
      <c r="AY116" s="238"/>
      <c r="AZ116" s="239"/>
      <c r="BA116" s="240"/>
    </row>
    <row r="117" spans="3:53" ht="15" x14ac:dyDescent="0.25">
      <c r="C117" s="491"/>
      <c r="D117" s="459"/>
      <c r="E117" s="473"/>
      <c r="F117" s="157"/>
      <c r="G117" s="16"/>
      <c r="H117" s="157"/>
      <c r="I117" s="158"/>
      <c r="J117" s="58"/>
      <c r="K117" s="49"/>
      <c r="L117" s="49"/>
      <c r="M117" s="54"/>
      <c r="N117" s="54"/>
      <c r="O117" s="54"/>
      <c r="P117" s="54"/>
      <c r="Q117" s="49"/>
      <c r="R117" s="49"/>
      <c r="S117" s="49"/>
      <c r="T117" s="49"/>
      <c r="U117" s="49"/>
      <c r="V117" s="19"/>
      <c r="W117" s="156"/>
      <c r="X117" s="156"/>
      <c r="Y117" s="493"/>
      <c r="Z117" s="493"/>
      <c r="AA117" s="248"/>
      <c r="AB117" s="248"/>
      <c r="AC117" s="248"/>
      <c r="AD117" s="248"/>
      <c r="AE117" s="248"/>
      <c r="AF117" s="248"/>
      <c r="AG117" s="248"/>
      <c r="AH117" s="248"/>
      <c r="AI117" s="248"/>
      <c r="AJ117" s="248"/>
      <c r="AK117" s="249"/>
      <c r="AL117" s="249"/>
      <c r="AM117" s="250"/>
      <c r="AN117" s="59"/>
      <c r="AO117" s="59"/>
      <c r="AP117" s="59"/>
      <c r="AQ117" s="59"/>
      <c r="AR117" s="59"/>
      <c r="AS117" s="59"/>
      <c r="AT117" s="59"/>
      <c r="AU117" s="59"/>
      <c r="AV117" s="59"/>
      <c r="AW117" s="59"/>
      <c r="AY117" s="238"/>
      <c r="AZ117" s="239"/>
      <c r="BA117" s="240"/>
    </row>
    <row r="118" spans="3:53" ht="72" x14ac:dyDescent="0.25">
      <c r="C118" s="491"/>
      <c r="D118" s="459"/>
      <c r="E118" s="473"/>
      <c r="F118" s="157" t="s">
        <v>127</v>
      </c>
      <c r="G118" s="157" t="s">
        <v>78</v>
      </c>
      <c r="H118" s="157" t="s">
        <v>79</v>
      </c>
      <c r="I118" s="169">
        <v>0.02</v>
      </c>
      <c r="J118" s="450" t="s">
        <v>80</v>
      </c>
      <c r="K118" s="463">
        <v>1</v>
      </c>
      <c r="L118" s="450" t="s">
        <v>81</v>
      </c>
      <c r="M118" s="450" t="s">
        <v>82</v>
      </c>
      <c r="N118" s="494" t="s">
        <v>83</v>
      </c>
      <c r="O118" s="494" t="s">
        <v>40</v>
      </c>
      <c r="P118" s="495">
        <v>4</v>
      </c>
      <c r="Q118" s="495">
        <v>4</v>
      </c>
      <c r="R118" s="495">
        <v>4</v>
      </c>
      <c r="S118" s="495">
        <v>4</v>
      </c>
      <c r="T118" s="495">
        <v>4</v>
      </c>
      <c r="U118" s="463">
        <v>1</v>
      </c>
      <c r="V118" s="450" t="s">
        <v>205</v>
      </c>
      <c r="W118" s="450" t="s">
        <v>84</v>
      </c>
      <c r="X118" s="450" t="s">
        <v>77</v>
      </c>
      <c r="Y118" s="464" t="s">
        <v>40</v>
      </c>
      <c r="Z118" s="7" t="s">
        <v>41</v>
      </c>
      <c r="AA118" s="37"/>
      <c r="AB118" s="37"/>
      <c r="AC118" s="37">
        <v>1</v>
      </c>
      <c r="AD118" s="37"/>
      <c r="AE118" s="37"/>
      <c r="AF118" s="37">
        <v>1</v>
      </c>
      <c r="AG118" s="37"/>
      <c r="AH118" s="37"/>
      <c r="AI118" s="37">
        <v>1</v>
      </c>
      <c r="AJ118" s="37"/>
      <c r="AK118" s="38"/>
      <c r="AL118" s="38">
        <v>1</v>
      </c>
      <c r="AM118" s="465">
        <f>SUM(AA118:AL118)</f>
        <v>4</v>
      </c>
      <c r="AN118" s="33">
        <f>IF(AN$8&lt;=$AJ$8,IF(SUM($Z118:AC118)=0,"",SUM($Z118:AC118)),"")</f>
        <v>1</v>
      </c>
      <c r="AO118" s="33">
        <f>IF(AO$8&lt;=$AJ$8,IF(SUM($Z118:AD118)=0,"",SUM($Z118:AD118)),"")</f>
        <v>1</v>
      </c>
      <c r="AP118" s="33">
        <f>IF(AP$8&lt;=$AJ$8,IF(SUM($Z118:AE118)=0,"",SUM($Z118:AE118)),"")</f>
        <v>1</v>
      </c>
      <c r="AQ118" s="33">
        <f>IF(AQ$8&lt;=$AJ$8,IF(SUM($Z118:AF118)=0,"",SUM($Z118:AF118)),"")</f>
        <v>2</v>
      </c>
      <c r="AR118" s="33">
        <f>IF(AR$8&lt;=$AJ$8,IF(SUM($Z118:AG118)=0,"",SUM($Z118:AG118)),"")</f>
        <v>2</v>
      </c>
      <c r="AS118" s="33">
        <f>IF(AS$8&lt;=$AJ$8,IF(SUM($Z118:AH118)=0,"",SUM($Z118:AH118)),"")</f>
        <v>2</v>
      </c>
      <c r="AT118" s="33">
        <f>IF(AT$8&lt;=$AJ$8,IF(SUM($Z118:AI118)=0,"",SUM($Z118:AI118)),"")</f>
        <v>3</v>
      </c>
      <c r="AU118" s="33">
        <f>IF(AU$8&lt;=$AJ$8,IF(SUM($Z118:AJ118)=0,"",SUM($Z118:AJ118)),"")</f>
        <v>3</v>
      </c>
      <c r="AV118" s="33">
        <f>IF(AV$8&lt;=$AJ$8,IF(SUM($Z118:AK118)=0,"",SUM($Z118:AK118)),"")</f>
        <v>3</v>
      </c>
      <c r="AW118" s="33">
        <f>IF(AW$8&lt;=$AJ$8,IF(SUM($Z118:AL118)=0,"",SUM($Z118:AL118)),"")</f>
        <v>4</v>
      </c>
      <c r="AY118" s="251"/>
      <c r="AZ118" s="252"/>
      <c r="BA118" s="253"/>
    </row>
    <row r="119" spans="3:53" ht="24" x14ac:dyDescent="0.25">
      <c r="C119" s="491"/>
      <c r="D119" s="459"/>
      <c r="E119" s="473"/>
      <c r="F119" s="157"/>
      <c r="G119" s="157"/>
      <c r="H119" s="167"/>
      <c r="I119" s="170"/>
      <c r="J119" s="450"/>
      <c r="K119" s="463"/>
      <c r="L119" s="450"/>
      <c r="M119" s="450"/>
      <c r="N119" s="494"/>
      <c r="O119" s="494"/>
      <c r="P119" s="495"/>
      <c r="Q119" s="495"/>
      <c r="R119" s="495"/>
      <c r="S119" s="495"/>
      <c r="T119" s="495"/>
      <c r="U119" s="463"/>
      <c r="V119" s="450"/>
      <c r="W119" s="450"/>
      <c r="X119" s="450"/>
      <c r="Y119" s="464"/>
      <c r="Z119" s="7" t="s">
        <v>42</v>
      </c>
      <c r="AA119" s="89"/>
      <c r="AB119" s="89"/>
      <c r="AC119" s="89"/>
      <c r="AD119" s="89"/>
      <c r="AE119" s="89"/>
      <c r="AF119" s="89"/>
      <c r="AG119" s="89"/>
      <c r="AH119" s="89"/>
      <c r="AI119" s="89"/>
      <c r="AJ119" s="89"/>
      <c r="AK119" s="90"/>
      <c r="AL119" s="90"/>
      <c r="AM119" s="466"/>
      <c r="AN119" s="33">
        <f>IF(AN$8&lt;=$AJ$8,SUM($Z119:AC119),"")</f>
        <v>0</v>
      </c>
      <c r="AO119" s="33">
        <f>IF(AO$8&lt;=$AJ$8,SUM($Z119:AD119),"")</f>
        <v>0</v>
      </c>
      <c r="AP119" s="33">
        <f>IF(AP$8&lt;=$AJ$8,SUM($Z119:AE119),"")</f>
        <v>0</v>
      </c>
      <c r="AQ119" s="33">
        <f>IF(AQ$8&lt;=$AJ$8,SUM($Z119:AF119),"")</f>
        <v>0</v>
      </c>
      <c r="AR119" s="33">
        <f>IF(AR$8&lt;=$AJ$8,SUM($Z119:AG119),"")</f>
        <v>0</v>
      </c>
      <c r="AS119" s="33">
        <f>IF(AS$8&lt;=$AJ$8,SUM($Z119:AH119),"")</f>
        <v>0</v>
      </c>
      <c r="AT119" s="33">
        <f>IF(AT$8&lt;=$AJ$8,SUM($Z119:AI119),"")</f>
        <v>0</v>
      </c>
      <c r="AU119" s="33">
        <f>IF(AU$8&lt;=$AJ$8,SUM($Z119:AJ119),"")</f>
        <v>0</v>
      </c>
      <c r="AV119" s="33">
        <f>IF(AV$8&lt;=$AJ$8,SUM($Z119:AK119),"")</f>
        <v>0</v>
      </c>
      <c r="AW119" s="33">
        <f>IF(AW$8&lt;=$AJ$8,SUM($Z119:AL119),"")</f>
        <v>0</v>
      </c>
    </row>
    <row r="120" spans="3:53" ht="24" x14ac:dyDescent="0.25">
      <c r="C120" s="491"/>
      <c r="D120" s="459"/>
      <c r="E120" s="473"/>
      <c r="F120" s="157"/>
      <c r="G120" s="157"/>
      <c r="H120" s="167"/>
      <c r="I120" s="170"/>
      <c r="J120" s="450"/>
      <c r="K120" s="463"/>
      <c r="L120" s="450"/>
      <c r="M120" s="450"/>
      <c r="N120" s="494"/>
      <c r="O120" s="494"/>
      <c r="P120" s="495"/>
      <c r="Q120" s="495"/>
      <c r="R120" s="495"/>
      <c r="S120" s="495"/>
      <c r="T120" s="495"/>
      <c r="U120" s="463"/>
      <c r="V120" s="450"/>
      <c r="W120" s="450"/>
      <c r="X120" s="450"/>
      <c r="Y120" s="464"/>
      <c r="Z120" s="7" t="s">
        <v>43</v>
      </c>
      <c r="AA120" s="89"/>
      <c r="AB120" s="89"/>
      <c r="AC120" s="111"/>
      <c r="AD120" s="89"/>
      <c r="AE120" s="89"/>
      <c r="AF120" s="89"/>
      <c r="AG120" s="89"/>
      <c r="AH120" s="89"/>
      <c r="AI120" s="89"/>
      <c r="AJ120" s="89"/>
      <c r="AK120" s="90"/>
      <c r="AL120" s="90"/>
      <c r="AM120" s="467"/>
      <c r="AN120" s="110">
        <f t="shared" ref="AN120:AW120" si="60">IF(AN$8&lt;=$AJ$8,IF(OR(AN118="",AN119=""),"",AN119/AN118),"")</f>
        <v>0</v>
      </c>
      <c r="AO120" s="110">
        <f t="shared" si="60"/>
        <v>0</v>
      </c>
      <c r="AP120" s="110">
        <f t="shared" si="60"/>
        <v>0</v>
      </c>
      <c r="AQ120" s="110">
        <f t="shared" si="60"/>
        <v>0</v>
      </c>
      <c r="AR120" s="110">
        <f t="shared" si="60"/>
        <v>0</v>
      </c>
      <c r="AS120" s="110">
        <f t="shared" si="60"/>
        <v>0</v>
      </c>
      <c r="AT120" s="110">
        <f t="shared" si="60"/>
        <v>0</v>
      </c>
      <c r="AU120" s="110">
        <f t="shared" si="60"/>
        <v>0</v>
      </c>
      <c r="AV120" s="110">
        <f t="shared" si="60"/>
        <v>0</v>
      </c>
      <c r="AW120" s="110">
        <f t="shared" si="60"/>
        <v>0</v>
      </c>
    </row>
    <row r="121" spans="3:53" x14ac:dyDescent="0.25">
      <c r="C121" s="491"/>
      <c r="D121" s="459"/>
      <c r="E121" s="473"/>
      <c r="F121" s="157"/>
      <c r="G121" s="16"/>
      <c r="H121" s="167"/>
      <c r="I121" s="158"/>
      <c r="J121" s="52"/>
      <c r="K121" s="156"/>
      <c r="L121" s="60"/>
      <c r="M121" s="61"/>
      <c r="N121" s="54"/>
      <c r="O121" s="54"/>
      <c r="P121" s="54"/>
      <c r="Q121" s="62"/>
      <c r="R121" s="62"/>
      <c r="S121" s="62"/>
      <c r="T121" s="62"/>
      <c r="U121" s="49"/>
      <c r="V121" s="19"/>
      <c r="W121" s="156"/>
      <c r="X121" s="31"/>
      <c r="Y121" s="468"/>
      <c r="Z121" s="468"/>
      <c r="AA121" s="254"/>
      <c r="AB121" s="254"/>
      <c r="AC121" s="254"/>
      <c r="AD121" s="254"/>
      <c r="AE121" s="254"/>
      <c r="AF121" s="254"/>
      <c r="AG121" s="254"/>
      <c r="AH121" s="254"/>
      <c r="AI121" s="254"/>
      <c r="AJ121" s="254"/>
      <c r="AK121" s="255"/>
      <c r="AL121" s="255"/>
      <c r="AM121" s="209"/>
      <c r="AN121" s="50"/>
      <c r="AO121" s="50"/>
      <c r="AP121" s="50"/>
      <c r="AQ121" s="50"/>
      <c r="AR121" s="50"/>
      <c r="AS121" s="50"/>
      <c r="AT121" s="50"/>
      <c r="AU121" s="50"/>
      <c r="AV121" s="50"/>
      <c r="AW121" s="50"/>
    </row>
    <row r="122" spans="3:53" x14ac:dyDescent="0.25">
      <c r="C122" s="491"/>
      <c r="D122" s="459"/>
      <c r="E122" s="473"/>
      <c r="F122" s="458" t="s">
        <v>128</v>
      </c>
      <c r="G122" s="458" t="s">
        <v>85</v>
      </c>
      <c r="H122" s="458" t="s">
        <v>97</v>
      </c>
      <c r="I122" s="469">
        <v>0.02</v>
      </c>
      <c r="J122" s="458" t="s">
        <v>86</v>
      </c>
      <c r="K122" s="472">
        <v>0.25</v>
      </c>
      <c r="L122" s="472">
        <v>0.8</v>
      </c>
      <c r="M122" s="475" t="s">
        <v>87</v>
      </c>
      <c r="N122" s="475" t="s">
        <v>88</v>
      </c>
      <c r="O122" s="458" t="s">
        <v>186</v>
      </c>
      <c r="P122" s="168">
        <v>16.2</v>
      </c>
      <c r="Q122" s="472">
        <v>-0.2</v>
      </c>
      <c r="R122" s="472">
        <v>-0.2</v>
      </c>
      <c r="S122" s="472">
        <v>-0.2</v>
      </c>
      <c r="T122" s="472">
        <v>-0.2</v>
      </c>
      <c r="U122" s="472">
        <v>1</v>
      </c>
      <c r="V122" s="458" t="s">
        <v>206</v>
      </c>
      <c r="W122" s="458" t="s">
        <v>89</v>
      </c>
      <c r="X122" s="458" t="s">
        <v>39</v>
      </c>
      <c r="Y122" s="447" t="s">
        <v>40</v>
      </c>
      <c r="Z122" s="448"/>
      <c r="AA122" s="26"/>
      <c r="AB122" s="26"/>
      <c r="AC122" s="26"/>
      <c r="AD122" s="26"/>
      <c r="AE122" s="26"/>
      <c r="AF122" s="26"/>
      <c r="AG122" s="26"/>
      <c r="AH122" s="26"/>
      <c r="AI122" s="26"/>
      <c r="AJ122" s="26"/>
      <c r="AK122" s="27"/>
      <c r="AL122" s="27"/>
      <c r="AM122" s="256">
        <v>15</v>
      </c>
      <c r="AN122" s="247" t="e">
        <f>IF(AN$8&lt;=$AJ$8,AVERAGE($Z122:AC122),"")</f>
        <v>#DIV/0!</v>
      </c>
      <c r="AO122" s="247" t="e">
        <f>IF(AO$8&lt;=$AJ$8,AVERAGE($Z122:AD122),"")</f>
        <v>#DIV/0!</v>
      </c>
      <c r="AP122" s="247" t="e">
        <f>IF(AP$8&lt;=$AJ$8,AVERAGE($Z122:AE122),"")</f>
        <v>#DIV/0!</v>
      </c>
      <c r="AQ122" s="247" t="e">
        <f>IF(AQ$8&lt;=$AJ$8,AVERAGE($Z122:AF122),"")</f>
        <v>#DIV/0!</v>
      </c>
      <c r="AR122" s="247" t="e">
        <f>IF(AR$8&lt;=$AJ$8,AVERAGE($Z122:AG122),"")</f>
        <v>#DIV/0!</v>
      </c>
      <c r="AS122" s="247" t="e">
        <f>IF(AS$8&lt;=$AJ$8,AVERAGE($Z122:AH122),"")</f>
        <v>#DIV/0!</v>
      </c>
      <c r="AT122" s="247" t="e">
        <f>IF(AT$8&lt;=$AJ$8,AVERAGE($Z122:AI122),"")</f>
        <v>#DIV/0!</v>
      </c>
      <c r="AU122" s="247" t="e">
        <f>IF(AU$8&lt;=$AJ$8,AVERAGE($Z122:AJ122),"")</f>
        <v>#DIV/0!</v>
      </c>
      <c r="AV122" s="247" t="e">
        <f>IF(AV$8&lt;=$AJ$8,AVERAGE($Z122:AK122),"")</f>
        <v>#DIV/0!</v>
      </c>
      <c r="AW122" s="247" t="e">
        <f>IF(AW$8&lt;=$AJ$8,AVERAGE($Z122:AL122),"")</f>
        <v>#DIV/0!</v>
      </c>
      <c r="AX122" s="257"/>
      <c r="AY122" s="258"/>
      <c r="AZ122" s="258"/>
      <c r="BA122" s="258"/>
    </row>
    <row r="123" spans="3:53" x14ac:dyDescent="0.25">
      <c r="C123" s="491"/>
      <c r="D123" s="459"/>
      <c r="E123" s="473"/>
      <c r="F123" s="459"/>
      <c r="G123" s="459"/>
      <c r="H123" s="459"/>
      <c r="I123" s="470"/>
      <c r="J123" s="459"/>
      <c r="K123" s="473"/>
      <c r="L123" s="473"/>
      <c r="M123" s="476"/>
      <c r="N123" s="476"/>
      <c r="O123" s="459"/>
      <c r="P123" s="157">
        <v>10.4</v>
      </c>
      <c r="Q123" s="473"/>
      <c r="R123" s="473"/>
      <c r="S123" s="473"/>
      <c r="T123" s="473"/>
      <c r="U123" s="473"/>
      <c r="V123" s="459"/>
      <c r="W123" s="459"/>
      <c r="X123" s="459"/>
      <c r="Y123" s="447" t="s">
        <v>44</v>
      </c>
      <c r="Z123" s="448"/>
      <c r="AA123" s="91"/>
      <c r="AB123" s="91"/>
      <c r="AC123" s="91" t="s">
        <v>46</v>
      </c>
      <c r="AD123" s="91"/>
      <c r="AE123" s="91"/>
      <c r="AF123" s="91"/>
      <c r="AG123" s="91"/>
      <c r="AH123" s="91"/>
      <c r="AI123" s="91"/>
      <c r="AJ123" s="91"/>
      <c r="AK123" s="92"/>
      <c r="AL123" s="92"/>
      <c r="AM123" s="93">
        <v>8</v>
      </c>
      <c r="AN123" s="247" t="e">
        <f>IF(AN$8&lt;=$AJ$8,AVERAGE($Z123:AC123),"")</f>
        <v>#DIV/0!</v>
      </c>
      <c r="AO123" s="247" t="e">
        <f>IF(AO$8&lt;=$AJ$8,AVERAGE($Z123:AD123),"")</f>
        <v>#DIV/0!</v>
      </c>
      <c r="AP123" s="247" t="e">
        <f>IF(AP$8&lt;=$AJ$8,AVERAGE($Z123:AE123),"")</f>
        <v>#DIV/0!</v>
      </c>
      <c r="AQ123" s="247" t="e">
        <f>IF(AQ$8&lt;=$AJ$8,AVERAGE($Z123:AF123),"")</f>
        <v>#DIV/0!</v>
      </c>
      <c r="AR123" s="247" t="e">
        <f>IF(AR$8&lt;=$AJ$8,AVERAGE($Z123:AG123),"")</f>
        <v>#DIV/0!</v>
      </c>
      <c r="AS123" s="247" t="e">
        <f>IF(AS$8&lt;=$AJ$8,AVERAGE($Z123:AH123),"")</f>
        <v>#DIV/0!</v>
      </c>
      <c r="AT123" s="247" t="e">
        <f>IF(AT$8&lt;=$AJ$8,AVERAGE($Z123:AI123),"")</f>
        <v>#DIV/0!</v>
      </c>
      <c r="AU123" s="247" t="e">
        <f>IF(AU$8&lt;=$AJ$8,AVERAGE($Z123:AJ123),"")</f>
        <v>#DIV/0!</v>
      </c>
      <c r="AV123" s="247" t="e">
        <f>IF(AV$8&lt;=$AJ$8,AVERAGE($Z123:AK123),"")</f>
        <v>#DIV/0!</v>
      </c>
      <c r="AW123" s="247" t="e">
        <f>IF(AW$8&lt;=$AJ$8,AVERAGE($Z123:AL123),"")</f>
        <v>#DIV/0!</v>
      </c>
      <c r="AX123" s="257"/>
      <c r="AY123" s="258"/>
      <c r="AZ123" s="258"/>
      <c r="BA123" s="258"/>
    </row>
    <row r="124" spans="3:53" x14ac:dyDescent="0.25">
      <c r="C124" s="491"/>
      <c r="D124" s="459"/>
      <c r="E124" s="473"/>
      <c r="F124" s="459"/>
      <c r="G124" s="459"/>
      <c r="H124" s="459"/>
      <c r="I124" s="470"/>
      <c r="J124" s="460"/>
      <c r="K124" s="474"/>
      <c r="L124" s="474"/>
      <c r="M124" s="477"/>
      <c r="N124" s="477"/>
      <c r="O124" s="460"/>
      <c r="P124" s="28">
        <f>6*30</f>
        <v>180</v>
      </c>
      <c r="Q124" s="474"/>
      <c r="R124" s="474"/>
      <c r="S124" s="474"/>
      <c r="T124" s="474"/>
      <c r="U124" s="474"/>
      <c r="V124" s="460"/>
      <c r="W124" s="460"/>
      <c r="X124" s="460"/>
      <c r="Y124" s="447" t="s">
        <v>45</v>
      </c>
      <c r="Z124" s="448"/>
      <c r="AA124" s="259"/>
      <c r="AB124" s="259"/>
      <c r="AC124" s="259" t="s">
        <v>46</v>
      </c>
      <c r="AD124" s="259"/>
      <c r="AE124" s="259"/>
      <c r="AF124" s="259"/>
      <c r="AG124" s="259"/>
      <c r="AH124" s="259"/>
      <c r="AI124" s="259"/>
      <c r="AJ124" s="259"/>
      <c r="AK124" s="260"/>
      <c r="AL124" s="260"/>
      <c r="AM124" s="261">
        <v>48</v>
      </c>
      <c r="AN124" s="247" t="e">
        <f>IF(AN$8&lt;=$AJ$8,AVERAGE($Z124:AC124),"")</f>
        <v>#DIV/0!</v>
      </c>
      <c r="AO124" s="247" t="e">
        <f>IF(AO$8&lt;=$AJ$8,AVERAGE($Z124:AD124),"")</f>
        <v>#DIV/0!</v>
      </c>
      <c r="AP124" s="247" t="e">
        <f>IF(AP$8&lt;=$AJ$8,AVERAGE($Z124:AE124),"")</f>
        <v>#DIV/0!</v>
      </c>
      <c r="AQ124" s="247" t="e">
        <f>IF(AQ$8&lt;=$AJ$8,AVERAGE($Z124:AF124),"")</f>
        <v>#DIV/0!</v>
      </c>
      <c r="AR124" s="247" t="e">
        <f>IF(AR$8&lt;=$AJ$8,AVERAGE($Z124:AG124),"")</f>
        <v>#DIV/0!</v>
      </c>
      <c r="AS124" s="247" t="e">
        <f>IF(AS$8&lt;=$AJ$8,AVERAGE($Z124:AH124),"")</f>
        <v>#DIV/0!</v>
      </c>
      <c r="AT124" s="247" t="e">
        <f>IF(AT$8&lt;=$AJ$8,AVERAGE($Z124:AI124),"")</f>
        <v>#DIV/0!</v>
      </c>
      <c r="AU124" s="247" t="e">
        <f>IF(AU$8&lt;=$AJ$8,AVERAGE($Z124:AJ124),"")</f>
        <v>#DIV/0!</v>
      </c>
      <c r="AV124" s="247" t="e">
        <f>IF(AV$8&lt;=$AJ$8,AVERAGE($Z124:AK124),"")</f>
        <v>#DIV/0!</v>
      </c>
      <c r="AW124" s="247" t="e">
        <f>IF(AW$8&lt;=$AJ$8,AVERAGE($Z124:AL124),"")</f>
        <v>#DIV/0!</v>
      </c>
      <c r="AX124" s="257"/>
      <c r="AY124" s="258"/>
      <c r="AZ124" s="258"/>
      <c r="BA124" s="258"/>
    </row>
    <row r="125" spans="3:53" x14ac:dyDescent="0.25">
      <c r="C125" s="491"/>
      <c r="D125" s="459"/>
      <c r="E125" s="473"/>
      <c r="F125" s="459"/>
      <c r="G125" s="459"/>
      <c r="H125" s="459"/>
      <c r="I125" s="470"/>
      <c r="J125" s="158"/>
      <c r="K125" s="19"/>
      <c r="L125" s="19"/>
      <c r="M125" s="25"/>
      <c r="N125" s="25"/>
      <c r="O125" s="156"/>
      <c r="P125" s="29"/>
      <c r="Q125" s="19"/>
      <c r="R125" s="19"/>
      <c r="S125" s="19"/>
      <c r="T125" s="19"/>
      <c r="U125" s="19"/>
      <c r="V125" s="19"/>
      <c r="W125" s="156"/>
      <c r="X125" s="156"/>
      <c r="Y125" s="449"/>
      <c r="Z125" s="449"/>
      <c r="AA125" s="248"/>
      <c r="AB125" s="248"/>
      <c r="AC125" s="248"/>
      <c r="AD125" s="248"/>
      <c r="AE125" s="248"/>
      <c r="AF125" s="248"/>
      <c r="AG125" s="248"/>
      <c r="AH125" s="248"/>
      <c r="AI125" s="248"/>
      <c r="AJ125" s="248"/>
      <c r="AK125" s="249"/>
      <c r="AL125" s="249"/>
      <c r="AM125" s="262"/>
      <c r="AN125" s="30"/>
      <c r="AO125" s="30"/>
      <c r="AP125" s="30"/>
      <c r="AQ125" s="30"/>
      <c r="AR125" s="30"/>
      <c r="AS125" s="30"/>
      <c r="AT125" s="30"/>
      <c r="AU125" s="30"/>
      <c r="AV125" s="30"/>
      <c r="AW125" s="263"/>
    </row>
    <row r="126" spans="3:53" ht="168" x14ac:dyDescent="0.25">
      <c r="C126" s="491"/>
      <c r="D126" s="459"/>
      <c r="E126" s="473"/>
      <c r="F126" s="459"/>
      <c r="G126" s="459"/>
      <c r="H126" s="459"/>
      <c r="I126" s="470"/>
      <c r="J126" s="160" t="s">
        <v>129</v>
      </c>
      <c r="K126" s="162">
        <v>0.25</v>
      </c>
      <c r="L126" s="162">
        <v>1</v>
      </c>
      <c r="M126" s="160" t="s">
        <v>87</v>
      </c>
      <c r="N126" s="160" t="s">
        <v>130</v>
      </c>
      <c r="O126" s="160" t="s">
        <v>124</v>
      </c>
      <c r="P126" s="176"/>
      <c r="Q126" s="162">
        <v>1</v>
      </c>
      <c r="R126" s="162">
        <v>1</v>
      </c>
      <c r="S126" s="162">
        <v>1</v>
      </c>
      <c r="T126" s="162">
        <v>1</v>
      </c>
      <c r="U126" s="162">
        <v>1</v>
      </c>
      <c r="V126" s="161" t="s">
        <v>217</v>
      </c>
      <c r="W126" s="161" t="s">
        <v>131</v>
      </c>
      <c r="X126" s="161" t="s">
        <v>132</v>
      </c>
      <c r="Y126" s="447" t="s">
        <v>124</v>
      </c>
      <c r="Z126" s="448"/>
      <c r="AA126" s="264"/>
      <c r="AB126" s="265"/>
      <c r="AC126" s="265"/>
      <c r="AD126" s="265"/>
      <c r="AE126" s="265"/>
      <c r="AF126" s="265"/>
      <c r="AG126" s="265"/>
      <c r="AH126" s="265"/>
      <c r="AI126" s="265"/>
      <c r="AJ126" s="265"/>
      <c r="AK126" s="265"/>
      <c r="AL126" s="265"/>
      <c r="AM126" s="266">
        <v>1</v>
      </c>
      <c r="AN126" s="63"/>
      <c r="AO126" s="63"/>
      <c r="AP126" s="63"/>
      <c r="AQ126" s="63"/>
      <c r="AR126" s="63"/>
      <c r="AS126" s="63"/>
      <c r="AT126" s="63"/>
      <c r="AU126" s="63"/>
      <c r="AV126" s="63"/>
      <c r="AW126" s="33"/>
    </row>
    <row r="127" spans="3:53" x14ac:dyDescent="0.25">
      <c r="C127" s="491"/>
      <c r="D127" s="459"/>
      <c r="E127" s="473"/>
      <c r="F127" s="459"/>
      <c r="G127" s="459"/>
      <c r="H127" s="459"/>
      <c r="I127" s="470"/>
      <c r="J127" s="158"/>
      <c r="K127" s="19"/>
      <c r="L127" s="19"/>
      <c r="M127" s="25"/>
      <c r="N127" s="25"/>
      <c r="O127" s="156"/>
      <c r="P127" s="29"/>
      <c r="Q127" s="19"/>
      <c r="R127" s="19"/>
      <c r="S127" s="19"/>
      <c r="T127" s="19"/>
      <c r="U127" s="19"/>
      <c r="V127" s="19"/>
      <c r="W127" s="156"/>
      <c r="X127" s="156"/>
      <c r="Y127" s="449"/>
      <c r="Z127" s="449"/>
      <c r="AA127" s="248"/>
      <c r="AB127" s="248"/>
      <c r="AC127" s="248"/>
      <c r="AD127" s="248"/>
      <c r="AE127" s="248"/>
      <c r="AF127" s="248"/>
      <c r="AG127" s="248"/>
      <c r="AH127" s="248"/>
      <c r="AI127" s="248"/>
      <c r="AJ127" s="248"/>
      <c r="AK127" s="249"/>
      <c r="AL127" s="249"/>
      <c r="AM127" s="196"/>
      <c r="AN127" s="20"/>
      <c r="AO127" s="20"/>
      <c r="AP127" s="20"/>
      <c r="AQ127" s="20"/>
      <c r="AR127" s="20"/>
      <c r="AS127" s="20"/>
      <c r="AT127" s="20"/>
      <c r="AU127" s="20"/>
      <c r="AV127" s="20"/>
      <c r="AW127" s="20"/>
    </row>
    <row r="128" spans="3:53" ht="144" x14ac:dyDescent="0.25">
      <c r="C128" s="491"/>
      <c r="D128" s="459"/>
      <c r="E128" s="473"/>
      <c r="F128" s="460"/>
      <c r="G128" s="460"/>
      <c r="H128" s="460"/>
      <c r="I128" s="471"/>
      <c r="J128" s="160" t="s">
        <v>133</v>
      </c>
      <c r="K128" s="162">
        <v>0.5</v>
      </c>
      <c r="L128" s="162">
        <v>1</v>
      </c>
      <c r="M128" s="267" t="s">
        <v>82</v>
      </c>
      <c r="N128" s="161" t="s">
        <v>134</v>
      </c>
      <c r="O128" s="161" t="s">
        <v>124</v>
      </c>
      <c r="P128" s="161"/>
      <c r="Q128" s="162">
        <v>1</v>
      </c>
      <c r="R128" s="162">
        <v>1</v>
      </c>
      <c r="S128" s="162">
        <v>1</v>
      </c>
      <c r="T128" s="162">
        <v>1</v>
      </c>
      <c r="U128" s="162">
        <v>1</v>
      </c>
      <c r="V128" s="161" t="s">
        <v>218</v>
      </c>
      <c r="W128" s="161" t="s">
        <v>135</v>
      </c>
      <c r="X128" s="161" t="s">
        <v>132</v>
      </c>
      <c r="Y128" s="447" t="s">
        <v>124</v>
      </c>
      <c r="Z128" s="448"/>
      <c r="AA128" s="268"/>
      <c r="AB128" s="265"/>
      <c r="AC128" s="268"/>
      <c r="AD128" s="268"/>
      <c r="AE128" s="268"/>
      <c r="AF128" s="268"/>
      <c r="AG128" s="268"/>
      <c r="AH128" s="268"/>
      <c r="AI128" s="268"/>
      <c r="AJ128" s="268"/>
      <c r="AK128" s="268"/>
      <c r="AL128" s="268"/>
      <c r="AM128" s="266">
        <v>1</v>
      </c>
      <c r="AN128" s="63"/>
      <c r="AO128" s="63"/>
      <c r="AP128" s="63"/>
      <c r="AQ128" s="63"/>
      <c r="AR128" s="63"/>
      <c r="AS128" s="63"/>
      <c r="AT128" s="63"/>
      <c r="AU128" s="63"/>
      <c r="AV128" s="63"/>
      <c r="AW128" s="63"/>
    </row>
    <row r="129" spans="2:53" x14ac:dyDescent="0.25">
      <c r="C129" s="491"/>
      <c r="D129" s="459"/>
      <c r="E129" s="473"/>
      <c r="F129" s="157"/>
      <c r="G129" s="16"/>
      <c r="H129" s="168"/>
      <c r="I129" s="158"/>
      <c r="J129" s="65"/>
      <c r="K129" s="49"/>
      <c r="L129" s="49"/>
      <c r="M129" s="66"/>
      <c r="N129" s="165"/>
      <c r="O129" s="165"/>
      <c r="P129" s="165"/>
      <c r="Q129" s="49"/>
      <c r="R129" s="49"/>
      <c r="S129" s="49"/>
      <c r="T129" s="49"/>
      <c r="U129" s="49"/>
      <c r="V129" s="19"/>
      <c r="W129" s="156"/>
      <c r="X129" s="156"/>
      <c r="Y129" s="449"/>
      <c r="Z129" s="449"/>
      <c r="AA129" s="248"/>
      <c r="AB129" s="248"/>
      <c r="AC129" s="248"/>
      <c r="AD129" s="248"/>
      <c r="AE129" s="248"/>
      <c r="AF129" s="248"/>
      <c r="AG129" s="248"/>
      <c r="AH129" s="248"/>
      <c r="AI129" s="248"/>
      <c r="AJ129" s="248"/>
      <c r="AK129" s="249"/>
      <c r="AL129" s="249"/>
      <c r="AM129" s="250"/>
      <c r="AN129" s="59"/>
      <c r="AO129" s="59"/>
      <c r="AP129" s="59"/>
      <c r="AQ129" s="59"/>
      <c r="AR129" s="59"/>
      <c r="AS129" s="59"/>
      <c r="AT129" s="59"/>
      <c r="AU129" s="59"/>
      <c r="AV129" s="59"/>
      <c r="AW129" s="59"/>
    </row>
    <row r="130" spans="2:53" ht="144" x14ac:dyDescent="0.25">
      <c r="C130" s="491"/>
      <c r="D130" s="459"/>
      <c r="E130" s="473"/>
      <c r="F130" s="458" t="s">
        <v>136</v>
      </c>
      <c r="G130" s="16" t="s">
        <v>137</v>
      </c>
      <c r="H130" s="157" t="s">
        <v>138</v>
      </c>
      <c r="I130" s="169">
        <v>0.02</v>
      </c>
      <c r="J130" s="161" t="s">
        <v>139</v>
      </c>
      <c r="K130" s="162">
        <v>1</v>
      </c>
      <c r="L130" s="162" t="s">
        <v>140</v>
      </c>
      <c r="M130" s="161" t="s">
        <v>141</v>
      </c>
      <c r="N130" s="160" t="s">
        <v>142</v>
      </c>
      <c r="O130" s="160" t="s">
        <v>124</v>
      </c>
      <c r="P130" s="64">
        <v>0.76249999999999996</v>
      </c>
      <c r="Q130" s="64">
        <v>0.76249999999999996</v>
      </c>
      <c r="R130" s="64">
        <v>0.80649999999999999</v>
      </c>
      <c r="S130" s="64">
        <v>0.84750000000000003</v>
      </c>
      <c r="T130" s="64">
        <v>0.91</v>
      </c>
      <c r="U130" s="162">
        <v>1</v>
      </c>
      <c r="V130" s="161" t="s">
        <v>219</v>
      </c>
      <c r="W130" s="161" t="s">
        <v>143</v>
      </c>
      <c r="X130" s="161" t="s">
        <v>144</v>
      </c>
      <c r="Y130" s="447" t="s">
        <v>124</v>
      </c>
      <c r="Z130" s="448"/>
      <c r="AA130" s="268"/>
      <c r="AB130" s="269" t="s">
        <v>46</v>
      </c>
      <c r="AC130" s="268"/>
      <c r="AD130" s="268"/>
      <c r="AE130" s="268"/>
      <c r="AF130" s="268"/>
      <c r="AG130" s="268"/>
      <c r="AH130" s="268"/>
      <c r="AI130" s="268"/>
      <c r="AJ130" s="268"/>
      <c r="AK130" s="270"/>
      <c r="AL130" s="270"/>
      <c r="AM130" s="266">
        <v>0.84650000000000003</v>
      </c>
      <c r="AN130" s="63"/>
      <c r="AO130" s="63"/>
      <c r="AP130" s="63"/>
      <c r="AQ130" s="63"/>
      <c r="AR130" s="63"/>
      <c r="AS130" s="63"/>
      <c r="AT130" s="63"/>
      <c r="AU130" s="63"/>
      <c r="AV130" s="63"/>
      <c r="AW130" s="63"/>
    </row>
    <row r="131" spans="2:53" s="43" customFormat="1" x14ac:dyDescent="0.25">
      <c r="B131" s="1"/>
      <c r="C131" s="491"/>
      <c r="D131" s="459"/>
      <c r="E131" s="473"/>
      <c r="F131" s="459"/>
      <c r="G131" s="16"/>
      <c r="H131" s="157"/>
      <c r="I131" s="158" t="s">
        <v>46</v>
      </c>
      <c r="J131" s="52"/>
      <c r="K131" s="49"/>
      <c r="L131" s="49"/>
      <c r="M131" s="165"/>
      <c r="N131" s="54"/>
      <c r="O131" s="54"/>
      <c r="P131" s="54"/>
      <c r="Q131" s="51"/>
      <c r="R131" s="51"/>
      <c r="S131" s="51"/>
      <c r="T131" s="51"/>
      <c r="U131" s="49"/>
      <c r="V131" s="19"/>
      <c r="W131" s="156"/>
      <c r="X131" s="156"/>
      <c r="Y131" s="449"/>
      <c r="Z131" s="449"/>
      <c r="AA131" s="248"/>
      <c r="AB131" s="248"/>
      <c r="AC131" s="248"/>
      <c r="AD131" s="248"/>
      <c r="AE131" s="248"/>
      <c r="AF131" s="248"/>
      <c r="AG131" s="248"/>
      <c r="AH131" s="248"/>
      <c r="AI131" s="248"/>
      <c r="AJ131" s="248"/>
      <c r="AK131" s="249"/>
      <c r="AL131" s="249"/>
      <c r="AM131" s="250"/>
      <c r="AN131" s="59"/>
      <c r="AO131" s="59"/>
      <c r="AP131" s="59"/>
      <c r="AQ131" s="59"/>
      <c r="AR131" s="59"/>
      <c r="AS131" s="59"/>
      <c r="AT131" s="59"/>
      <c r="AU131" s="59"/>
      <c r="AV131" s="59"/>
      <c r="AW131" s="59"/>
      <c r="AX131" s="1"/>
      <c r="AY131" s="1"/>
      <c r="AZ131" s="1"/>
      <c r="BA131" s="1"/>
    </row>
    <row r="132" spans="2:53" s="43" customFormat="1" ht="156" x14ac:dyDescent="0.25">
      <c r="B132" s="1"/>
      <c r="C132" s="491"/>
      <c r="D132" s="459"/>
      <c r="E132" s="473"/>
      <c r="F132" s="459"/>
      <c r="G132" s="6" t="s">
        <v>145</v>
      </c>
      <c r="H132" s="180" t="s">
        <v>146</v>
      </c>
      <c r="I132" s="169">
        <v>0.02</v>
      </c>
      <c r="J132" s="67" t="s">
        <v>216</v>
      </c>
      <c r="K132" s="162">
        <v>1</v>
      </c>
      <c r="L132" s="68" t="s">
        <v>147</v>
      </c>
      <c r="M132" s="36" t="s">
        <v>141</v>
      </c>
      <c r="N132" s="69" t="s">
        <v>148</v>
      </c>
      <c r="O132" s="69" t="s">
        <v>124</v>
      </c>
      <c r="P132" s="176">
        <v>3</v>
      </c>
      <c r="Q132" s="68">
        <v>1</v>
      </c>
      <c r="R132" s="68">
        <v>1</v>
      </c>
      <c r="S132" s="68">
        <v>1</v>
      </c>
      <c r="T132" s="68">
        <v>1</v>
      </c>
      <c r="U132" s="162">
        <v>1</v>
      </c>
      <c r="V132" s="161" t="s">
        <v>220</v>
      </c>
      <c r="W132" s="161" t="s">
        <v>149</v>
      </c>
      <c r="X132" s="161" t="s">
        <v>150</v>
      </c>
      <c r="Y132" s="447" t="s">
        <v>124</v>
      </c>
      <c r="Z132" s="448"/>
      <c r="AA132" s="268"/>
      <c r="AB132" s="268"/>
      <c r="AC132" s="271" t="s">
        <v>46</v>
      </c>
      <c r="AD132" s="268"/>
      <c r="AE132" s="268"/>
      <c r="AF132" s="268"/>
      <c r="AG132" s="268"/>
      <c r="AH132" s="268"/>
      <c r="AI132" s="268"/>
      <c r="AJ132" s="268"/>
      <c r="AK132" s="270"/>
      <c r="AL132" s="270"/>
      <c r="AM132" s="266">
        <v>1</v>
      </c>
      <c r="AN132" s="63"/>
      <c r="AO132" s="63"/>
      <c r="AP132" s="63"/>
      <c r="AQ132" s="63"/>
      <c r="AR132" s="63"/>
      <c r="AS132" s="63"/>
      <c r="AT132" s="63"/>
      <c r="AU132" s="63"/>
      <c r="AV132" s="63"/>
      <c r="AW132" s="63"/>
      <c r="AX132" s="1"/>
      <c r="AY132" s="1"/>
      <c r="AZ132" s="1"/>
      <c r="BA132" s="1"/>
    </row>
    <row r="133" spans="2:53" s="43" customFormat="1" x14ac:dyDescent="0.25">
      <c r="B133" s="1"/>
      <c r="C133" s="491"/>
      <c r="D133" s="459"/>
      <c r="E133" s="473"/>
      <c r="F133" s="459"/>
      <c r="G133" s="6"/>
      <c r="H133" s="56"/>
      <c r="I133" s="158"/>
      <c r="J133" s="53"/>
      <c r="K133" s="165"/>
      <c r="L133" s="165"/>
      <c r="M133" s="165"/>
      <c r="N133" s="165"/>
      <c r="O133" s="165"/>
      <c r="P133" s="165"/>
      <c r="Q133" s="165"/>
      <c r="R133" s="165"/>
      <c r="S133" s="165"/>
      <c r="T133" s="165"/>
      <c r="U133" s="49"/>
      <c r="V133" s="19"/>
      <c r="W133" s="156"/>
      <c r="X133" s="156"/>
      <c r="Y133" s="449"/>
      <c r="Z133" s="449"/>
      <c r="AA133" s="248"/>
      <c r="AB133" s="248"/>
      <c r="AC133" s="248"/>
      <c r="AD133" s="248"/>
      <c r="AE133" s="248"/>
      <c r="AF133" s="248"/>
      <c r="AG133" s="248"/>
      <c r="AH133" s="248"/>
      <c r="AI133" s="248"/>
      <c r="AJ133" s="248"/>
      <c r="AK133" s="249"/>
      <c r="AL133" s="249"/>
      <c r="AM133" s="250"/>
      <c r="AN133" s="59"/>
      <c r="AO133" s="59"/>
      <c r="AP133" s="59"/>
      <c r="AQ133" s="59"/>
      <c r="AR133" s="59"/>
      <c r="AS133" s="59"/>
      <c r="AT133" s="59"/>
      <c r="AU133" s="59"/>
      <c r="AV133" s="59"/>
      <c r="AW133" s="59"/>
      <c r="AX133" s="1"/>
      <c r="AY133" s="1"/>
      <c r="AZ133" s="1"/>
      <c r="BA133" s="1"/>
    </row>
    <row r="134" spans="2:53" s="43" customFormat="1" ht="96" x14ac:dyDescent="0.25">
      <c r="B134" s="1"/>
      <c r="C134" s="491"/>
      <c r="D134" s="459"/>
      <c r="E134" s="473"/>
      <c r="F134" s="460"/>
      <c r="G134" s="6" t="s">
        <v>151</v>
      </c>
      <c r="H134" s="157" t="s">
        <v>152</v>
      </c>
      <c r="I134" s="169">
        <v>0.02</v>
      </c>
      <c r="J134" s="67" t="s">
        <v>153</v>
      </c>
      <c r="K134" s="162">
        <v>1</v>
      </c>
      <c r="L134" s="272" t="s">
        <v>154</v>
      </c>
      <c r="M134" s="161" t="s">
        <v>141</v>
      </c>
      <c r="N134" s="160" t="s">
        <v>148</v>
      </c>
      <c r="O134" s="160" t="s">
        <v>124</v>
      </c>
      <c r="P134" s="176">
        <v>127</v>
      </c>
      <c r="Q134" s="162">
        <v>0.25</v>
      </c>
      <c r="R134" s="162">
        <v>0.5</v>
      </c>
      <c r="S134" s="162">
        <v>0.75</v>
      </c>
      <c r="T134" s="162">
        <v>1</v>
      </c>
      <c r="U134" s="162">
        <v>1</v>
      </c>
      <c r="V134" s="161" t="s">
        <v>221</v>
      </c>
      <c r="W134" s="161" t="s">
        <v>155</v>
      </c>
      <c r="X134" s="161" t="s">
        <v>156</v>
      </c>
      <c r="Y134" s="447" t="s">
        <v>124</v>
      </c>
      <c r="Z134" s="448"/>
      <c r="AA134" s="268"/>
      <c r="AB134" s="268"/>
      <c r="AC134" s="271" t="s">
        <v>46</v>
      </c>
      <c r="AD134" s="268"/>
      <c r="AE134" s="268"/>
      <c r="AF134" s="268"/>
      <c r="AG134" s="268"/>
      <c r="AH134" s="268"/>
      <c r="AI134" s="273"/>
      <c r="AJ134" s="268"/>
      <c r="AK134" s="270"/>
      <c r="AL134" s="270"/>
      <c r="AM134" s="266">
        <v>0.75</v>
      </c>
      <c r="AN134" s="63"/>
      <c r="AO134" s="63"/>
      <c r="AP134" s="63"/>
      <c r="AQ134" s="63"/>
      <c r="AR134" s="63"/>
      <c r="AS134" s="63"/>
      <c r="AT134" s="63"/>
      <c r="AU134" s="63"/>
      <c r="AV134" s="63"/>
      <c r="AW134" s="63"/>
      <c r="AX134" s="1"/>
      <c r="AY134" s="1"/>
      <c r="AZ134" s="1"/>
      <c r="BA134" s="1"/>
    </row>
    <row r="135" spans="2:53" s="43" customFormat="1" x14ac:dyDescent="0.25">
      <c r="B135" s="1"/>
      <c r="C135" s="491"/>
      <c r="D135" s="459"/>
      <c r="E135" s="473"/>
      <c r="F135" s="157"/>
      <c r="G135" s="6"/>
      <c r="H135" s="157"/>
      <c r="I135" s="158"/>
      <c r="J135" s="53"/>
      <c r="K135" s="274"/>
      <c r="L135" s="70"/>
      <c r="M135" s="165"/>
      <c r="N135" s="54"/>
      <c r="O135" s="54"/>
      <c r="P135" s="54"/>
      <c r="Q135" s="49"/>
      <c r="R135" s="49"/>
      <c r="S135" s="49"/>
      <c r="T135" s="49"/>
      <c r="U135" s="49"/>
      <c r="V135" s="19"/>
      <c r="W135" s="156"/>
      <c r="X135" s="156"/>
      <c r="Y135" s="449"/>
      <c r="Z135" s="449"/>
      <c r="AA135" s="248"/>
      <c r="AB135" s="248"/>
      <c r="AC135" s="248"/>
      <c r="AD135" s="248"/>
      <c r="AE135" s="248"/>
      <c r="AF135" s="248"/>
      <c r="AG135" s="248"/>
      <c r="AH135" s="248"/>
      <c r="AI135" s="248"/>
      <c r="AJ135" s="248"/>
      <c r="AK135" s="249"/>
      <c r="AL135" s="249"/>
      <c r="AM135" s="250"/>
      <c r="AN135" s="59"/>
      <c r="AO135" s="59"/>
      <c r="AP135" s="59"/>
      <c r="AQ135" s="59"/>
      <c r="AR135" s="59"/>
      <c r="AS135" s="59"/>
      <c r="AT135" s="59"/>
      <c r="AU135" s="59"/>
      <c r="AV135" s="59"/>
      <c r="AW135" s="59"/>
      <c r="AX135" s="1"/>
      <c r="AY135" s="1"/>
      <c r="AZ135" s="1"/>
      <c r="BA135" s="1"/>
    </row>
    <row r="136" spans="2:53" s="43" customFormat="1" ht="216" x14ac:dyDescent="0.25">
      <c r="B136" s="126"/>
      <c r="C136" s="491"/>
      <c r="D136" s="459"/>
      <c r="E136" s="473"/>
      <c r="F136" s="180" t="s">
        <v>157</v>
      </c>
      <c r="G136" s="35" t="s">
        <v>158</v>
      </c>
      <c r="H136" s="180" t="s">
        <v>159</v>
      </c>
      <c r="I136" s="112">
        <v>0.03</v>
      </c>
      <c r="J136" s="178" t="s">
        <v>160</v>
      </c>
      <c r="K136" s="179">
        <v>1</v>
      </c>
      <c r="L136" s="179">
        <v>1</v>
      </c>
      <c r="M136" s="178" t="s">
        <v>141</v>
      </c>
      <c r="N136" s="275" t="s">
        <v>66</v>
      </c>
      <c r="O136" s="275" t="s">
        <v>124</v>
      </c>
      <c r="P136" s="275"/>
      <c r="Q136" s="179">
        <v>0.3</v>
      </c>
      <c r="R136" s="179">
        <v>0.6</v>
      </c>
      <c r="S136" s="179">
        <v>0.8</v>
      </c>
      <c r="T136" s="179">
        <v>1</v>
      </c>
      <c r="U136" s="179">
        <v>1</v>
      </c>
      <c r="V136" s="178" t="s">
        <v>222</v>
      </c>
      <c r="W136" s="178" t="s">
        <v>161</v>
      </c>
      <c r="X136" s="178" t="s">
        <v>162</v>
      </c>
      <c r="Y136" s="461" t="s">
        <v>124</v>
      </c>
      <c r="Z136" s="462"/>
      <c r="AA136" s="273"/>
      <c r="AB136" s="273"/>
      <c r="AC136" s="276" t="s">
        <v>46</v>
      </c>
      <c r="AD136" s="273"/>
      <c r="AE136" s="273"/>
      <c r="AF136" s="273"/>
      <c r="AG136" s="273"/>
      <c r="AH136" s="273"/>
      <c r="AI136" s="273"/>
      <c r="AJ136" s="273"/>
      <c r="AK136" s="277"/>
      <c r="AL136" s="277"/>
      <c r="AM136" s="278">
        <v>0.8</v>
      </c>
      <c r="AN136" s="279"/>
      <c r="AO136" s="279"/>
      <c r="AP136" s="279"/>
      <c r="AQ136" s="279"/>
      <c r="AR136" s="279"/>
      <c r="AS136" s="279"/>
      <c r="AT136" s="279"/>
      <c r="AU136" s="279"/>
      <c r="AV136" s="279"/>
      <c r="AW136" s="279"/>
      <c r="AX136" s="126"/>
      <c r="AY136" s="126"/>
      <c r="AZ136" s="126"/>
      <c r="BA136" s="126"/>
    </row>
    <row r="137" spans="2:53" s="43" customFormat="1" x14ac:dyDescent="0.25">
      <c r="B137" s="1"/>
      <c r="C137" s="491"/>
      <c r="D137" s="459"/>
      <c r="E137" s="473"/>
      <c r="F137" s="157"/>
      <c r="G137" s="16"/>
      <c r="H137" s="157"/>
      <c r="I137" s="158"/>
      <c r="J137" s="52"/>
      <c r="K137" s="49"/>
      <c r="L137" s="49"/>
      <c r="M137" s="165"/>
      <c r="N137" s="54"/>
      <c r="O137" s="54"/>
      <c r="P137" s="54"/>
      <c r="Q137" s="49"/>
      <c r="R137" s="49"/>
      <c r="S137" s="49"/>
      <c r="T137" s="49"/>
      <c r="U137" s="49"/>
      <c r="V137" s="19"/>
      <c r="W137" s="156"/>
      <c r="X137" s="156"/>
      <c r="Y137" s="449"/>
      <c r="Z137" s="449"/>
      <c r="AA137" s="248"/>
      <c r="AB137" s="248"/>
      <c r="AC137" s="248"/>
      <c r="AD137" s="248"/>
      <c r="AE137" s="248"/>
      <c r="AF137" s="248"/>
      <c r="AG137" s="248"/>
      <c r="AH137" s="248"/>
      <c r="AI137" s="248"/>
      <c r="AJ137" s="248"/>
      <c r="AK137" s="249"/>
      <c r="AL137" s="249"/>
      <c r="AM137" s="250"/>
      <c r="AN137" s="59"/>
      <c r="AO137" s="59"/>
      <c r="AP137" s="59"/>
      <c r="AQ137" s="59"/>
      <c r="AR137" s="59"/>
      <c r="AS137" s="59"/>
      <c r="AT137" s="59"/>
      <c r="AU137" s="59"/>
      <c r="AV137" s="59"/>
      <c r="AW137" s="59"/>
      <c r="AX137" s="1"/>
      <c r="AY137" s="1"/>
      <c r="AZ137" s="1"/>
      <c r="BA137" s="1"/>
    </row>
    <row r="138" spans="2:53" s="43" customFormat="1" ht="348" x14ac:dyDescent="0.25">
      <c r="B138" s="1"/>
      <c r="C138" s="491"/>
      <c r="D138" s="459"/>
      <c r="E138" s="473"/>
      <c r="F138" s="157" t="s">
        <v>163</v>
      </c>
      <c r="G138" s="16" t="s">
        <v>164</v>
      </c>
      <c r="H138" s="157" t="s">
        <v>165</v>
      </c>
      <c r="I138" s="169">
        <v>7.0000000000000007E-2</v>
      </c>
      <c r="J138" s="161" t="s">
        <v>166</v>
      </c>
      <c r="K138" s="162">
        <v>1</v>
      </c>
      <c r="L138" s="11" t="s">
        <v>167</v>
      </c>
      <c r="M138" s="161" t="s">
        <v>141</v>
      </c>
      <c r="N138" s="160" t="s">
        <v>168</v>
      </c>
      <c r="O138" s="160" t="s">
        <v>124</v>
      </c>
      <c r="P138" s="160"/>
      <c r="Q138" s="162">
        <v>0.5</v>
      </c>
      <c r="R138" s="162">
        <v>0.6</v>
      </c>
      <c r="S138" s="162">
        <v>0.8</v>
      </c>
      <c r="T138" s="162">
        <v>1</v>
      </c>
      <c r="U138" s="162">
        <v>1</v>
      </c>
      <c r="V138" s="161" t="s">
        <v>223</v>
      </c>
      <c r="W138" s="161" t="s">
        <v>169</v>
      </c>
      <c r="X138" s="161" t="s">
        <v>170</v>
      </c>
      <c r="Y138" s="447" t="s">
        <v>124</v>
      </c>
      <c r="Z138" s="448"/>
      <c r="AA138" s="268"/>
      <c r="AB138" s="268"/>
      <c r="AC138" s="269" t="s">
        <v>46</v>
      </c>
      <c r="AD138" s="268"/>
      <c r="AE138" s="268"/>
      <c r="AF138" s="268"/>
      <c r="AG138" s="268"/>
      <c r="AH138" s="264"/>
      <c r="AI138" s="268"/>
      <c r="AJ138" s="264"/>
      <c r="AK138" s="264"/>
      <c r="AL138" s="270"/>
      <c r="AM138" s="266">
        <v>0.8</v>
      </c>
      <c r="AN138" s="235" t="e">
        <f>+AC138/AM138</f>
        <v>#VALUE!</v>
      </c>
      <c r="AO138" s="63"/>
      <c r="AP138" s="63"/>
      <c r="AQ138" s="63"/>
      <c r="AR138" s="63"/>
      <c r="AS138" s="63"/>
      <c r="AT138" s="63"/>
      <c r="AU138" s="63"/>
      <c r="AV138" s="63"/>
      <c r="AW138" s="63"/>
      <c r="AX138" s="1"/>
      <c r="AY138" s="1"/>
      <c r="AZ138" s="1"/>
      <c r="BA138" s="1"/>
    </row>
    <row r="139" spans="2:53" s="43" customFormat="1" x14ac:dyDescent="0.25">
      <c r="B139" s="1"/>
      <c r="C139" s="491"/>
      <c r="D139" s="459"/>
      <c r="E139" s="473"/>
      <c r="F139" s="157"/>
      <c r="G139" s="16"/>
      <c r="H139" s="157"/>
      <c r="I139" s="158"/>
      <c r="J139" s="52"/>
      <c r="K139" s="49"/>
      <c r="L139" s="60"/>
      <c r="M139" s="165"/>
      <c r="N139" s="54"/>
      <c r="O139" s="54"/>
      <c r="P139" s="54"/>
      <c r="Q139" s="165"/>
      <c r="R139" s="165"/>
      <c r="S139" s="165"/>
      <c r="T139" s="165"/>
      <c r="U139" s="49"/>
      <c r="V139" s="19"/>
      <c r="W139" s="156"/>
      <c r="X139" s="156"/>
      <c r="Y139" s="449"/>
      <c r="Z139" s="449"/>
      <c r="AA139" s="248"/>
      <c r="AB139" s="248"/>
      <c r="AC139" s="248"/>
      <c r="AD139" s="248"/>
      <c r="AE139" s="248"/>
      <c r="AF139" s="248"/>
      <c r="AG139" s="248"/>
      <c r="AH139" s="248"/>
      <c r="AI139" s="248"/>
      <c r="AJ139" s="248"/>
      <c r="AK139" s="249"/>
      <c r="AL139" s="249"/>
      <c r="AM139" s="250"/>
      <c r="AN139" s="59"/>
      <c r="AO139" s="59"/>
      <c r="AP139" s="59"/>
      <c r="AQ139" s="59"/>
      <c r="AR139" s="59"/>
      <c r="AS139" s="59"/>
      <c r="AT139" s="59"/>
      <c r="AU139" s="59"/>
      <c r="AV139" s="59"/>
      <c r="AW139" s="59"/>
      <c r="AX139" s="1"/>
      <c r="AY139" s="1"/>
      <c r="AZ139" s="1"/>
      <c r="BA139" s="1"/>
    </row>
    <row r="140" spans="2:53" s="43" customFormat="1" ht="180" x14ac:dyDescent="0.25">
      <c r="B140" s="1"/>
      <c r="C140" s="491"/>
      <c r="D140" s="459"/>
      <c r="E140" s="473"/>
      <c r="F140" s="157" t="s">
        <v>171</v>
      </c>
      <c r="G140" s="16" t="s">
        <v>172</v>
      </c>
      <c r="H140" s="157" t="s">
        <v>173</v>
      </c>
      <c r="I140" s="169">
        <v>7.0000000000000007E-2</v>
      </c>
      <c r="J140" s="157" t="s">
        <v>174</v>
      </c>
      <c r="K140" s="166">
        <v>1</v>
      </c>
      <c r="L140" s="98" t="s">
        <v>175</v>
      </c>
      <c r="M140" s="148" t="s">
        <v>176</v>
      </c>
      <c r="N140" s="148" t="s">
        <v>177</v>
      </c>
      <c r="O140" s="148" t="s">
        <v>124</v>
      </c>
      <c r="P140" s="148"/>
      <c r="Q140" s="166">
        <v>0.9</v>
      </c>
      <c r="R140" s="166">
        <v>0.95</v>
      </c>
      <c r="S140" s="166">
        <v>0.95</v>
      </c>
      <c r="T140" s="166">
        <v>0.95</v>
      </c>
      <c r="U140" s="166">
        <v>1</v>
      </c>
      <c r="V140" s="157" t="s">
        <v>224</v>
      </c>
      <c r="W140" s="157" t="s">
        <v>178</v>
      </c>
      <c r="X140" s="157" t="s">
        <v>179</v>
      </c>
      <c r="Y140" s="450" t="s">
        <v>124</v>
      </c>
      <c r="Z140" s="450"/>
      <c r="AA140" s="99"/>
      <c r="AB140" s="99"/>
      <c r="AC140" s="99"/>
      <c r="AD140" s="99"/>
      <c r="AE140" s="99"/>
      <c r="AF140" s="99"/>
      <c r="AG140" s="99"/>
      <c r="AH140" s="100" t="s">
        <v>46</v>
      </c>
      <c r="AI140" s="99"/>
      <c r="AJ140" s="101"/>
      <c r="AK140" s="99"/>
      <c r="AL140" s="101"/>
      <c r="AM140" s="102">
        <v>0.95</v>
      </c>
      <c r="AN140" s="63"/>
      <c r="AO140" s="63"/>
      <c r="AP140" s="63"/>
      <c r="AQ140" s="63"/>
      <c r="AR140" s="63"/>
      <c r="AS140" s="63"/>
      <c r="AT140" s="63"/>
      <c r="AU140" s="63"/>
      <c r="AV140" s="63"/>
      <c r="AW140" s="63"/>
      <c r="AX140" s="1"/>
      <c r="AY140" s="1"/>
      <c r="AZ140" s="1"/>
      <c r="BA140" s="1"/>
    </row>
    <row r="141" spans="2:53" s="43" customFormat="1" x14ac:dyDescent="0.25">
      <c r="B141" s="1"/>
      <c r="C141" s="491"/>
      <c r="D141" s="459"/>
      <c r="E141" s="473"/>
      <c r="F141" s="157"/>
      <c r="G141" s="16"/>
      <c r="H141" s="157"/>
      <c r="I141" s="158"/>
      <c r="J141" s="52"/>
      <c r="K141" s="49"/>
      <c r="L141" s="62"/>
      <c r="M141" s="54"/>
      <c r="N141" s="54"/>
      <c r="O141" s="54"/>
      <c r="P141" s="54"/>
      <c r="Q141" s="49"/>
      <c r="R141" s="49"/>
      <c r="S141" s="49"/>
      <c r="T141" s="49"/>
      <c r="U141" s="49"/>
      <c r="V141" s="19"/>
      <c r="W141" s="156"/>
      <c r="X141" s="156"/>
      <c r="Y141" s="449"/>
      <c r="Z141" s="449"/>
      <c r="AA141" s="248"/>
      <c r="AB141" s="248"/>
      <c r="AC141" s="248"/>
      <c r="AD141" s="248"/>
      <c r="AE141" s="248"/>
      <c r="AF141" s="248"/>
      <c r="AG141" s="248"/>
      <c r="AH141" s="248"/>
      <c r="AI141" s="248"/>
      <c r="AJ141" s="248"/>
      <c r="AK141" s="249"/>
      <c r="AL141" s="249"/>
      <c r="AM141" s="250"/>
      <c r="AN141" s="59"/>
      <c r="AO141" s="59"/>
      <c r="AP141" s="59"/>
      <c r="AQ141" s="59"/>
      <c r="AR141" s="59"/>
      <c r="AS141" s="59"/>
      <c r="AT141" s="59"/>
      <c r="AU141" s="59"/>
      <c r="AV141" s="59"/>
      <c r="AW141" s="59"/>
      <c r="AX141" s="1"/>
      <c r="AY141" s="1"/>
      <c r="AZ141" s="1"/>
      <c r="BA141" s="1"/>
    </row>
    <row r="142" spans="2:53" s="43" customFormat="1" ht="132" x14ac:dyDescent="0.25">
      <c r="B142" s="97"/>
      <c r="C142" s="492"/>
      <c r="D142" s="460"/>
      <c r="E142" s="474"/>
      <c r="F142" s="56" t="s">
        <v>180</v>
      </c>
      <c r="G142" s="280" t="s">
        <v>181</v>
      </c>
      <c r="H142" s="281" t="s">
        <v>182</v>
      </c>
      <c r="I142" s="282">
        <v>0.02</v>
      </c>
      <c r="J142" s="451" t="s">
        <v>183</v>
      </c>
      <c r="K142" s="454">
        <v>1</v>
      </c>
      <c r="L142" s="454">
        <v>0.95</v>
      </c>
      <c r="M142" s="455" t="s">
        <v>180</v>
      </c>
      <c r="N142" s="456" t="s">
        <v>184</v>
      </c>
      <c r="O142" s="456" t="s">
        <v>124</v>
      </c>
      <c r="P142" s="456"/>
      <c r="Q142" s="454">
        <v>0.95</v>
      </c>
      <c r="R142" s="454">
        <v>0.95</v>
      </c>
      <c r="S142" s="454">
        <v>0.85</v>
      </c>
      <c r="T142" s="454">
        <v>0.95</v>
      </c>
      <c r="U142" s="454">
        <v>1</v>
      </c>
      <c r="V142" s="456" t="s">
        <v>225</v>
      </c>
      <c r="W142" s="456" t="s">
        <v>185</v>
      </c>
      <c r="X142" s="456" t="s">
        <v>179</v>
      </c>
      <c r="Y142" s="457" t="s">
        <v>41</v>
      </c>
      <c r="Z142" s="457"/>
      <c r="AA142" s="122">
        <v>0</v>
      </c>
      <c r="AB142" s="123">
        <v>0.02</v>
      </c>
      <c r="AC142" s="123">
        <v>0.06</v>
      </c>
      <c r="AD142" s="123">
        <v>0.12</v>
      </c>
      <c r="AE142" s="123">
        <v>0.19</v>
      </c>
      <c r="AF142" s="123">
        <v>0.26</v>
      </c>
      <c r="AG142" s="123">
        <v>0.34</v>
      </c>
      <c r="AH142" s="123">
        <v>0.42</v>
      </c>
      <c r="AI142" s="123">
        <v>0.47</v>
      </c>
      <c r="AJ142" s="123">
        <v>0.57999999999999996</v>
      </c>
      <c r="AK142" s="123">
        <v>0.67</v>
      </c>
      <c r="AL142" s="124">
        <v>0.85</v>
      </c>
      <c r="AM142" s="125">
        <v>0.85</v>
      </c>
      <c r="AN142" s="110">
        <f t="shared" ref="AN142:AW142" si="61">+AC142</f>
        <v>0.06</v>
      </c>
      <c r="AO142" s="110">
        <f t="shared" si="61"/>
        <v>0.12</v>
      </c>
      <c r="AP142" s="110">
        <f t="shared" si="61"/>
        <v>0.19</v>
      </c>
      <c r="AQ142" s="110">
        <f t="shared" si="61"/>
        <v>0.26</v>
      </c>
      <c r="AR142" s="110">
        <f t="shared" si="61"/>
        <v>0.34</v>
      </c>
      <c r="AS142" s="110">
        <f t="shared" si="61"/>
        <v>0.42</v>
      </c>
      <c r="AT142" s="110">
        <f t="shared" si="61"/>
        <v>0.47</v>
      </c>
      <c r="AU142" s="110">
        <f t="shared" si="61"/>
        <v>0.57999999999999996</v>
      </c>
      <c r="AV142" s="110">
        <f t="shared" si="61"/>
        <v>0.67</v>
      </c>
      <c r="AW142" s="110">
        <f t="shared" si="61"/>
        <v>0.85</v>
      </c>
      <c r="AX142" s="97"/>
      <c r="AY142" s="97"/>
      <c r="AZ142" s="97"/>
      <c r="BA142" s="97"/>
    </row>
    <row r="143" spans="2:53" s="43" customFormat="1" x14ac:dyDescent="0.25">
      <c r="B143" s="1"/>
      <c r="C143" s="1"/>
      <c r="D143" s="2"/>
      <c r="E143" s="1"/>
      <c r="F143" s="3"/>
      <c r="G143" s="2"/>
      <c r="H143" s="2"/>
      <c r="I143" s="47" t="s">
        <v>46</v>
      </c>
      <c r="J143" s="452"/>
      <c r="K143" s="454"/>
      <c r="L143" s="454"/>
      <c r="M143" s="455"/>
      <c r="N143" s="456"/>
      <c r="O143" s="456"/>
      <c r="P143" s="456"/>
      <c r="Q143" s="454"/>
      <c r="R143" s="454"/>
      <c r="S143" s="454"/>
      <c r="T143" s="454"/>
      <c r="U143" s="454"/>
      <c r="V143" s="456"/>
      <c r="W143" s="456"/>
      <c r="X143" s="456"/>
      <c r="Y143" s="457" t="s">
        <v>42</v>
      </c>
      <c r="Z143" s="457"/>
      <c r="AA143" s="127"/>
      <c r="AB143" s="128"/>
      <c r="AC143" s="283"/>
      <c r="AD143" s="127"/>
      <c r="AE143" s="127"/>
      <c r="AF143" s="127"/>
      <c r="AG143" s="127"/>
      <c r="AH143" s="127"/>
      <c r="AI143" s="127"/>
      <c r="AJ143" s="127"/>
      <c r="AK143" s="127"/>
      <c r="AL143" s="119"/>
      <c r="AM143" s="120"/>
      <c r="AN143" s="110">
        <f>+AC143</f>
        <v>0</v>
      </c>
      <c r="AO143" s="110">
        <f>IF(AO$8&lt;=$AJ$8,SUM($Z143:AD143),"")</f>
        <v>0</v>
      </c>
      <c r="AP143" s="110">
        <f>IF(AP$8&lt;=$AJ$8,SUM($Z143:AE143),"")</f>
        <v>0</v>
      </c>
      <c r="AQ143" s="110">
        <f>IF(AQ$8&lt;=$AJ$8,SUM($Z143:AF143),"")</f>
        <v>0</v>
      </c>
      <c r="AR143" s="110">
        <f>IF(AR$8&lt;=$AJ$8,SUM($Z143:AG143),"")</f>
        <v>0</v>
      </c>
      <c r="AS143" s="110">
        <f>IF(AS$8&lt;=$AJ$8,SUM($Z143:AH143),"")</f>
        <v>0</v>
      </c>
      <c r="AT143" s="110">
        <f>IF(AT$8&lt;=$AJ$8,SUM($Z143:AI143),"")</f>
        <v>0</v>
      </c>
      <c r="AU143" s="110">
        <f>IF(AU$8&lt;=$AJ$8,SUM($Z143:AJ143),"")</f>
        <v>0</v>
      </c>
      <c r="AV143" s="110">
        <f>IF(AV$8&lt;=$AJ$8,SUM($Z143:AK143),"")</f>
        <v>0</v>
      </c>
      <c r="AW143" s="110">
        <f>IF(AW$8&lt;=$AJ$8,SUM($Z143:AL143),"")</f>
        <v>0</v>
      </c>
      <c r="AX143" s="1"/>
      <c r="AY143" s="1"/>
      <c r="AZ143" s="1"/>
      <c r="BA143" s="1"/>
    </row>
    <row r="144" spans="2:53" s="43" customFormat="1" x14ac:dyDescent="0.25">
      <c r="B144" s="1"/>
      <c r="C144" s="1"/>
      <c r="D144" s="2"/>
      <c r="E144" s="1"/>
      <c r="F144" s="3"/>
      <c r="G144" s="2"/>
      <c r="H144" s="2"/>
      <c r="I144" s="2"/>
      <c r="J144" s="453"/>
      <c r="K144" s="454"/>
      <c r="L144" s="454"/>
      <c r="M144" s="455"/>
      <c r="N144" s="456"/>
      <c r="O144" s="456"/>
      <c r="P144" s="456"/>
      <c r="Q144" s="454"/>
      <c r="R144" s="454"/>
      <c r="S144" s="454"/>
      <c r="T144" s="454"/>
      <c r="U144" s="454"/>
      <c r="V144" s="456"/>
      <c r="W144" s="456"/>
      <c r="X144" s="456"/>
      <c r="Y144" s="457" t="s">
        <v>43</v>
      </c>
      <c r="Z144" s="457"/>
      <c r="AA144" s="106"/>
      <c r="AB144" s="106"/>
      <c r="AC144" s="106"/>
      <c r="AD144" s="106"/>
      <c r="AE144" s="106"/>
      <c r="AF144" s="106"/>
      <c r="AG144" s="106"/>
      <c r="AH144" s="106"/>
      <c r="AI144" s="106"/>
      <c r="AJ144" s="106"/>
      <c r="AK144" s="106"/>
      <c r="AL144" s="106"/>
      <c r="AM144" s="106"/>
      <c r="AN144" s="110">
        <f>IF(AN$8&lt;=$AJ$8,IF(OR(AN142="",AN143=""),"",AN143/AN142),"")</f>
        <v>0</v>
      </c>
      <c r="AO144" s="110">
        <f t="shared" ref="AO144:AW144" si="62">IF(AO$8&lt;=$AJ$8,IF(OR(AO142="",AO143=""),"",AO143/AO142),"")</f>
        <v>0</v>
      </c>
      <c r="AP144" s="110">
        <f t="shared" si="62"/>
        <v>0</v>
      </c>
      <c r="AQ144" s="110">
        <f t="shared" si="62"/>
        <v>0</v>
      </c>
      <c r="AR144" s="110">
        <f t="shared" si="62"/>
        <v>0</v>
      </c>
      <c r="AS144" s="110">
        <f t="shared" si="62"/>
        <v>0</v>
      </c>
      <c r="AT144" s="110">
        <f t="shared" si="62"/>
        <v>0</v>
      </c>
      <c r="AU144" s="110">
        <f t="shared" si="62"/>
        <v>0</v>
      </c>
      <c r="AV144" s="110">
        <f t="shared" si="62"/>
        <v>0</v>
      </c>
      <c r="AW144" s="110">
        <f t="shared" si="62"/>
        <v>0</v>
      </c>
      <c r="AX144" s="1"/>
      <c r="AY144" s="1"/>
      <c r="AZ144" s="1"/>
      <c r="BA144" s="1"/>
    </row>
    <row r="145" spans="2:39" s="43" customFormat="1" x14ac:dyDescent="0.25">
      <c r="B145" s="1"/>
      <c r="C145" s="1"/>
      <c r="D145" s="1"/>
      <c r="E145" s="1"/>
      <c r="F145" s="1"/>
      <c r="G145" s="1"/>
      <c r="H145" s="1"/>
      <c r="I145" s="1"/>
      <c r="J145" s="78"/>
      <c r="K145" s="1"/>
      <c r="L145" s="1"/>
      <c r="M145" s="1"/>
      <c r="N145" s="1"/>
      <c r="O145" s="1"/>
      <c r="P145" s="1"/>
      <c r="Q145" s="1"/>
      <c r="R145" s="1"/>
      <c r="S145" s="1"/>
      <c r="T145" s="71"/>
      <c r="U145" s="71"/>
      <c r="V145" s="1"/>
      <c r="W145" s="1"/>
      <c r="X145" s="1"/>
      <c r="Y145" s="1"/>
      <c r="Z145" s="72"/>
      <c r="AA145" s="72"/>
      <c r="AB145" s="72"/>
      <c r="AC145" s="72"/>
      <c r="AD145" s="72"/>
      <c r="AE145" s="72"/>
      <c r="AF145" s="72"/>
      <c r="AG145" s="72"/>
      <c r="AH145" s="72"/>
      <c r="AI145" s="72"/>
      <c r="AJ145" s="72"/>
      <c r="AK145" s="72"/>
      <c r="AL145" s="73"/>
      <c r="AM145" s="73"/>
    </row>
    <row r="146" spans="2:39" s="43" customFormat="1" x14ac:dyDescent="0.25">
      <c r="B146" s="1"/>
      <c r="C146" s="1"/>
      <c r="D146" s="1"/>
      <c r="E146" s="1"/>
      <c r="F146" s="1"/>
      <c r="G146" s="1"/>
      <c r="H146" s="1"/>
      <c r="I146" s="1"/>
      <c r="J146" s="78"/>
      <c r="K146" s="1"/>
      <c r="L146" s="1"/>
      <c r="M146" s="1"/>
      <c r="N146" s="1"/>
      <c r="O146" s="1"/>
      <c r="P146" s="1"/>
      <c r="Q146" s="1"/>
      <c r="R146" s="1"/>
      <c r="S146" s="1"/>
      <c r="T146" s="71"/>
      <c r="U146" s="71"/>
      <c r="V146" s="1"/>
      <c r="W146" s="1"/>
      <c r="X146" s="1"/>
      <c r="Y146" s="1"/>
      <c r="Z146" s="72"/>
      <c r="AA146" s="72"/>
      <c r="AB146" s="72"/>
      <c r="AC146" s="72"/>
      <c r="AD146" s="72"/>
      <c r="AE146" s="72"/>
      <c r="AF146" s="72"/>
      <c r="AG146" s="72"/>
      <c r="AH146" s="72"/>
      <c r="AI146" s="72"/>
      <c r="AJ146" s="72"/>
      <c r="AK146" s="72"/>
      <c r="AL146" s="73"/>
      <c r="AM146" s="73"/>
    </row>
    <row r="147" spans="2:39" s="43" customFormat="1" x14ac:dyDescent="0.25">
      <c r="B147" s="1"/>
      <c r="C147" s="1"/>
      <c r="D147" s="1"/>
      <c r="E147" s="1"/>
      <c r="F147" s="1"/>
      <c r="G147" s="1"/>
      <c r="H147" s="1"/>
      <c r="I147" s="1"/>
      <c r="J147" s="78"/>
      <c r="K147" s="1"/>
      <c r="L147" s="1"/>
      <c r="M147" s="1"/>
      <c r="N147" s="1"/>
      <c r="O147" s="1"/>
      <c r="P147" s="1"/>
      <c r="Q147" s="1"/>
      <c r="R147" s="1"/>
      <c r="S147" s="1"/>
      <c r="T147" s="71"/>
      <c r="U147" s="71"/>
      <c r="V147" s="1"/>
      <c r="W147" s="1"/>
      <c r="X147" s="1"/>
      <c r="Y147" s="1"/>
      <c r="Z147" s="72"/>
      <c r="AA147" s="72"/>
      <c r="AB147" s="72"/>
      <c r="AC147" s="72"/>
      <c r="AD147" s="72"/>
      <c r="AE147" s="72"/>
      <c r="AF147" s="72"/>
      <c r="AG147" s="72"/>
      <c r="AH147" s="72"/>
      <c r="AI147" s="72"/>
      <c r="AJ147" s="72"/>
      <c r="AK147" s="72"/>
      <c r="AL147" s="73"/>
      <c r="AM147" s="73"/>
    </row>
    <row r="148" spans="2:39" s="43" customFormat="1" x14ac:dyDescent="0.25">
      <c r="B148" s="1"/>
      <c r="C148" s="1"/>
      <c r="D148" s="1"/>
      <c r="E148" s="1"/>
      <c r="F148" s="1"/>
      <c r="G148" s="1"/>
      <c r="H148" s="1"/>
      <c r="I148" s="1"/>
      <c r="J148" s="78"/>
      <c r="K148" s="1"/>
      <c r="L148" s="1"/>
      <c r="M148" s="1"/>
      <c r="N148" s="1"/>
      <c r="O148" s="1"/>
      <c r="P148" s="1"/>
      <c r="Q148" s="1"/>
      <c r="R148" s="1"/>
      <c r="S148" s="1"/>
      <c r="T148" s="71"/>
      <c r="U148" s="71"/>
      <c r="V148" s="1"/>
      <c r="W148" s="1"/>
      <c r="X148" s="1"/>
      <c r="Y148" s="1"/>
      <c r="Z148" s="72"/>
      <c r="AA148" s="72"/>
      <c r="AB148" s="72"/>
      <c r="AC148" s="72"/>
      <c r="AD148" s="72"/>
      <c r="AE148" s="72"/>
      <c r="AF148" s="72"/>
      <c r="AG148" s="72"/>
      <c r="AH148" s="72"/>
      <c r="AI148" s="72"/>
      <c r="AJ148" s="72"/>
      <c r="AK148" s="72"/>
      <c r="AL148" s="73"/>
      <c r="AM148" s="73"/>
    </row>
    <row r="149" spans="2:39" s="43" customFormat="1" x14ac:dyDescent="0.25">
      <c r="B149" s="1"/>
      <c r="C149" s="1"/>
      <c r="D149" s="1"/>
      <c r="E149" s="1"/>
      <c r="F149" s="1"/>
      <c r="G149" s="1"/>
      <c r="H149" s="1"/>
      <c r="I149" s="1"/>
      <c r="J149" s="78"/>
      <c r="K149" s="1"/>
      <c r="L149" s="1"/>
      <c r="M149" s="1"/>
      <c r="N149" s="1"/>
      <c r="O149" s="1"/>
      <c r="P149" s="1"/>
      <c r="Q149" s="1"/>
      <c r="R149" s="1"/>
      <c r="S149" s="1"/>
      <c r="T149" s="71"/>
      <c r="U149" s="71"/>
      <c r="V149" s="1"/>
      <c r="W149" s="1"/>
      <c r="X149" s="1"/>
      <c r="Y149" s="1"/>
      <c r="Z149" s="72"/>
      <c r="AA149" s="72"/>
      <c r="AB149" s="72"/>
      <c r="AC149" s="72"/>
      <c r="AD149" s="72"/>
      <c r="AE149" s="72"/>
      <c r="AF149" s="72"/>
      <c r="AG149" s="72"/>
      <c r="AH149" s="72"/>
      <c r="AI149" s="72"/>
      <c r="AJ149" s="72"/>
      <c r="AK149" s="72"/>
      <c r="AL149" s="73"/>
      <c r="AM149" s="73"/>
    </row>
    <row r="150" spans="2:39" s="43" customFormat="1" x14ac:dyDescent="0.25">
      <c r="B150" s="1"/>
      <c r="C150" s="1"/>
      <c r="D150" s="1"/>
      <c r="E150" s="1"/>
      <c r="F150" s="1"/>
      <c r="G150" s="1"/>
      <c r="H150" s="1"/>
      <c r="I150" s="1"/>
      <c r="J150" s="78"/>
      <c r="K150" s="1"/>
      <c r="L150" s="1"/>
      <c r="M150" s="1"/>
      <c r="N150" s="1"/>
      <c r="O150" s="1"/>
      <c r="P150" s="1"/>
      <c r="Q150" s="1"/>
      <c r="R150" s="1"/>
      <c r="S150" s="1"/>
      <c r="T150" s="71"/>
      <c r="U150" s="71"/>
      <c r="V150" s="1"/>
      <c r="W150" s="1"/>
      <c r="X150" s="1"/>
      <c r="Y150" s="1"/>
      <c r="Z150" s="72"/>
      <c r="AA150" s="72"/>
      <c r="AB150" s="72"/>
      <c r="AC150" s="72"/>
      <c r="AD150" s="72"/>
      <c r="AE150" s="72"/>
      <c r="AF150" s="72"/>
      <c r="AG150" s="72"/>
      <c r="AH150" s="72"/>
      <c r="AI150" s="72"/>
      <c r="AJ150" s="72"/>
      <c r="AK150" s="72"/>
      <c r="AL150" s="73"/>
      <c r="AM150" s="73"/>
    </row>
    <row r="151" spans="2:39" s="43" customFormat="1" x14ac:dyDescent="0.25">
      <c r="B151" s="1"/>
      <c r="C151" s="1"/>
      <c r="D151" s="1"/>
      <c r="E151" s="1"/>
      <c r="F151" s="1"/>
      <c r="G151" s="1"/>
      <c r="H151" s="1"/>
      <c r="I151" s="1"/>
      <c r="J151" s="78"/>
      <c r="K151" s="1"/>
      <c r="L151" s="1"/>
      <c r="M151" s="1"/>
      <c r="N151" s="1"/>
      <c r="O151" s="1"/>
      <c r="P151" s="1"/>
      <c r="Q151" s="1"/>
      <c r="R151" s="1"/>
      <c r="S151" s="1"/>
      <c r="T151" s="71"/>
      <c r="U151" s="71"/>
      <c r="V151" s="1"/>
      <c r="W151" s="1"/>
      <c r="X151" s="1"/>
      <c r="Y151" s="1"/>
      <c r="Z151" s="72"/>
      <c r="AA151" s="72"/>
      <c r="AB151" s="72"/>
      <c r="AC151" s="72"/>
      <c r="AD151" s="72"/>
      <c r="AE151" s="72"/>
      <c r="AF151" s="72"/>
      <c r="AG151" s="72"/>
      <c r="AH151" s="72"/>
      <c r="AI151" s="72"/>
      <c r="AJ151" s="72"/>
      <c r="AK151" s="72"/>
      <c r="AL151" s="73"/>
      <c r="AM151" s="73"/>
    </row>
    <row r="152" spans="2:39" s="43" customFormat="1" x14ac:dyDescent="0.25">
      <c r="B152" s="1"/>
      <c r="C152" s="1"/>
      <c r="D152" s="1"/>
      <c r="E152" s="1"/>
      <c r="F152" s="1"/>
      <c r="G152" s="1"/>
      <c r="H152" s="1"/>
      <c r="I152" s="1"/>
      <c r="J152" s="78"/>
      <c r="K152" s="1"/>
      <c r="L152" s="1"/>
      <c r="M152" s="1"/>
      <c r="N152" s="1"/>
      <c r="O152" s="1"/>
      <c r="P152" s="1"/>
      <c r="Q152" s="1"/>
      <c r="R152" s="1"/>
      <c r="S152" s="1"/>
      <c r="T152" s="71"/>
      <c r="U152" s="71"/>
      <c r="V152" s="1"/>
      <c r="W152" s="1"/>
      <c r="X152" s="1"/>
      <c r="Y152" s="1"/>
      <c r="Z152" s="72"/>
      <c r="AA152" s="72"/>
      <c r="AB152" s="72"/>
      <c r="AC152" s="72"/>
      <c r="AD152" s="72"/>
      <c r="AE152" s="72"/>
      <c r="AF152" s="72"/>
      <c r="AG152" s="72"/>
      <c r="AH152" s="72"/>
      <c r="AI152" s="72"/>
      <c r="AJ152" s="72"/>
      <c r="AK152" s="72"/>
      <c r="AL152" s="73"/>
      <c r="AM152" s="73"/>
    </row>
  </sheetData>
  <dataConsolidate/>
  <mergeCells count="385">
    <mergeCell ref="K9:K10"/>
    <mergeCell ref="L9:L10"/>
    <mergeCell ref="M9:M10"/>
    <mergeCell ref="Y12:Y14"/>
    <mergeCell ref="Y15:Y17"/>
    <mergeCell ref="Y18:Y20"/>
    <mergeCell ref="Q22:Q30"/>
    <mergeCell ref="R22:R30"/>
    <mergeCell ref="S22:S30"/>
    <mergeCell ref="T22:T30"/>
    <mergeCell ref="U22:U30"/>
    <mergeCell ref="V22:V30"/>
    <mergeCell ref="W22:W30"/>
    <mergeCell ref="Y21:Z21"/>
    <mergeCell ref="AM18:AM20"/>
    <mergeCell ref="J22:J57"/>
    <mergeCell ref="L22:L30"/>
    <mergeCell ref="M22:M30"/>
    <mergeCell ref="N22:N30"/>
    <mergeCell ref="O22:O30"/>
    <mergeCell ref="P22:P30"/>
    <mergeCell ref="U12:U20"/>
    <mergeCell ref="V12:V20"/>
    <mergeCell ref="W12:W20"/>
    <mergeCell ref="O12:O20"/>
    <mergeCell ref="P12:P20"/>
    <mergeCell ref="Q12:Q20"/>
    <mergeCell ref="R12:R20"/>
    <mergeCell ref="S12:S20"/>
    <mergeCell ref="T12:T20"/>
    <mergeCell ref="J12:J20"/>
    <mergeCell ref="K12:K20"/>
    <mergeCell ref="L12:L20"/>
    <mergeCell ref="M12:M20"/>
    <mergeCell ref="N12:N20"/>
    <mergeCell ref="AM15:AM17"/>
    <mergeCell ref="AM12:AM14"/>
    <mergeCell ref="X12:X20"/>
    <mergeCell ref="AM25:AM27"/>
    <mergeCell ref="AM28:AM30"/>
    <mergeCell ref="X22:X30"/>
    <mergeCell ref="Y22:Y24"/>
    <mergeCell ref="Y25:Y27"/>
    <mergeCell ref="Y28:Y30"/>
    <mergeCell ref="X31:X39"/>
    <mergeCell ref="Y31:Y33"/>
    <mergeCell ref="Y34:Y36"/>
    <mergeCell ref="Y37:Y39"/>
    <mergeCell ref="L31:L39"/>
    <mergeCell ref="M31:M39"/>
    <mergeCell ref="V40:V48"/>
    <mergeCell ref="W40:W48"/>
    <mergeCell ref="AM40:AM42"/>
    <mergeCell ref="P40:P48"/>
    <mergeCell ref="Q40:Q48"/>
    <mergeCell ref="AM31:AM33"/>
    <mergeCell ref="AM34:AM36"/>
    <mergeCell ref="AM37:AM39"/>
    <mergeCell ref="N31:N39"/>
    <mergeCell ref="O31:O39"/>
    <mergeCell ref="P31:P39"/>
    <mergeCell ref="W31:W39"/>
    <mergeCell ref="O49:O57"/>
    <mergeCell ref="P49:P57"/>
    <mergeCell ref="K22:K57"/>
    <mergeCell ref="R40:R48"/>
    <mergeCell ref="S40:S48"/>
    <mergeCell ref="T40:T48"/>
    <mergeCell ref="U40:U48"/>
    <mergeCell ref="AM43:AM45"/>
    <mergeCell ref="AM46:AM48"/>
    <mergeCell ref="X40:X48"/>
    <mergeCell ref="Y40:Y42"/>
    <mergeCell ref="Y43:Y45"/>
    <mergeCell ref="Y46:Y48"/>
    <mergeCell ref="AM22:AM24"/>
    <mergeCell ref="L40:L48"/>
    <mergeCell ref="M40:M48"/>
    <mergeCell ref="N40:N48"/>
    <mergeCell ref="O40:O48"/>
    <mergeCell ref="Q31:Q39"/>
    <mergeCell ref="R31:R39"/>
    <mergeCell ref="S31:S39"/>
    <mergeCell ref="T31:T39"/>
    <mergeCell ref="U31:U39"/>
    <mergeCell ref="V31:V39"/>
    <mergeCell ref="C12:C111"/>
    <mergeCell ref="D12:D111"/>
    <mergeCell ref="E12:E111"/>
    <mergeCell ref="F12:F95"/>
    <mergeCell ref="I12:I57"/>
    <mergeCell ref="G12:G57"/>
    <mergeCell ref="H12:H57"/>
    <mergeCell ref="W49:W57"/>
    <mergeCell ref="AM49:AM51"/>
    <mergeCell ref="AM52:AM54"/>
    <mergeCell ref="AM55:AM57"/>
    <mergeCell ref="X49:X57"/>
    <mergeCell ref="Y49:Y51"/>
    <mergeCell ref="Y52:Y54"/>
    <mergeCell ref="Y55:Y57"/>
    <mergeCell ref="Q49:Q57"/>
    <mergeCell ref="R49:R57"/>
    <mergeCell ref="S49:S57"/>
    <mergeCell ref="T49:T57"/>
    <mergeCell ref="U49:U57"/>
    <mergeCell ref="V49:V57"/>
    <mergeCell ref="L49:L57"/>
    <mergeCell ref="M49:M57"/>
    <mergeCell ref="N49:N57"/>
    <mergeCell ref="Z1:AB1"/>
    <mergeCell ref="L4:Y4"/>
    <mergeCell ref="C7:AW7"/>
    <mergeCell ref="N9:N10"/>
    <mergeCell ref="O9:P9"/>
    <mergeCell ref="X9:X10"/>
    <mergeCell ref="Y9:Z10"/>
    <mergeCell ref="AA9:AL9"/>
    <mergeCell ref="AN9:AW9"/>
    <mergeCell ref="Q9:Q10"/>
    <mergeCell ref="V9:V10"/>
    <mergeCell ref="W9:W10"/>
    <mergeCell ref="C9:C10"/>
    <mergeCell ref="D9:D10"/>
    <mergeCell ref="E9:E10"/>
    <mergeCell ref="F9:F10"/>
    <mergeCell ref="G9:G10"/>
    <mergeCell ref="H9:H10"/>
    <mergeCell ref="R9:R10"/>
    <mergeCell ref="S9:S10"/>
    <mergeCell ref="T9:T10"/>
    <mergeCell ref="U9:U10"/>
    <mergeCell ref="I9:I10"/>
    <mergeCell ref="J9:J10"/>
    <mergeCell ref="Y58:Z58"/>
    <mergeCell ref="G59:G95"/>
    <mergeCell ref="H59:H95"/>
    <mergeCell ref="I59:I95"/>
    <mergeCell ref="J59:J76"/>
    <mergeCell ref="K59:K76"/>
    <mergeCell ref="L59:L67"/>
    <mergeCell ref="M59:M67"/>
    <mergeCell ref="N59:N67"/>
    <mergeCell ref="O59:O67"/>
    <mergeCell ref="P59:P67"/>
    <mergeCell ref="Q59:Q67"/>
    <mergeCell ref="R59:R67"/>
    <mergeCell ref="S59:S67"/>
    <mergeCell ref="T59:T67"/>
    <mergeCell ref="U59:U67"/>
    <mergeCell ref="V59:V67"/>
    <mergeCell ref="W59:W67"/>
    <mergeCell ref="X59:X67"/>
    <mergeCell ref="Y59:Y61"/>
    <mergeCell ref="J78:J95"/>
    <mergeCell ref="K78:K95"/>
    <mergeCell ref="L78:L86"/>
    <mergeCell ref="M78:M86"/>
    <mergeCell ref="AM59:AM61"/>
    <mergeCell ref="Y62:Y64"/>
    <mergeCell ref="AM62:AM64"/>
    <mergeCell ref="Y65:Y67"/>
    <mergeCell ref="AM65:AM67"/>
    <mergeCell ref="L68:L76"/>
    <mergeCell ref="M68:M76"/>
    <mergeCell ref="N68:N76"/>
    <mergeCell ref="O68:O76"/>
    <mergeCell ref="P68:P76"/>
    <mergeCell ref="Q68:Q76"/>
    <mergeCell ref="R68:R76"/>
    <mergeCell ref="S68:S76"/>
    <mergeCell ref="T68:T76"/>
    <mergeCell ref="U68:U76"/>
    <mergeCell ref="V68:V76"/>
    <mergeCell ref="W68:W76"/>
    <mergeCell ref="X68:X76"/>
    <mergeCell ref="Y68:Y70"/>
    <mergeCell ref="AM68:AM70"/>
    <mergeCell ref="Y71:Y73"/>
    <mergeCell ref="AM71:AM73"/>
    <mergeCell ref="Y74:Y76"/>
    <mergeCell ref="AM74:AM76"/>
    <mergeCell ref="N78:N86"/>
    <mergeCell ref="O78:O86"/>
    <mergeCell ref="P78:P86"/>
    <mergeCell ref="Q78:Q86"/>
    <mergeCell ref="R78:R86"/>
    <mergeCell ref="S78:S86"/>
    <mergeCell ref="T78:T86"/>
    <mergeCell ref="U78:U86"/>
    <mergeCell ref="V78:V86"/>
    <mergeCell ref="W78:W86"/>
    <mergeCell ref="X78:X86"/>
    <mergeCell ref="Y78:Y80"/>
    <mergeCell ref="AM78:AM80"/>
    <mergeCell ref="Y81:Y83"/>
    <mergeCell ref="AM81:AM83"/>
    <mergeCell ref="Y84:Y86"/>
    <mergeCell ref="AM84:AM86"/>
    <mergeCell ref="L87:L95"/>
    <mergeCell ref="M87:M95"/>
    <mergeCell ref="N87:N95"/>
    <mergeCell ref="O87:O95"/>
    <mergeCell ref="P87:P95"/>
    <mergeCell ref="Q87:Q95"/>
    <mergeCell ref="R87:R95"/>
    <mergeCell ref="S87:S95"/>
    <mergeCell ref="T87:T95"/>
    <mergeCell ref="U87:U95"/>
    <mergeCell ref="V87:V95"/>
    <mergeCell ref="W87:W95"/>
    <mergeCell ref="X87:X95"/>
    <mergeCell ref="Y87:Y89"/>
    <mergeCell ref="AM87:AM89"/>
    <mergeCell ref="Y90:Y92"/>
    <mergeCell ref="AM90:AM92"/>
    <mergeCell ref="Y93:Y95"/>
    <mergeCell ref="AM93:AM95"/>
    <mergeCell ref="F97:F110"/>
    <mergeCell ref="G97:G110"/>
    <mergeCell ref="H97:H110"/>
    <mergeCell ref="I97:I110"/>
    <mergeCell ref="J97:J99"/>
    <mergeCell ref="K97:K99"/>
    <mergeCell ref="L97:L99"/>
    <mergeCell ref="M97:M99"/>
    <mergeCell ref="N97:N99"/>
    <mergeCell ref="O97:O99"/>
    <mergeCell ref="P97:P99"/>
    <mergeCell ref="Q97:Q99"/>
    <mergeCell ref="R97:R99"/>
    <mergeCell ref="S97:S99"/>
    <mergeCell ref="T97:T99"/>
    <mergeCell ref="U97:U99"/>
    <mergeCell ref="V97:V99"/>
    <mergeCell ref="W97:W99"/>
    <mergeCell ref="X97:X99"/>
    <mergeCell ref="Y97:Z97"/>
    <mergeCell ref="AM97:AM99"/>
    <mergeCell ref="Y98:Z98"/>
    <mergeCell ref="Y99:Z99"/>
    <mergeCell ref="Y100:Z100"/>
    <mergeCell ref="J101:J109"/>
    <mergeCell ref="K101:K109"/>
    <mergeCell ref="L101:L109"/>
    <mergeCell ref="M101:M109"/>
    <mergeCell ref="N101:N109"/>
    <mergeCell ref="O101:O103"/>
    <mergeCell ref="P101:P103"/>
    <mergeCell ref="Q101:Q103"/>
    <mergeCell ref="R101:R103"/>
    <mergeCell ref="S101:S103"/>
    <mergeCell ref="T101:T103"/>
    <mergeCell ref="U101:U103"/>
    <mergeCell ref="V101:V109"/>
    <mergeCell ref="W101:W109"/>
    <mergeCell ref="X101:X109"/>
    <mergeCell ref="Y101:Y103"/>
    <mergeCell ref="O107:O109"/>
    <mergeCell ref="P107:P109"/>
    <mergeCell ref="Q107:Q109"/>
    <mergeCell ref="R107:R109"/>
    <mergeCell ref="S107:S109"/>
    <mergeCell ref="AM101:AM103"/>
    <mergeCell ref="O104:O106"/>
    <mergeCell ref="P104:P106"/>
    <mergeCell ref="Q104:Q106"/>
    <mergeCell ref="R104:R106"/>
    <mergeCell ref="S104:S106"/>
    <mergeCell ref="T104:T106"/>
    <mergeCell ref="U104:U106"/>
    <mergeCell ref="Y104:Y106"/>
    <mergeCell ref="AM104:AM106"/>
    <mergeCell ref="T107:T109"/>
    <mergeCell ref="U107:U109"/>
    <mergeCell ref="Y107:Y109"/>
    <mergeCell ref="AM107:AM109"/>
    <mergeCell ref="Y110:Z110"/>
    <mergeCell ref="Y111:Z111"/>
    <mergeCell ref="AY111:BA111"/>
    <mergeCell ref="Y112:Z112"/>
    <mergeCell ref="C114:C115"/>
    <mergeCell ref="D114:D115"/>
    <mergeCell ref="E114:E115"/>
    <mergeCell ref="F114:F115"/>
    <mergeCell ref="G114:G115"/>
    <mergeCell ref="H114:H115"/>
    <mergeCell ref="I114:I115"/>
    <mergeCell ref="J114:J115"/>
    <mergeCell ref="K114:K115"/>
    <mergeCell ref="L114:L115"/>
    <mergeCell ref="M114:M115"/>
    <mergeCell ref="N114:N115"/>
    <mergeCell ref="O114:P114"/>
    <mergeCell ref="Q114:Q115"/>
    <mergeCell ref="R114:R115"/>
    <mergeCell ref="S114:S115"/>
    <mergeCell ref="T114:T115"/>
    <mergeCell ref="U114:U115"/>
    <mergeCell ref="V114:V115"/>
    <mergeCell ref="W114:W115"/>
    <mergeCell ref="X114:X115"/>
    <mergeCell ref="Y114:Z115"/>
    <mergeCell ref="AA114:AL114"/>
    <mergeCell ref="AM114:AM115"/>
    <mergeCell ref="C116:C142"/>
    <mergeCell ref="D116:D142"/>
    <mergeCell ref="E116:E142"/>
    <mergeCell ref="Y116:Z116"/>
    <mergeCell ref="Y117:Z117"/>
    <mergeCell ref="J118:J120"/>
    <mergeCell ref="K118:K120"/>
    <mergeCell ref="L118:L120"/>
    <mergeCell ref="M118:M120"/>
    <mergeCell ref="N118:N120"/>
    <mergeCell ref="O118:O120"/>
    <mergeCell ref="P118:P120"/>
    <mergeCell ref="Q118:Q120"/>
    <mergeCell ref="R118:R120"/>
    <mergeCell ref="S118:S120"/>
    <mergeCell ref="T118:T120"/>
    <mergeCell ref="U118:U120"/>
    <mergeCell ref="V118:V120"/>
    <mergeCell ref="W118:W120"/>
    <mergeCell ref="X118:X120"/>
    <mergeCell ref="Y118:Y120"/>
    <mergeCell ref="AM118:AM120"/>
    <mergeCell ref="Y121:Z121"/>
    <mergeCell ref="F122:F128"/>
    <mergeCell ref="G122:G128"/>
    <mergeCell ref="H122:H128"/>
    <mergeCell ref="I122:I128"/>
    <mergeCell ref="J122:J124"/>
    <mergeCell ref="K122:K124"/>
    <mergeCell ref="L122:L124"/>
    <mergeCell ref="M122:M124"/>
    <mergeCell ref="N122:N124"/>
    <mergeCell ref="O122:O124"/>
    <mergeCell ref="Q122:Q124"/>
    <mergeCell ref="R122:R124"/>
    <mergeCell ref="S122:S124"/>
    <mergeCell ref="T122:T124"/>
    <mergeCell ref="U122:U124"/>
    <mergeCell ref="V122:V124"/>
    <mergeCell ref="W122:W124"/>
    <mergeCell ref="X122:X124"/>
    <mergeCell ref="Y122:Z122"/>
    <mergeCell ref="Y123:Z123"/>
    <mergeCell ref="Y124:Z124"/>
    <mergeCell ref="Y125:Z125"/>
    <mergeCell ref="Y126:Z126"/>
    <mergeCell ref="Y127:Z127"/>
    <mergeCell ref="Y128:Z128"/>
    <mergeCell ref="Y129:Z129"/>
    <mergeCell ref="F130:F134"/>
    <mergeCell ref="Y130:Z130"/>
    <mergeCell ref="Y131:Z131"/>
    <mergeCell ref="Y132:Z132"/>
    <mergeCell ref="Y133:Z133"/>
    <mergeCell ref="Y134:Z134"/>
    <mergeCell ref="Y135:Z135"/>
    <mergeCell ref="Y136:Z136"/>
    <mergeCell ref="Y137:Z137"/>
    <mergeCell ref="Y138:Z138"/>
    <mergeCell ref="Y139:Z139"/>
    <mergeCell ref="Y140:Z140"/>
    <mergeCell ref="Y141:Z141"/>
    <mergeCell ref="J142:J144"/>
    <mergeCell ref="K142:K144"/>
    <mergeCell ref="L142:L144"/>
    <mergeCell ref="M142:M144"/>
    <mergeCell ref="N142:N144"/>
    <mergeCell ref="O142:O144"/>
    <mergeCell ref="P142:P144"/>
    <mergeCell ref="Q142:Q144"/>
    <mergeCell ref="R142:R144"/>
    <mergeCell ref="S142:S144"/>
    <mergeCell ref="T142:T144"/>
    <mergeCell ref="U142:U144"/>
    <mergeCell ref="V142:V144"/>
    <mergeCell ref="W142:W144"/>
    <mergeCell ref="X142:X144"/>
    <mergeCell ref="Y142:Z142"/>
    <mergeCell ref="Y143:Z143"/>
    <mergeCell ref="Y144:Z144"/>
  </mergeCells>
  <conditionalFormatting sqref="AN116">
    <cfRule type="cellIs" dxfId="102" priority="79" operator="between">
      <formula>3</formula>
      <formula>0</formula>
    </cfRule>
    <cfRule type="cellIs" dxfId="101" priority="80" operator="between">
      <formula>4</formula>
      <formula>5</formula>
    </cfRule>
    <cfRule type="cellIs" dxfId="100" priority="81" operator="between">
      <formula>6</formula>
      <formula>100</formula>
    </cfRule>
  </conditionalFormatting>
  <conditionalFormatting sqref="AN138 AN122:AW122">
    <cfRule type="cellIs" dxfId="99" priority="77" operator="between">
      <formula>-50%</formula>
      <formula>16.99%</formula>
    </cfRule>
    <cfRule type="cellIs" dxfId="98" priority="78" operator="between">
      <formula>0.17</formula>
      <formula>10</formula>
    </cfRule>
  </conditionalFormatting>
  <conditionalFormatting sqref="AN14:AW14 AN20:AW20 AN30:AW30 AN39:AW39 AN48:AW48 AN57:AW57 AN67:AW67 AN76:AW76 AN86:AW86 AN95:AW95 AN109:AW109">
    <cfRule type="cellIs" dxfId="97" priority="74" operator="between">
      <formula>$A$249</formula>
      <formula>1000%</formula>
    </cfRule>
    <cfRule type="cellIs" dxfId="96" priority="75" operator="between">
      <formula>$A$248</formula>
      <formula>$B$248</formula>
    </cfRule>
    <cfRule type="cellIs" dxfId="95" priority="76" operator="between">
      <formula>$A$247</formula>
      <formula>$B$247</formula>
    </cfRule>
  </conditionalFormatting>
  <conditionalFormatting sqref="AN17:AW17">
    <cfRule type="cellIs" dxfId="94" priority="71" operator="between">
      <formula>$A$249</formula>
      <formula>1000%</formula>
    </cfRule>
    <cfRule type="cellIs" dxfId="93" priority="72" operator="between">
      <formula>$A$248</formula>
      <formula>$B$248</formula>
    </cfRule>
    <cfRule type="cellIs" dxfId="92" priority="73" operator="between">
      <formula>$A$247</formula>
      <formula>$B$247</formula>
    </cfRule>
  </conditionalFormatting>
  <conditionalFormatting sqref="AN24:AW24">
    <cfRule type="cellIs" dxfId="91" priority="68" operator="between">
      <formula>$A$249</formula>
      <formula>1000%</formula>
    </cfRule>
    <cfRule type="cellIs" dxfId="90" priority="69" operator="between">
      <formula>$A$248</formula>
      <formula>$B$248</formula>
    </cfRule>
    <cfRule type="cellIs" dxfId="89" priority="70" operator="between">
      <formula>$A$247</formula>
      <formula>$B$247</formula>
    </cfRule>
  </conditionalFormatting>
  <conditionalFormatting sqref="AN27:AW27">
    <cfRule type="cellIs" dxfId="88" priority="65" operator="between">
      <formula>$A$249</formula>
      <formula>1000%</formula>
    </cfRule>
    <cfRule type="cellIs" dxfId="87" priority="66" operator="between">
      <formula>$A$248</formula>
      <formula>$B$248</formula>
    </cfRule>
    <cfRule type="cellIs" dxfId="86" priority="67" operator="between">
      <formula>$A$247</formula>
      <formula>$B$247</formula>
    </cfRule>
  </conditionalFormatting>
  <conditionalFormatting sqref="AN33:AW33">
    <cfRule type="cellIs" dxfId="85" priority="62" operator="between">
      <formula>$A$249</formula>
      <formula>1000%</formula>
    </cfRule>
    <cfRule type="cellIs" dxfId="84" priority="63" operator="between">
      <formula>$A$248</formula>
      <formula>$B$248</formula>
    </cfRule>
    <cfRule type="cellIs" dxfId="83" priority="64" operator="between">
      <formula>$A$247</formula>
      <formula>$B$247</formula>
    </cfRule>
  </conditionalFormatting>
  <conditionalFormatting sqref="AN36:AW36">
    <cfRule type="cellIs" dxfId="82" priority="59" operator="between">
      <formula>$A$249</formula>
      <formula>1000%</formula>
    </cfRule>
    <cfRule type="cellIs" dxfId="81" priority="60" operator="between">
      <formula>$A$248</formula>
      <formula>$B$248</formula>
    </cfRule>
    <cfRule type="cellIs" dxfId="80" priority="61" operator="between">
      <formula>$A$247</formula>
      <formula>$B$247</formula>
    </cfRule>
  </conditionalFormatting>
  <conditionalFormatting sqref="AN42:AW42">
    <cfRule type="cellIs" dxfId="79" priority="56" operator="between">
      <formula>$A$249</formula>
      <formula>1000%</formula>
    </cfRule>
    <cfRule type="cellIs" dxfId="78" priority="57" operator="between">
      <formula>$A$248</formula>
      <formula>$B$248</formula>
    </cfRule>
    <cfRule type="cellIs" dxfId="77" priority="58" operator="between">
      <formula>$A$247</formula>
      <formula>$B$247</formula>
    </cfRule>
  </conditionalFormatting>
  <conditionalFormatting sqref="AN45:AW45">
    <cfRule type="cellIs" dxfId="76" priority="53" operator="between">
      <formula>$A$249</formula>
      <formula>1000%</formula>
    </cfRule>
    <cfRule type="cellIs" dxfId="75" priority="54" operator="between">
      <formula>$A$248</formula>
      <formula>$B$248</formula>
    </cfRule>
    <cfRule type="cellIs" dxfId="74" priority="55" operator="between">
      <formula>$A$247</formula>
      <formula>$B$247</formula>
    </cfRule>
  </conditionalFormatting>
  <conditionalFormatting sqref="AN51:AW51">
    <cfRule type="cellIs" dxfId="73" priority="50" operator="between">
      <formula>$A$249</formula>
      <formula>1000%</formula>
    </cfRule>
    <cfRule type="cellIs" dxfId="72" priority="51" operator="between">
      <formula>$A$248</formula>
      <formula>$B$248</formula>
    </cfRule>
    <cfRule type="cellIs" dxfId="71" priority="52" operator="between">
      <formula>$A$247</formula>
      <formula>$B$247</formula>
    </cfRule>
  </conditionalFormatting>
  <conditionalFormatting sqref="AN54:AW54">
    <cfRule type="cellIs" dxfId="70" priority="47" operator="between">
      <formula>$A$249</formula>
      <formula>1000%</formula>
    </cfRule>
    <cfRule type="cellIs" dxfId="69" priority="48" operator="between">
      <formula>$A$248</formula>
      <formula>$B$248</formula>
    </cfRule>
    <cfRule type="cellIs" dxfId="68" priority="49" operator="between">
      <formula>$A$247</formula>
      <formula>$B$247</formula>
    </cfRule>
  </conditionalFormatting>
  <conditionalFormatting sqref="AN61:AW61">
    <cfRule type="cellIs" dxfId="67" priority="44" operator="between">
      <formula>$A$249</formula>
      <formula>1000%</formula>
    </cfRule>
    <cfRule type="cellIs" dxfId="66" priority="45" operator="between">
      <formula>$A$248</formula>
      <formula>$B$248</formula>
    </cfRule>
    <cfRule type="cellIs" dxfId="65" priority="46" operator="between">
      <formula>$A$247</formula>
      <formula>$B$247</formula>
    </cfRule>
  </conditionalFormatting>
  <conditionalFormatting sqref="AN64:AW64">
    <cfRule type="cellIs" dxfId="64" priority="41" operator="between">
      <formula>$A$249</formula>
      <formula>1000%</formula>
    </cfRule>
    <cfRule type="cellIs" dxfId="63" priority="42" operator="between">
      <formula>$A$248</formula>
      <formula>$B$248</formula>
    </cfRule>
    <cfRule type="cellIs" dxfId="62" priority="43" operator="between">
      <formula>$A$247</formula>
      <formula>$B$247</formula>
    </cfRule>
  </conditionalFormatting>
  <conditionalFormatting sqref="AN70:AW70">
    <cfRule type="cellIs" dxfId="61" priority="38" operator="between">
      <formula>$A$249</formula>
      <formula>1000%</formula>
    </cfRule>
    <cfRule type="cellIs" dxfId="60" priority="39" operator="between">
      <formula>$A$248</formula>
      <formula>$B$248</formula>
    </cfRule>
    <cfRule type="cellIs" dxfId="59" priority="40" operator="between">
      <formula>$A$247</formula>
      <formula>$B$247</formula>
    </cfRule>
  </conditionalFormatting>
  <conditionalFormatting sqref="AN73:AW73">
    <cfRule type="cellIs" dxfId="58" priority="35" operator="between">
      <formula>$A$249</formula>
      <formula>1000%</formula>
    </cfRule>
    <cfRule type="cellIs" dxfId="57" priority="36" operator="between">
      <formula>$A$248</formula>
      <formula>$B$248</formula>
    </cfRule>
    <cfRule type="cellIs" dxfId="56" priority="37" operator="between">
      <formula>$A$247</formula>
      <formula>$B$247</formula>
    </cfRule>
  </conditionalFormatting>
  <conditionalFormatting sqref="AN80:AW80">
    <cfRule type="cellIs" dxfId="55" priority="32" operator="between">
      <formula>$A$249</formula>
      <formula>1000%</formula>
    </cfRule>
    <cfRule type="cellIs" dxfId="54" priority="33" operator="between">
      <formula>$A$248</formula>
      <formula>$B$248</formula>
    </cfRule>
    <cfRule type="cellIs" dxfId="53" priority="34" operator="between">
      <formula>$A$247</formula>
      <formula>$B$247</formula>
    </cfRule>
  </conditionalFormatting>
  <conditionalFormatting sqref="AN83:AW83">
    <cfRule type="cellIs" dxfId="52" priority="29" operator="between">
      <formula>$A$249</formula>
      <formula>1000%</formula>
    </cfRule>
    <cfRule type="cellIs" dxfId="51" priority="30" operator="between">
      <formula>$A$248</formula>
      <formula>$B$248</formula>
    </cfRule>
    <cfRule type="cellIs" dxfId="50" priority="31" operator="between">
      <formula>$A$247</formula>
      <formula>$B$247</formula>
    </cfRule>
  </conditionalFormatting>
  <conditionalFormatting sqref="AN89:AW89">
    <cfRule type="cellIs" dxfId="49" priority="26" operator="between">
      <formula>$A$249</formula>
      <formula>1000%</formula>
    </cfRule>
    <cfRule type="cellIs" dxfId="48" priority="27" operator="between">
      <formula>$A$248</formula>
      <formula>$B$248</formula>
    </cfRule>
    <cfRule type="cellIs" dxfId="47" priority="28" operator="between">
      <formula>$A$247</formula>
      <formula>$B$247</formula>
    </cfRule>
  </conditionalFormatting>
  <conditionalFormatting sqref="AN92:AW92">
    <cfRule type="cellIs" dxfId="46" priority="23" operator="between">
      <formula>$A$249</formula>
      <formula>1000%</formula>
    </cfRule>
    <cfRule type="cellIs" dxfId="45" priority="24" operator="between">
      <formula>$A$248</formula>
      <formula>$B$248</formula>
    </cfRule>
    <cfRule type="cellIs" dxfId="44" priority="25" operator="between">
      <formula>$A$247</formula>
      <formula>$B$247</formula>
    </cfRule>
  </conditionalFormatting>
  <conditionalFormatting sqref="AN103:AW103">
    <cfRule type="cellIs" dxfId="43" priority="20" operator="between">
      <formula>$A$249</formula>
      <formula>1000%</formula>
    </cfRule>
    <cfRule type="cellIs" dxfId="42" priority="21" operator="between">
      <formula>$A$248</formula>
      <formula>$B$248</formula>
    </cfRule>
    <cfRule type="cellIs" dxfId="41" priority="22" operator="between">
      <formula>$A$247</formula>
      <formula>$B$247</formula>
    </cfRule>
  </conditionalFormatting>
  <conditionalFormatting sqref="AN106:AW106">
    <cfRule type="cellIs" dxfId="40" priority="17" operator="between">
      <formula>$A$249</formula>
      <formula>1000%</formula>
    </cfRule>
    <cfRule type="cellIs" dxfId="39" priority="18" operator="between">
      <formula>$A$248</formula>
      <formula>$B$248</formula>
    </cfRule>
    <cfRule type="cellIs" dxfId="38" priority="19" operator="between">
      <formula>$A$247</formula>
      <formula>$B$247</formula>
    </cfRule>
  </conditionalFormatting>
  <conditionalFormatting sqref="AN99:AW99">
    <cfRule type="cellIs" dxfId="37" priority="14" operator="between">
      <formula>$A$249</formula>
      <formula>1000%</formula>
    </cfRule>
    <cfRule type="cellIs" dxfId="36" priority="15" operator="between">
      <formula>$A$248</formula>
      <formula>$B$248</formula>
    </cfRule>
    <cfRule type="cellIs" dxfId="35" priority="16" operator="between">
      <formula>$A$247</formula>
      <formula>$B$247</formula>
    </cfRule>
  </conditionalFormatting>
  <conditionalFormatting sqref="AN111:AW111">
    <cfRule type="cellIs" dxfId="34" priority="11" operator="between">
      <formula>$A$249</formula>
      <formula>1000%</formula>
    </cfRule>
    <cfRule type="cellIs" dxfId="33" priority="12" operator="between">
      <formula>$A$248</formula>
      <formula>$B$248</formula>
    </cfRule>
    <cfRule type="cellIs" dxfId="32" priority="13" operator="between">
      <formula>$A$247</formula>
      <formula>$B$247</formula>
    </cfRule>
  </conditionalFormatting>
  <conditionalFormatting sqref="AN120:AW120">
    <cfRule type="cellIs" dxfId="31" priority="8" operator="between">
      <formula>$A$249</formula>
      <formula>1000%</formula>
    </cfRule>
    <cfRule type="cellIs" dxfId="30" priority="9" operator="between">
      <formula>$A$248</formula>
      <formula>$B$248</formula>
    </cfRule>
    <cfRule type="cellIs" dxfId="29" priority="10" operator="between">
      <formula>$A$247</formula>
      <formula>$B$247</formula>
    </cfRule>
  </conditionalFormatting>
  <conditionalFormatting sqref="AN123:AW123">
    <cfRule type="cellIs" dxfId="28" priority="6" operator="between">
      <formula>-50%</formula>
      <formula>16.99%</formula>
    </cfRule>
    <cfRule type="cellIs" dxfId="27" priority="7" operator="between">
      <formula>0.17</formula>
      <formula>10</formula>
    </cfRule>
  </conditionalFormatting>
  <conditionalFormatting sqref="AN124:AW124">
    <cfRule type="cellIs" dxfId="26" priority="4" operator="between">
      <formula>-50%</formula>
      <formula>16.99%</formula>
    </cfRule>
    <cfRule type="cellIs" dxfId="25" priority="5" operator="between">
      <formula>0.17</formula>
      <formula>10</formula>
    </cfRule>
  </conditionalFormatting>
  <conditionalFormatting sqref="AN144:AW144">
    <cfRule type="cellIs" dxfId="24" priority="1" operator="between">
      <formula>$A$249</formula>
      <formula>1000%</formula>
    </cfRule>
    <cfRule type="cellIs" dxfId="23" priority="2" operator="between">
      <formula>$A$248</formula>
      <formula>$B$248</formula>
    </cfRule>
    <cfRule type="cellIs" dxfId="22" priority="3" operator="between">
      <formula>$A$247</formula>
      <formula>$B$247</formula>
    </cfRule>
  </conditionalFormatting>
  <dataValidations count="27">
    <dataValidation allowBlank="1" showErrorMessage="1" prompt="4 boletines publicados" sqref="WVI983129:WVM983129 IW89:JA89 SS89:SW89 ACO89:ACS89 AMK89:AMO89 AWG89:AWK89 BGC89:BGG89 BPY89:BQC89 BZU89:BZY89 CJQ89:CJU89 CTM89:CTQ89 DDI89:DDM89 DNE89:DNI89 DXA89:DXE89 EGW89:EHA89 EQS89:EQW89 FAO89:FAS89 FKK89:FKO89 FUG89:FUK89 GEC89:GEG89 GNY89:GOC89 GXU89:GXY89 HHQ89:HHU89 HRM89:HRQ89 IBI89:IBM89 ILE89:ILI89 IVA89:IVE89 JEW89:JFA89 JOS89:JOW89 JYO89:JYS89 KIK89:KIO89 KSG89:KSK89 LCC89:LCG89 LLY89:LMC89 LVU89:LVY89 MFQ89:MFU89 MPM89:MPQ89 MZI89:MZM89 NJE89:NJI89 NTA89:NTE89 OCW89:ODA89 OMS89:OMW89 OWO89:OWS89 PGK89:PGO89 PQG89:PQK89 QAC89:QAG89 QJY89:QKC89 QTU89:QTY89 RDQ89:RDU89 RNM89:RNQ89 RXI89:RXM89 SHE89:SHI89 SRA89:SRE89 TAW89:TBA89 TKS89:TKW89 TUO89:TUS89 UEK89:UEO89 UOG89:UOK89 UYC89:UYG89 VHY89:VIC89 VRU89:VRY89 WBQ89:WBU89 WLM89:WLQ89 WVI89:WVM89 O65625:S65625 IW65625:JA65625 SS65625:SW65625 ACO65625:ACS65625 AMK65625:AMO65625 AWG65625:AWK65625 BGC65625:BGG65625 BPY65625:BQC65625 BZU65625:BZY65625 CJQ65625:CJU65625 CTM65625:CTQ65625 DDI65625:DDM65625 DNE65625:DNI65625 DXA65625:DXE65625 EGW65625:EHA65625 EQS65625:EQW65625 FAO65625:FAS65625 FKK65625:FKO65625 FUG65625:FUK65625 GEC65625:GEG65625 GNY65625:GOC65625 GXU65625:GXY65625 HHQ65625:HHU65625 HRM65625:HRQ65625 IBI65625:IBM65625 ILE65625:ILI65625 IVA65625:IVE65625 JEW65625:JFA65625 JOS65625:JOW65625 JYO65625:JYS65625 KIK65625:KIO65625 KSG65625:KSK65625 LCC65625:LCG65625 LLY65625:LMC65625 LVU65625:LVY65625 MFQ65625:MFU65625 MPM65625:MPQ65625 MZI65625:MZM65625 NJE65625:NJI65625 NTA65625:NTE65625 OCW65625:ODA65625 OMS65625:OMW65625 OWO65625:OWS65625 PGK65625:PGO65625 PQG65625:PQK65625 QAC65625:QAG65625 QJY65625:QKC65625 QTU65625:QTY65625 RDQ65625:RDU65625 RNM65625:RNQ65625 RXI65625:RXM65625 SHE65625:SHI65625 SRA65625:SRE65625 TAW65625:TBA65625 TKS65625:TKW65625 TUO65625:TUS65625 UEK65625:UEO65625 UOG65625:UOK65625 UYC65625:UYG65625 VHY65625:VIC65625 VRU65625:VRY65625 WBQ65625:WBU65625 WLM65625:WLQ65625 WVI65625:WVM65625 O131161:S131161 IW131161:JA131161 SS131161:SW131161 ACO131161:ACS131161 AMK131161:AMO131161 AWG131161:AWK131161 BGC131161:BGG131161 BPY131161:BQC131161 BZU131161:BZY131161 CJQ131161:CJU131161 CTM131161:CTQ131161 DDI131161:DDM131161 DNE131161:DNI131161 DXA131161:DXE131161 EGW131161:EHA131161 EQS131161:EQW131161 FAO131161:FAS131161 FKK131161:FKO131161 FUG131161:FUK131161 GEC131161:GEG131161 GNY131161:GOC131161 GXU131161:GXY131161 HHQ131161:HHU131161 HRM131161:HRQ131161 IBI131161:IBM131161 ILE131161:ILI131161 IVA131161:IVE131161 JEW131161:JFA131161 JOS131161:JOW131161 JYO131161:JYS131161 KIK131161:KIO131161 KSG131161:KSK131161 LCC131161:LCG131161 LLY131161:LMC131161 LVU131161:LVY131161 MFQ131161:MFU131161 MPM131161:MPQ131161 MZI131161:MZM131161 NJE131161:NJI131161 NTA131161:NTE131161 OCW131161:ODA131161 OMS131161:OMW131161 OWO131161:OWS131161 PGK131161:PGO131161 PQG131161:PQK131161 QAC131161:QAG131161 QJY131161:QKC131161 QTU131161:QTY131161 RDQ131161:RDU131161 RNM131161:RNQ131161 RXI131161:RXM131161 SHE131161:SHI131161 SRA131161:SRE131161 TAW131161:TBA131161 TKS131161:TKW131161 TUO131161:TUS131161 UEK131161:UEO131161 UOG131161:UOK131161 UYC131161:UYG131161 VHY131161:VIC131161 VRU131161:VRY131161 WBQ131161:WBU131161 WLM131161:WLQ131161 WVI131161:WVM131161 O196697:S196697 IW196697:JA196697 SS196697:SW196697 ACO196697:ACS196697 AMK196697:AMO196697 AWG196697:AWK196697 BGC196697:BGG196697 BPY196697:BQC196697 BZU196697:BZY196697 CJQ196697:CJU196697 CTM196697:CTQ196697 DDI196697:DDM196697 DNE196697:DNI196697 DXA196697:DXE196697 EGW196697:EHA196697 EQS196697:EQW196697 FAO196697:FAS196697 FKK196697:FKO196697 FUG196697:FUK196697 GEC196697:GEG196697 GNY196697:GOC196697 GXU196697:GXY196697 HHQ196697:HHU196697 HRM196697:HRQ196697 IBI196697:IBM196697 ILE196697:ILI196697 IVA196697:IVE196697 JEW196697:JFA196697 JOS196697:JOW196697 JYO196697:JYS196697 KIK196697:KIO196697 KSG196697:KSK196697 LCC196697:LCG196697 LLY196697:LMC196697 LVU196697:LVY196697 MFQ196697:MFU196697 MPM196697:MPQ196697 MZI196697:MZM196697 NJE196697:NJI196697 NTA196697:NTE196697 OCW196697:ODA196697 OMS196697:OMW196697 OWO196697:OWS196697 PGK196697:PGO196697 PQG196697:PQK196697 QAC196697:QAG196697 QJY196697:QKC196697 QTU196697:QTY196697 RDQ196697:RDU196697 RNM196697:RNQ196697 RXI196697:RXM196697 SHE196697:SHI196697 SRA196697:SRE196697 TAW196697:TBA196697 TKS196697:TKW196697 TUO196697:TUS196697 UEK196697:UEO196697 UOG196697:UOK196697 UYC196697:UYG196697 VHY196697:VIC196697 VRU196697:VRY196697 WBQ196697:WBU196697 WLM196697:WLQ196697 WVI196697:WVM196697 O262233:S262233 IW262233:JA262233 SS262233:SW262233 ACO262233:ACS262233 AMK262233:AMO262233 AWG262233:AWK262233 BGC262233:BGG262233 BPY262233:BQC262233 BZU262233:BZY262233 CJQ262233:CJU262233 CTM262233:CTQ262233 DDI262233:DDM262233 DNE262233:DNI262233 DXA262233:DXE262233 EGW262233:EHA262233 EQS262233:EQW262233 FAO262233:FAS262233 FKK262233:FKO262233 FUG262233:FUK262233 GEC262233:GEG262233 GNY262233:GOC262233 GXU262233:GXY262233 HHQ262233:HHU262233 HRM262233:HRQ262233 IBI262233:IBM262233 ILE262233:ILI262233 IVA262233:IVE262233 JEW262233:JFA262233 JOS262233:JOW262233 JYO262233:JYS262233 KIK262233:KIO262233 KSG262233:KSK262233 LCC262233:LCG262233 LLY262233:LMC262233 LVU262233:LVY262233 MFQ262233:MFU262233 MPM262233:MPQ262233 MZI262233:MZM262233 NJE262233:NJI262233 NTA262233:NTE262233 OCW262233:ODA262233 OMS262233:OMW262233 OWO262233:OWS262233 PGK262233:PGO262233 PQG262233:PQK262233 QAC262233:QAG262233 QJY262233:QKC262233 QTU262233:QTY262233 RDQ262233:RDU262233 RNM262233:RNQ262233 RXI262233:RXM262233 SHE262233:SHI262233 SRA262233:SRE262233 TAW262233:TBA262233 TKS262233:TKW262233 TUO262233:TUS262233 UEK262233:UEO262233 UOG262233:UOK262233 UYC262233:UYG262233 VHY262233:VIC262233 VRU262233:VRY262233 WBQ262233:WBU262233 WLM262233:WLQ262233 WVI262233:WVM262233 O327769:S327769 IW327769:JA327769 SS327769:SW327769 ACO327769:ACS327769 AMK327769:AMO327769 AWG327769:AWK327769 BGC327769:BGG327769 BPY327769:BQC327769 BZU327769:BZY327769 CJQ327769:CJU327769 CTM327769:CTQ327769 DDI327769:DDM327769 DNE327769:DNI327769 DXA327769:DXE327769 EGW327769:EHA327769 EQS327769:EQW327769 FAO327769:FAS327769 FKK327769:FKO327769 FUG327769:FUK327769 GEC327769:GEG327769 GNY327769:GOC327769 GXU327769:GXY327769 HHQ327769:HHU327769 HRM327769:HRQ327769 IBI327769:IBM327769 ILE327769:ILI327769 IVA327769:IVE327769 JEW327769:JFA327769 JOS327769:JOW327769 JYO327769:JYS327769 KIK327769:KIO327769 KSG327769:KSK327769 LCC327769:LCG327769 LLY327769:LMC327769 LVU327769:LVY327769 MFQ327769:MFU327769 MPM327769:MPQ327769 MZI327769:MZM327769 NJE327769:NJI327769 NTA327769:NTE327769 OCW327769:ODA327769 OMS327769:OMW327769 OWO327769:OWS327769 PGK327769:PGO327769 PQG327769:PQK327769 QAC327769:QAG327769 QJY327769:QKC327769 QTU327769:QTY327769 RDQ327769:RDU327769 RNM327769:RNQ327769 RXI327769:RXM327769 SHE327769:SHI327769 SRA327769:SRE327769 TAW327769:TBA327769 TKS327769:TKW327769 TUO327769:TUS327769 UEK327769:UEO327769 UOG327769:UOK327769 UYC327769:UYG327769 VHY327769:VIC327769 VRU327769:VRY327769 WBQ327769:WBU327769 WLM327769:WLQ327769 WVI327769:WVM327769 O393305:S393305 IW393305:JA393305 SS393305:SW393305 ACO393305:ACS393305 AMK393305:AMO393305 AWG393305:AWK393305 BGC393305:BGG393305 BPY393305:BQC393305 BZU393305:BZY393305 CJQ393305:CJU393305 CTM393305:CTQ393305 DDI393305:DDM393305 DNE393305:DNI393305 DXA393305:DXE393305 EGW393305:EHA393305 EQS393305:EQW393305 FAO393305:FAS393305 FKK393305:FKO393305 FUG393305:FUK393305 GEC393305:GEG393305 GNY393305:GOC393305 GXU393305:GXY393305 HHQ393305:HHU393305 HRM393305:HRQ393305 IBI393305:IBM393305 ILE393305:ILI393305 IVA393305:IVE393305 JEW393305:JFA393305 JOS393305:JOW393305 JYO393305:JYS393305 KIK393305:KIO393305 KSG393305:KSK393305 LCC393305:LCG393305 LLY393305:LMC393305 LVU393305:LVY393305 MFQ393305:MFU393305 MPM393305:MPQ393305 MZI393305:MZM393305 NJE393305:NJI393305 NTA393305:NTE393305 OCW393305:ODA393305 OMS393305:OMW393305 OWO393305:OWS393305 PGK393305:PGO393305 PQG393305:PQK393305 QAC393305:QAG393305 QJY393305:QKC393305 QTU393305:QTY393305 RDQ393305:RDU393305 RNM393305:RNQ393305 RXI393305:RXM393305 SHE393305:SHI393305 SRA393305:SRE393305 TAW393305:TBA393305 TKS393305:TKW393305 TUO393305:TUS393305 UEK393305:UEO393305 UOG393305:UOK393305 UYC393305:UYG393305 VHY393305:VIC393305 VRU393305:VRY393305 WBQ393305:WBU393305 WLM393305:WLQ393305 WVI393305:WVM393305 O458841:S458841 IW458841:JA458841 SS458841:SW458841 ACO458841:ACS458841 AMK458841:AMO458841 AWG458841:AWK458841 BGC458841:BGG458841 BPY458841:BQC458841 BZU458841:BZY458841 CJQ458841:CJU458841 CTM458841:CTQ458841 DDI458841:DDM458841 DNE458841:DNI458841 DXA458841:DXE458841 EGW458841:EHA458841 EQS458841:EQW458841 FAO458841:FAS458841 FKK458841:FKO458841 FUG458841:FUK458841 GEC458841:GEG458841 GNY458841:GOC458841 GXU458841:GXY458841 HHQ458841:HHU458841 HRM458841:HRQ458841 IBI458841:IBM458841 ILE458841:ILI458841 IVA458841:IVE458841 JEW458841:JFA458841 JOS458841:JOW458841 JYO458841:JYS458841 KIK458841:KIO458841 KSG458841:KSK458841 LCC458841:LCG458841 LLY458841:LMC458841 LVU458841:LVY458841 MFQ458841:MFU458841 MPM458841:MPQ458841 MZI458841:MZM458841 NJE458841:NJI458841 NTA458841:NTE458841 OCW458841:ODA458841 OMS458841:OMW458841 OWO458841:OWS458841 PGK458841:PGO458841 PQG458841:PQK458841 QAC458841:QAG458841 QJY458841:QKC458841 QTU458841:QTY458841 RDQ458841:RDU458841 RNM458841:RNQ458841 RXI458841:RXM458841 SHE458841:SHI458841 SRA458841:SRE458841 TAW458841:TBA458841 TKS458841:TKW458841 TUO458841:TUS458841 UEK458841:UEO458841 UOG458841:UOK458841 UYC458841:UYG458841 VHY458841:VIC458841 VRU458841:VRY458841 WBQ458841:WBU458841 WLM458841:WLQ458841 WVI458841:WVM458841 O524377:S524377 IW524377:JA524377 SS524377:SW524377 ACO524377:ACS524377 AMK524377:AMO524377 AWG524377:AWK524377 BGC524377:BGG524377 BPY524377:BQC524377 BZU524377:BZY524377 CJQ524377:CJU524377 CTM524377:CTQ524377 DDI524377:DDM524377 DNE524377:DNI524377 DXA524377:DXE524377 EGW524377:EHA524377 EQS524377:EQW524377 FAO524377:FAS524377 FKK524377:FKO524377 FUG524377:FUK524377 GEC524377:GEG524377 GNY524377:GOC524377 GXU524377:GXY524377 HHQ524377:HHU524377 HRM524377:HRQ524377 IBI524377:IBM524377 ILE524377:ILI524377 IVA524377:IVE524377 JEW524377:JFA524377 JOS524377:JOW524377 JYO524377:JYS524377 KIK524377:KIO524377 KSG524377:KSK524377 LCC524377:LCG524377 LLY524377:LMC524377 LVU524377:LVY524377 MFQ524377:MFU524377 MPM524377:MPQ524377 MZI524377:MZM524377 NJE524377:NJI524377 NTA524377:NTE524377 OCW524377:ODA524377 OMS524377:OMW524377 OWO524377:OWS524377 PGK524377:PGO524377 PQG524377:PQK524377 QAC524377:QAG524377 QJY524377:QKC524377 QTU524377:QTY524377 RDQ524377:RDU524377 RNM524377:RNQ524377 RXI524377:RXM524377 SHE524377:SHI524377 SRA524377:SRE524377 TAW524377:TBA524377 TKS524377:TKW524377 TUO524377:TUS524377 UEK524377:UEO524377 UOG524377:UOK524377 UYC524377:UYG524377 VHY524377:VIC524377 VRU524377:VRY524377 WBQ524377:WBU524377 WLM524377:WLQ524377 WVI524377:WVM524377 O589913:S589913 IW589913:JA589913 SS589913:SW589913 ACO589913:ACS589913 AMK589913:AMO589913 AWG589913:AWK589913 BGC589913:BGG589913 BPY589913:BQC589913 BZU589913:BZY589913 CJQ589913:CJU589913 CTM589913:CTQ589913 DDI589913:DDM589913 DNE589913:DNI589913 DXA589913:DXE589913 EGW589913:EHA589913 EQS589913:EQW589913 FAO589913:FAS589913 FKK589913:FKO589913 FUG589913:FUK589913 GEC589913:GEG589913 GNY589913:GOC589913 GXU589913:GXY589913 HHQ589913:HHU589913 HRM589913:HRQ589913 IBI589913:IBM589913 ILE589913:ILI589913 IVA589913:IVE589913 JEW589913:JFA589913 JOS589913:JOW589913 JYO589913:JYS589913 KIK589913:KIO589913 KSG589913:KSK589913 LCC589913:LCG589913 LLY589913:LMC589913 LVU589913:LVY589913 MFQ589913:MFU589913 MPM589913:MPQ589913 MZI589913:MZM589913 NJE589913:NJI589913 NTA589913:NTE589913 OCW589913:ODA589913 OMS589913:OMW589913 OWO589913:OWS589913 PGK589913:PGO589913 PQG589913:PQK589913 QAC589913:QAG589913 QJY589913:QKC589913 QTU589913:QTY589913 RDQ589913:RDU589913 RNM589913:RNQ589913 RXI589913:RXM589913 SHE589913:SHI589913 SRA589913:SRE589913 TAW589913:TBA589913 TKS589913:TKW589913 TUO589913:TUS589913 UEK589913:UEO589913 UOG589913:UOK589913 UYC589913:UYG589913 VHY589913:VIC589913 VRU589913:VRY589913 WBQ589913:WBU589913 WLM589913:WLQ589913 WVI589913:WVM589913 O655449:S655449 IW655449:JA655449 SS655449:SW655449 ACO655449:ACS655449 AMK655449:AMO655449 AWG655449:AWK655449 BGC655449:BGG655449 BPY655449:BQC655449 BZU655449:BZY655449 CJQ655449:CJU655449 CTM655449:CTQ655449 DDI655449:DDM655449 DNE655449:DNI655449 DXA655449:DXE655449 EGW655449:EHA655449 EQS655449:EQW655449 FAO655449:FAS655449 FKK655449:FKO655449 FUG655449:FUK655449 GEC655449:GEG655449 GNY655449:GOC655449 GXU655449:GXY655449 HHQ655449:HHU655449 HRM655449:HRQ655449 IBI655449:IBM655449 ILE655449:ILI655449 IVA655449:IVE655449 JEW655449:JFA655449 JOS655449:JOW655449 JYO655449:JYS655449 KIK655449:KIO655449 KSG655449:KSK655449 LCC655449:LCG655449 LLY655449:LMC655449 LVU655449:LVY655449 MFQ655449:MFU655449 MPM655449:MPQ655449 MZI655449:MZM655449 NJE655449:NJI655449 NTA655449:NTE655449 OCW655449:ODA655449 OMS655449:OMW655449 OWO655449:OWS655449 PGK655449:PGO655449 PQG655449:PQK655449 QAC655449:QAG655449 QJY655449:QKC655449 QTU655449:QTY655449 RDQ655449:RDU655449 RNM655449:RNQ655449 RXI655449:RXM655449 SHE655449:SHI655449 SRA655449:SRE655449 TAW655449:TBA655449 TKS655449:TKW655449 TUO655449:TUS655449 UEK655449:UEO655449 UOG655449:UOK655449 UYC655449:UYG655449 VHY655449:VIC655449 VRU655449:VRY655449 WBQ655449:WBU655449 WLM655449:WLQ655449 WVI655449:WVM655449 O720985:S720985 IW720985:JA720985 SS720985:SW720985 ACO720985:ACS720985 AMK720985:AMO720985 AWG720985:AWK720985 BGC720985:BGG720985 BPY720985:BQC720985 BZU720985:BZY720985 CJQ720985:CJU720985 CTM720985:CTQ720985 DDI720985:DDM720985 DNE720985:DNI720985 DXA720985:DXE720985 EGW720985:EHA720985 EQS720985:EQW720985 FAO720985:FAS720985 FKK720985:FKO720985 FUG720985:FUK720985 GEC720985:GEG720985 GNY720985:GOC720985 GXU720985:GXY720985 HHQ720985:HHU720985 HRM720985:HRQ720985 IBI720985:IBM720985 ILE720985:ILI720985 IVA720985:IVE720985 JEW720985:JFA720985 JOS720985:JOW720985 JYO720985:JYS720985 KIK720985:KIO720985 KSG720985:KSK720985 LCC720985:LCG720985 LLY720985:LMC720985 LVU720985:LVY720985 MFQ720985:MFU720985 MPM720985:MPQ720985 MZI720985:MZM720985 NJE720985:NJI720985 NTA720985:NTE720985 OCW720985:ODA720985 OMS720985:OMW720985 OWO720985:OWS720985 PGK720985:PGO720985 PQG720985:PQK720985 QAC720985:QAG720985 QJY720985:QKC720985 QTU720985:QTY720985 RDQ720985:RDU720985 RNM720985:RNQ720985 RXI720985:RXM720985 SHE720985:SHI720985 SRA720985:SRE720985 TAW720985:TBA720985 TKS720985:TKW720985 TUO720985:TUS720985 UEK720985:UEO720985 UOG720985:UOK720985 UYC720985:UYG720985 VHY720985:VIC720985 VRU720985:VRY720985 WBQ720985:WBU720985 WLM720985:WLQ720985 WVI720985:WVM720985 O786521:S786521 IW786521:JA786521 SS786521:SW786521 ACO786521:ACS786521 AMK786521:AMO786521 AWG786521:AWK786521 BGC786521:BGG786521 BPY786521:BQC786521 BZU786521:BZY786521 CJQ786521:CJU786521 CTM786521:CTQ786521 DDI786521:DDM786521 DNE786521:DNI786521 DXA786521:DXE786521 EGW786521:EHA786521 EQS786521:EQW786521 FAO786521:FAS786521 FKK786521:FKO786521 FUG786521:FUK786521 GEC786521:GEG786521 GNY786521:GOC786521 GXU786521:GXY786521 HHQ786521:HHU786521 HRM786521:HRQ786521 IBI786521:IBM786521 ILE786521:ILI786521 IVA786521:IVE786521 JEW786521:JFA786521 JOS786521:JOW786521 JYO786521:JYS786521 KIK786521:KIO786521 KSG786521:KSK786521 LCC786521:LCG786521 LLY786521:LMC786521 LVU786521:LVY786521 MFQ786521:MFU786521 MPM786521:MPQ786521 MZI786521:MZM786521 NJE786521:NJI786521 NTA786521:NTE786521 OCW786521:ODA786521 OMS786521:OMW786521 OWO786521:OWS786521 PGK786521:PGO786521 PQG786521:PQK786521 QAC786521:QAG786521 QJY786521:QKC786521 QTU786521:QTY786521 RDQ786521:RDU786521 RNM786521:RNQ786521 RXI786521:RXM786521 SHE786521:SHI786521 SRA786521:SRE786521 TAW786521:TBA786521 TKS786521:TKW786521 TUO786521:TUS786521 UEK786521:UEO786521 UOG786521:UOK786521 UYC786521:UYG786521 VHY786521:VIC786521 VRU786521:VRY786521 WBQ786521:WBU786521 WLM786521:WLQ786521 WVI786521:WVM786521 O852057:S852057 IW852057:JA852057 SS852057:SW852057 ACO852057:ACS852057 AMK852057:AMO852057 AWG852057:AWK852057 BGC852057:BGG852057 BPY852057:BQC852057 BZU852057:BZY852057 CJQ852057:CJU852057 CTM852057:CTQ852057 DDI852057:DDM852057 DNE852057:DNI852057 DXA852057:DXE852057 EGW852057:EHA852057 EQS852057:EQW852057 FAO852057:FAS852057 FKK852057:FKO852057 FUG852057:FUK852057 GEC852057:GEG852057 GNY852057:GOC852057 GXU852057:GXY852057 HHQ852057:HHU852057 HRM852057:HRQ852057 IBI852057:IBM852057 ILE852057:ILI852057 IVA852057:IVE852057 JEW852057:JFA852057 JOS852057:JOW852057 JYO852057:JYS852057 KIK852057:KIO852057 KSG852057:KSK852057 LCC852057:LCG852057 LLY852057:LMC852057 LVU852057:LVY852057 MFQ852057:MFU852057 MPM852057:MPQ852057 MZI852057:MZM852057 NJE852057:NJI852057 NTA852057:NTE852057 OCW852057:ODA852057 OMS852057:OMW852057 OWO852057:OWS852057 PGK852057:PGO852057 PQG852057:PQK852057 QAC852057:QAG852057 QJY852057:QKC852057 QTU852057:QTY852057 RDQ852057:RDU852057 RNM852057:RNQ852057 RXI852057:RXM852057 SHE852057:SHI852057 SRA852057:SRE852057 TAW852057:TBA852057 TKS852057:TKW852057 TUO852057:TUS852057 UEK852057:UEO852057 UOG852057:UOK852057 UYC852057:UYG852057 VHY852057:VIC852057 VRU852057:VRY852057 WBQ852057:WBU852057 WLM852057:WLQ852057 WVI852057:WVM852057 O917593:S917593 IW917593:JA917593 SS917593:SW917593 ACO917593:ACS917593 AMK917593:AMO917593 AWG917593:AWK917593 BGC917593:BGG917593 BPY917593:BQC917593 BZU917593:BZY917593 CJQ917593:CJU917593 CTM917593:CTQ917593 DDI917593:DDM917593 DNE917593:DNI917593 DXA917593:DXE917593 EGW917593:EHA917593 EQS917593:EQW917593 FAO917593:FAS917593 FKK917593:FKO917593 FUG917593:FUK917593 GEC917593:GEG917593 GNY917593:GOC917593 GXU917593:GXY917593 HHQ917593:HHU917593 HRM917593:HRQ917593 IBI917593:IBM917593 ILE917593:ILI917593 IVA917593:IVE917593 JEW917593:JFA917593 JOS917593:JOW917593 JYO917593:JYS917593 KIK917593:KIO917593 KSG917593:KSK917593 LCC917593:LCG917593 LLY917593:LMC917593 LVU917593:LVY917593 MFQ917593:MFU917593 MPM917593:MPQ917593 MZI917593:MZM917593 NJE917593:NJI917593 NTA917593:NTE917593 OCW917593:ODA917593 OMS917593:OMW917593 OWO917593:OWS917593 PGK917593:PGO917593 PQG917593:PQK917593 QAC917593:QAG917593 QJY917593:QKC917593 QTU917593:QTY917593 RDQ917593:RDU917593 RNM917593:RNQ917593 RXI917593:RXM917593 SHE917593:SHI917593 SRA917593:SRE917593 TAW917593:TBA917593 TKS917593:TKW917593 TUO917593:TUS917593 UEK917593:UEO917593 UOG917593:UOK917593 UYC917593:UYG917593 VHY917593:VIC917593 VRU917593:VRY917593 WBQ917593:WBU917593 WLM917593:WLQ917593 WVI917593:WVM917593 O983129:S983129 IW983129:JA983129 SS983129:SW983129 ACO983129:ACS983129 AMK983129:AMO983129 AWG983129:AWK983129 BGC983129:BGG983129 BPY983129:BQC983129 BZU983129:BZY983129 CJQ983129:CJU983129 CTM983129:CTQ983129 DDI983129:DDM983129 DNE983129:DNI983129 DXA983129:DXE983129 EGW983129:EHA983129 EQS983129:EQW983129 FAO983129:FAS983129 FKK983129:FKO983129 FUG983129:FUK983129 GEC983129:GEG983129 GNY983129:GOC983129 GXU983129:GXY983129 HHQ983129:HHU983129 HRM983129:HRQ983129 IBI983129:IBM983129 ILE983129:ILI983129 IVA983129:IVE983129 JEW983129:JFA983129 JOS983129:JOW983129 JYO983129:JYS983129 KIK983129:KIO983129 KSG983129:KSK983129 LCC983129:LCG983129 LLY983129:LMC983129 LVU983129:LVY983129 MFQ983129:MFU983129 MPM983129:MPQ983129 MZI983129:MZM983129 NJE983129:NJI983129 NTA983129:NTE983129 OCW983129:ODA983129 OMS983129:OMW983129 OWO983129:OWS983129 PGK983129:PGO983129 PQG983129:PQK983129 QAC983129:QAG983129 QJY983129:QKC983129 QTU983129:QTY983129 RDQ983129:RDU983129 RNM983129:RNQ983129 RXI983129:RXM983129 SHE983129:SHI983129 SRA983129:SRE983129 TAW983129:TBA983129 TKS983129:TKW983129 TUO983129:TUS983129 UEK983129:UEO983129 UOG983129:UOK983129 UYC983129:UYG983129 VHY983129:VIC983129 VRU983129:VRY983129 WBQ983129:WBU983129 WLM983129:WLQ983129 P118:T118"/>
    <dataValidation allowBlank="1" showErrorMessage="1" prompt="En esta vigencia lo más seguro es que solo se alcance a emitir el acto administrativo que generara las directrices para el trámite de registro de los operadores portuarios.Actualmente la SPT se encuentra adelantando el trámite ante Función Pública." sqref="WVJ983121 IX81 ST81 ACP81 AML81 AWH81 BGD81 BPZ81 BZV81 CJR81 CTN81 DDJ81 DNF81 DXB81 EGX81 EQT81 FAP81 FKL81 FUH81 GED81 GNZ81 GXV81 HHR81 HRN81 IBJ81 ILF81 IVB81 JEX81 JOT81 JYP81 KIL81 KSH81 LCD81 LLZ81 LVV81 MFR81 MPN81 MZJ81 NJF81 NTB81 OCX81 OMT81 OWP81 PGL81 PQH81 QAD81 QJZ81 QTV81 RDR81 RNN81 RXJ81 SHF81 SRB81 TAX81 TKT81 TUP81 UEL81 UOH81 UYD81 VHZ81 VRV81 WBR81 WLN81 WVJ81 P65617 IX65617 ST65617 ACP65617 AML65617 AWH65617 BGD65617 BPZ65617 BZV65617 CJR65617 CTN65617 DDJ65617 DNF65617 DXB65617 EGX65617 EQT65617 FAP65617 FKL65617 FUH65617 GED65617 GNZ65617 GXV65617 HHR65617 HRN65617 IBJ65617 ILF65617 IVB65617 JEX65617 JOT65617 JYP65617 KIL65617 KSH65617 LCD65617 LLZ65617 LVV65617 MFR65617 MPN65617 MZJ65617 NJF65617 NTB65617 OCX65617 OMT65617 OWP65617 PGL65617 PQH65617 QAD65617 QJZ65617 QTV65617 RDR65617 RNN65617 RXJ65617 SHF65617 SRB65617 TAX65617 TKT65617 TUP65617 UEL65617 UOH65617 UYD65617 VHZ65617 VRV65617 WBR65617 WLN65617 WVJ65617 P131153 IX131153 ST131153 ACP131153 AML131153 AWH131153 BGD131153 BPZ131153 BZV131153 CJR131153 CTN131153 DDJ131153 DNF131153 DXB131153 EGX131153 EQT131153 FAP131153 FKL131153 FUH131153 GED131153 GNZ131153 GXV131153 HHR131153 HRN131153 IBJ131153 ILF131153 IVB131153 JEX131153 JOT131153 JYP131153 KIL131153 KSH131153 LCD131153 LLZ131153 LVV131153 MFR131153 MPN131153 MZJ131153 NJF131153 NTB131153 OCX131153 OMT131153 OWP131153 PGL131153 PQH131153 QAD131153 QJZ131153 QTV131153 RDR131153 RNN131153 RXJ131153 SHF131153 SRB131153 TAX131153 TKT131153 TUP131153 UEL131153 UOH131153 UYD131153 VHZ131153 VRV131153 WBR131153 WLN131153 WVJ131153 P196689 IX196689 ST196689 ACP196689 AML196689 AWH196689 BGD196689 BPZ196689 BZV196689 CJR196689 CTN196689 DDJ196689 DNF196689 DXB196689 EGX196689 EQT196689 FAP196689 FKL196689 FUH196689 GED196689 GNZ196689 GXV196689 HHR196689 HRN196689 IBJ196689 ILF196689 IVB196689 JEX196689 JOT196689 JYP196689 KIL196689 KSH196689 LCD196689 LLZ196689 LVV196689 MFR196689 MPN196689 MZJ196689 NJF196689 NTB196689 OCX196689 OMT196689 OWP196689 PGL196689 PQH196689 QAD196689 QJZ196689 QTV196689 RDR196689 RNN196689 RXJ196689 SHF196689 SRB196689 TAX196689 TKT196689 TUP196689 UEL196689 UOH196689 UYD196689 VHZ196689 VRV196689 WBR196689 WLN196689 WVJ196689 P262225 IX262225 ST262225 ACP262225 AML262225 AWH262225 BGD262225 BPZ262225 BZV262225 CJR262225 CTN262225 DDJ262225 DNF262225 DXB262225 EGX262225 EQT262225 FAP262225 FKL262225 FUH262225 GED262225 GNZ262225 GXV262225 HHR262225 HRN262225 IBJ262225 ILF262225 IVB262225 JEX262225 JOT262225 JYP262225 KIL262225 KSH262225 LCD262225 LLZ262225 LVV262225 MFR262225 MPN262225 MZJ262225 NJF262225 NTB262225 OCX262225 OMT262225 OWP262225 PGL262225 PQH262225 QAD262225 QJZ262225 QTV262225 RDR262225 RNN262225 RXJ262225 SHF262225 SRB262225 TAX262225 TKT262225 TUP262225 UEL262225 UOH262225 UYD262225 VHZ262225 VRV262225 WBR262225 WLN262225 WVJ262225 P327761 IX327761 ST327761 ACP327761 AML327761 AWH327761 BGD327761 BPZ327761 BZV327761 CJR327761 CTN327761 DDJ327761 DNF327761 DXB327761 EGX327761 EQT327761 FAP327761 FKL327761 FUH327761 GED327761 GNZ327761 GXV327761 HHR327761 HRN327761 IBJ327761 ILF327761 IVB327761 JEX327761 JOT327761 JYP327761 KIL327761 KSH327761 LCD327761 LLZ327761 LVV327761 MFR327761 MPN327761 MZJ327761 NJF327761 NTB327761 OCX327761 OMT327761 OWP327761 PGL327761 PQH327761 QAD327761 QJZ327761 QTV327761 RDR327761 RNN327761 RXJ327761 SHF327761 SRB327761 TAX327761 TKT327761 TUP327761 UEL327761 UOH327761 UYD327761 VHZ327761 VRV327761 WBR327761 WLN327761 WVJ327761 P393297 IX393297 ST393297 ACP393297 AML393297 AWH393297 BGD393297 BPZ393297 BZV393297 CJR393297 CTN393297 DDJ393297 DNF393297 DXB393297 EGX393297 EQT393297 FAP393297 FKL393297 FUH393297 GED393297 GNZ393297 GXV393297 HHR393297 HRN393297 IBJ393297 ILF393297 IVB393297 JEX393297 JOT393297 JYP393297 KIL393297 KSH393297 LCD393297 LLZ393297 LVV393297 MFR393297 MPN393297 MZJ393297 NJF393297 NTB393297 OCX393297 OMT393297 OWP393297 PGL393297 PQH393297 QAD393297 QJZ393297 QTV393297 RDR393297 RNN393297 RXJ393297 SHF393297 SRB393297 TAX393297 TKT393297 TUP393297 UEL393297 UOH393297 UYD393297 VHZ393297 VRV393297 WBR393297 WLN393297 WVJ393297 P458833 IX458833 ST458833 ACP458833 AML458833 AWH458833 BGD458833 BPZ458833 BZV458833 CJR458833 CTN458833 DDJ458833 DNF458833 DXB458833 EGX458833 EQT458833 FAP458833 FKL458833 FUH458833 GED458833 GNZ458833 GXV458833 HHR458833 HRN458833 IBJ458833 ILF458833 IVB458833 JEX458833 JOT458833 JYP458833 KIL458833 KSH458833 LCD458833 LLZ458833 LVV458833 MFR458833 MPN458833 MZJ458833 NJF458833 NTB458833 OCX458833 OMT458833 OWP458833 PGL458833 PQH458833 QAD458833 QJZ458833 QTV458833 RDR458833 RNN458833 RXJ458833 SHF458833 SRB458833 TAX458833 TKT458833 TUP458833 UEL458833 UOH458833 UYD458833 VHZ458833 VRV458833 WBR458833 WLN458833 WVJ458833 P524369 IX524369 ST524369 ACP524369 AML524369 AWH524369 BGD524369 BPZ524369 BZV524369 CJR524369 CTN524369 DDJ524369 DNF524369 DXB524369 EGX524369 EQT524369 FAP524369 FKL524369 FUH524369 GED524369 GNZ524369 GXV524369 HHR524369 HRN524369 IBJ524369 ILF524369 IVB524369 JEX524369 JOT524369 JYP524369 KIL524369 KSH524369 LCD524369 LLZ524369 LVV524369 MFR524369 MPN524369 MZJ524369 NJF524369 NTB524369 OCX524369 OMT524369 OWP524369 PGL524369 PQH524369 QAD524369 QJZ524369 QTV524369 RDR524369 RNN524369 RXJ524369 SHF524369 SRB524369 TAX524369 TKT524369 TUP524369 UEL524369 UOH524369 UYD524369 VHZ524369 VRV524369 WBR524369 WLN524369 WVJ524369 P589905 IX589905 ST589905 ACP589905 AML589905 AWH589905 BGD589905 BPZ589905 BZV589905 CJR589905 CTN589905 DDJ589905 DNF589905 DXB589905 EGX589905 EQT589905 FAP589905 FKL589905 FUH589905 GED589905 GNZ589905 GXV589905 HHR589905 HRN589905 IBJ589905 ILF589905 IVB589905 JEX589905 JOT589905 JYP589905 KIL589905 KSH589905 LCD589905 LLZ589905 LVV589905 MFR589905 MPN589905 MZJ589905 NJF589905 NTB589905 OCX589905 OMT589905 OWP589905 PGL589905 PQH589905 QAD589905 QJZ589905 QTV589905 RDR589905 RNN589905 RXJ589905 SHF589905 SRB589905 TAX589905 TKT589905 TUP589905 UEL589905 UOH589905 UYD589905 VHZ589905 VRV589905 WBR589905 WLN589905 WVJ589905 P655441 IX655441 ST655441 ACP655441 AML655441 AWH655441 BGD655441 BPZ655441 BZV655441 CJR655441 CTN655441 DDJ655441 DNF655441 DXB655441 EGX655441 EQT655441 FAP655441 FKL655441 FUH655441 GED655441 GNZ655441 GXV655441 HHR655441 HRN655441 IBJ655441 ILF655441 IVB655441 JEX655441 JOT655441 JYP655441 KIL655441 KSH655441 LCD655441 LLZ655441 LVV655441 MFR655441 MPN655441 MZJ655441 NJF655441 NTB655441 OCX655441 OMT655441 OWP655441 PGL655441 PQH655441 QAD655441 QJZ655441 QTV655441 RDR655441 RNN655441 RXJ655441 SHF655441 SRB655441 TAX655441 TKT655441 TUP655441 UEL655441 UOH655441 UYD655441 VHZ655441 VRV655441 WBR655441 WLN655441 WVJ655441 P720977 IX720977 ST720977 ACP720977 AML720977 AWH720977 BGD720977 BPZ720977 BZV720977 CJR720977 CTN720977 DDJ720977 DNF720977 DXB720977 EGX720977 EQT720977 FAP720977 FKL720977 FUH720977 GED720977 GNZ720977 GXV720977 HHR720977 HRN720977 IBJ720977 ILF720977 IVB720977 JEX720977 JOT720977 JYP720977 KIL720977 KSH720977 LCD720977 LLZ720977 LVV720977 MFR720977 MPN720977 MZJ720977 NJF720977 NTB720977 OCX720977 OMT720977 OWP720977 PGL720977 PQH720977 QAD720977 QJZ720977 QTV720977 RDR720977 RNN720977 RXJ720977 SHF720977 SRB720977 TAX720977 TKT720977 TUP720977 UEL720977 UOH720977 UYD720977 VHZ720977 VRV720977 WBR720977 WLN720977 WVJ720977 P786513 IX786513 ST786513 ACP786513 AML786513 AWH786513 BGD786513 BPZ786513 BZV786513 CJR786513 CTN786513 DDJ786513 DNF786513 DXB786513 EGX786513 EQT786513 FAP786513 FKL786513 FUH786513 GED786513 GNZ786513 GXV786513 HHR786513 HRN786513 IBJ786513 ILF786513 IVB786513 JEX786513 JOT786513 JYP786513 KIL786513 KSH786513 LCD786513 LLZ786513 LVV786513 MFR786513 MPN786513 MZJ786513 NJF786513 NTB786513 OCX786513 OMT786513 OWP786513 PGL786513 PQH786513 QAD786513 QJZ786513 QTV786513 RDR786513 RNN786513 RXJ786513 SHF786513 SRB786513 TAX786513 TKT786513 TUP786513 UEL786513 UOH786513 UYD786513 VHZ786513 VRV786513 WBR786513 WLN786513 WVJ786513 P852049 IX852049 ST852049 ACP852049 AML852049 AWH852049 BGD852049 BPZ852049 BZV852049 CJR852049 CTN852049 DDJ852049 DNF852049 DXB852049 EGX852049 EQT852049 FAP852049 FKL852049 FUH852049 GED852049 GNZ852049 GXV852049 HHR852049 HRN852049 IBJ852049 ILF852049 IVB852049 JEX852049 JOT852049 JYP852049 KIL852049 KSH852049 LCD852049 LLZ852049 LVV852049 MFR852049 MPN852049 MZJ852049 NJF852049 NTB852049 OCX852049 OMT852049 OWP852049 PGL852049 PQH852049 QAD852049 QJZ852049 QTV852049 RDR852049 RNN852049 RXJ852049 SHF852049 SRB852049 TAX852049 TKT852049 TUP852049 UEL852049 UOH852049 UYD852049 VHZ852049 VRV852049 WBR852049 WLN852049 WVJ852049 P917585 IX917585 ST917585 ACP917585 AML917585 AWH917585 BGD917585 BPZ917585 BZV917585 CJR917585 CTN917585 DDJ917585 DNF917585 DXB917585 EGX917585 EQT917585 FAP917585 FKL917585 FUH917585 GED917585 GNZ917585 GXV917585 HHR917585 HRN917585 IBJ917585 ILF917585 IVB917585 JEX917585 JOT917585 JYP917585 KIL917585 KSH917585 LCD917585 LLZ917585 LVV917585 MFR917585 MPN917585 MZJ917585 NJF917585 NTB917585 OCX917585 OMT917585 OWP917585 PGL917585 PQH917585 QAD917585 QJZ917585 QTV917585 RDR917585 RNN917585 RXJ917585 SHF917585 SRB917585 TAX917585 TKT917585 TUP917585 UEL917585 UOH917585 UYD917585 VHZ917585 VRV917585 WBR917585 WLN917585 WVJ917585 P983121 IX983121 ST983121 ACP983121 AML983121 AWH983121 BGD983121 BPZ983121 BZV983121 CJR983121 CTN983121 DDJ983121 DNF983121 DXB983121 EGX983121 EQT983121 FAP983121 FKL983121 FUH983121 GED983121 GNZ983121 GXV983121 HHR983121 HRN983121 IBJ983121 ILF983121 IVB983121 JEX983121 JOT983121 JYP983121 KIL983121 KSH983121 LCD983121 LLZ983121 LVV983121 MFR983121 MPN983121 MZJ983121 NJF983121 NTB983121 OCX983121 OMT983121 OWP983121 PGL983121 PQH983121 QAD983121 QJZ983121 QTV983121 RDR983121 RNN983121 RXJ983121 SHF983121 SRB983121 TAX983121 TKT983121 TUP983121 UEL983121 UOH983121 UYD983121 VHZ983121 VRV983121 WBR983121 WLN983121 Q111"/>
    <dataValidation allowBlank="1" showErrorMessage="1" prompt="Cantidad de Operadores Portuarios reportada en el Informe de Gestión 2015" sqref="WVI983121 IW81 SS81 ACO81 AMK81 AWG81 BGC81 BPY81 BZU81 CJQ81 CTM81 DDI81 DNE81 DXA81 EGW81 EQS81 FAO81 FKK81 FUG81 GEC81 GNY81 GXU81 HHQ81 HRM81 IBI81 ILE81 IVA81 JEW81 JOS81 JYO81 KIK81 KSG81 LCC81 LLY81 LVU81 MFQ81 MPM81 MZI81 NJE81 NTA81 OCW81 OMS81 OWO81 PGK81 PQG81 QAC81 QJY81 QTU81 RDQ81 RNM81 RXI81 SHE81 SRA81 TAW81 TKS81 TUO81 UEK81 UOG81 UYC81 VHY81 VRU81 WBQ81 WLM81 WVI81 O65617 IW65617 SS65617 ACO65617 AMK65617 AWG65617 BGC65617 BPY65617 BZU65617 CJQ65617 CTM65617 DDI65617 DNE65617 DXA65617 EGW65617 EQS65617 FAO65617 FKK65617 FUG65617 GEC65617 GNY65617 GXU65617 HHQ65617 HRM65617 IBI65617 ILE65617 IVA65617 JEW65617 JOS65617 JYO65617 KIK65617 KSG65617 LCC65617 LLY65617 LVU65617 MFQ65617 MPM65617 MZI65617 NJE65617 NTA65617 OCW65617 OMS65617 OWO65617 PGK65617 PQG65617 QAC65617 QJY65617 QTU65617 RDQ65617 RNM65617 RXI65617 SHE65617 SRA65617 TAW65617 TKS65617 TUO65617 UEK65617 UOG65617 UYC65617 VHY65617 VRU65617 WBQ65617 WLM65617 WVI65617 O131153 IW131153 SS131153 ACO131153 AMK131153 AWG131153 BGC131153 BPY131153 BZU131153 CJQ131153 CTM131153 DDI131153 DNE131153 DXA131153 EGW131153 EQS131153 FAO131153 FKK131153 FUG131153 GEC131153 GNY131153 GXU131153 HHQ131153 HRM131153 IBI131153 ILE131153 IVA131153 JEW131153 JOS131153 JYO131153 KIK131153 KSG131153 LCC131153 LLY131153 LVU131153 MFQ131153 MPM131153 MZI131153 NJE131153 NTA131153 OCW131153 OMS131153 OWO131153 PGK131153 PQG131153 QAC131153 QJY131153 QTU131153 RDQ131153 RNM131153 RXI131153 SHE131153 SRA131153 TAW131153 TKS131153 TUO131153 UEK131153 UOG131153 UYC131153 VHY131153 VRU131153 WBQ131153 WLM131153 WVI131153 O196689 IW196689 SS196689 ACO196689 AMK196689 AWG196689 BGC196689 BPY196689 BZU196689 CJQ196689 CTM196689 DDI196689 DNE196689 DXA196689 EGW196689 EQS196689 FAO196689 FKK196689 FUG196689 GEC196689 GNY196689 GXU196689 HHQ196689 HRM196689 IBI196689 ILE196689 IVA196689 JEW196689 JOS196689 JYO196689 KIK196689 KSG196689 LCC196689 LLY196689 LVU196689 MFQ196689 MPM196689 MZI196689 NJE196689 NTA196689 OCW196689 OMS196689 OWO196689 PGK196689 PQG196689 QAC196689 QJY196689 QTU196689 RDQ196689 RNM196689 RXI196689 SHE196689 SRA196689 TAW196689 TKS196689 TUO196689 UEK196689 UOG196689 UYC196689 VHY196689 VRU196689 WBQ196689 WLM196689 WVI196689 O262225 IW262225 SS262225 ACO262225 AMK262225 AWG262225 BGC262225 BPY262225 BZU262225 CJQ262225 CTM262225 DDI262225 DNE262225 DXA262225 EGW262225 EQS262225 FAO262225 FKK262225 FUG262225 GEC262225 GNY262225 GXU262225 HHQ262225 HRM262225 IBI262225 ILE262225 IVA262225 JEW262225 JOS262225 JYO262225 KIK262225 KSG262225 LCC262225 LLY262225 LVU262225 MFQ262225 MPM262225 MZI262225 NJE262225 NTA262225 OCW262225 OMS262225 OWO262225 PGK262225 PQG262225 QAC262225 QJY262225 QTU262225 RDQ262225 RNM262225 RXI262225 SHE262225 SRA262225 TAW262225 TKS262225 TUO262225 UEK262225 UOG262225 UYC262225 VHY262225 VRU262225 WBQ262225 WLM262225 WVI262225 O327761 IW327761 SS327761 ACO327761 AMK327761 AWG327761 BGC327761 BPY327761 BZU327761 CJQ327761 CTM327761 DDI327761 DNE327761 DXA327761 EGW327761 EQS327761 FAO327761 FKK327761 FUG327761 GEC327761 GNY327761 GXU327761 HHQ327761 HRM327761 IBI327761 ILE327761 IVA327761 JEW327761 JOS327761 JYO327761 KIK327761 KSG327761 LCC327761 LLY327761 LVU327761 MFQ327761 MPM327761 MZI327761 NJE327761 NTA327761 OCW327761 OMS327761 OWO327761 PGK327761 PQG327761 QAC327761 QJY327761 QTU327761 RDQ327761 RNM327761 RXI327761 SHE327761 SRA327761 TAW327761 TKS327761 TUO327761 UEK327761 UOG327761 UYC327761 VHY327761 VRU327761 WBQ327761 WLM327761 WVI327761 O393297 IW393297 SS393297 ACO393297 AMK393297 AWG393297 BGC393297 BPY393297 BZU393297 CJQ393297 CTM393297 DDI393297 DNE393297 DXA393297 EGW393297 EQS393297 FAO393297 FKK393297 FUG393297 GEC393297 GNY393297 GXU393297 HHQ393297 HRM393297 IBI393297 ILE393297 IVA393297 JEW393297 JOS393297 JYO393297 KIK393297 KSG393297 LCC393297 LLY393297 LVU393297 MFQ393297 MPM393297 MZI393297 NJE393297 NTA393297 OCW393297 OMS393297 OWO393297 PGK393297 PQG393297 QAC393297 QJY393297 QTU393297 RDQ393297 RNM393297 RXI393297 SHE393297 SRA393297 TAW393297 TKS393297 TUO393297 UEK393297 UOG393297 UYC393297 VHY393297 VRU393297 WBQ393297 WLM393297 WVI393297 O458833 IW458833 SS458833 ACO458833 AMK458833 AWG458833 BGC458833 BPY458833 BZU458833 CJQ458833 CTM458833 DDI458833 DNE458833 DXA458833 EGW458833 EQS458833 FAO458833 FKK458833 FUG458833 GEC458833 GNY458833 GXU458833 HHQ458833 HRM458833 IBI458833 ILE458833 IVA458833 JEW458833 JOS458833 JYO458833 KIK458833 KSG458833 LCC458833 LLY458833 LVU458833 MFQ458833 MPM458833 MZI458833 NJE458833 NTA458833 OCW458833 OMS458833 OWO458833 PGK458833 PQG458833 QAC458833 QJY458833 QTU458833 RDQ458833 RNM458833 RXI458833 SHE458833 SRA458833 TAW458833 TKS458833 TUO458833 UEK458833 UOG458833 UYC458833 VHY458833 VRU458833 WBQ458833 WLM458833 WVI458833 O524369 IW524369 SS524369 ACO524369 AMK524369 AWG524369 BGC524369 BPY524369 BZU524369 CJQ524369 CTM524369 DDI524369 DNE524369 DXA524369 EGW524369 EQS524369 FAO524369 FKK524369 FUG524369 GEC524369 GNY524369 GXU524369 HHQ524369 HRM524369 IBI524369 ILE524369 IVA524369 JEW524369 JOS524369 JYO524369 KIK524369 KSG524369 LCC524369 LLY524369 LVU524369 MFQ524369 MPM524369 MZI524369 NJE524369 NTA524369 OCW524369 OMS524369 OWO524369 PGK524369 PQG524369 QAC524369 QJY524369 QTU524369 RDQ524369 RNM524369 RXI524369 SHE524369 SRA524369 TAW524369 TKS524369 TUO524369 UEK524369 UOG524369 UYC524369 VHY524369 VRU524369 WBQ524369 WLM524369 WVI524369 O589905 IW589905 SS589905 ACO589905 AMK589905 AWG589905 BGC589905 BPY589905 BZU589905 CJQ589905 CTM589905 DDI589905 DNE589905 DXA589905 EGW589905 EQS589905 FAO589905 FKK589905 FUG589905 GEC589905 GNY589905 GXU589905 HHQ589905 HRM589905 IBI589905 ILE589905 IVA589905 JEW589905 JOS589905 JYO589905 KIK589905 KSG589905 LCC589905 LLY589905 LVU589905 MFQ589905 MPM589905 MZI589905 NJE589905 NTA589905 OCW589905 OMS589905 OWO589905 PGK589905 PQG589905 QAC589905 QJY589905 QTU589905 RDQ589905 RNM589905 RXI589905 SHE589905 SRA589905 TAW589905 TKS589905 TUO589905 UEK589905 UOG589905 UYC589905 VHY589905 VRU589905 WBQ589905 WLM589905 WVI589905 O655441 IW655441 SS655441 ACO655441 AMK655441 AWG655441 BGC655441 BPY655441 BZU655441 CJQ655441 CTM655441 DDI655441 DNE655441 DXA655441 EGW655441 EQS655441 FAO655441 FKK655441 FUG655441 GEC655441 GNY655441 GXU655441 HHQ655441 HRM655441 IBI655441 ILE655441 IVA655441 JEW655441 JOS655441 JYO655441 KIK655441 KSG655441 LCC655441 LLY655441 LVU655441 MFQ655441 MPM655441 MZI655441 NJE655441 NTA655441 OCW655441 OMS655441 OWO655441 PGK655441 PQG655441 QAC655441 QJY655441 QTU655441 RDQ655441 RNM655441 RXI655441 SHE655441 SRA655441 TAW655441 TKS655441 TUO655441 UEK655441 UOG655441 UYC655441 VHY655441 VRU655441 WBQ655441 WLM655441 WVI655441 O720977 IW720977 SS720977 ACO720977 AMK720977 AWG720977 BGC720977 BPY720977 BZU720977 CJQ720977 CTM720977 DDI720977 DNE720977 DXA720977 EGW720977 EQS720977 FAO720977 FKK720977 FUG720977 GEC720977 GNY720977 GXU720977 HHQ720977 HRM720977 IBI720977 ILE720977 IVA720977 JEW720977 JOS720977 JYO720977 KIK720977 KSG720977 LCC720977 LLY720977 LVU720977 MFQ720977 MPM720977 MZI720977 NJE720977 NTA720977 OCW720977 OMS720977 OWO720977 PGK720977 PQG720977 QAC720977 QJY720977 QTU720977 RDQ720977 RNM720977 RXI720977 SHE720977 SRA720977 TAW720977 TKS720977 TUO720977 UEK720977 UOG720977 UYC720977 VHY720977 VRU720977 WBQ720977 WLM720977 WVI720977 O786513 IW786513 SS786513 ACO786513 AMK786513 AWG786513 BGC786513 BPY786513 BZU786513 CJQ786513 CTM786513 DDI786513 DNE786513 DXA786513 EGW786513 EQS786513 FAO786513 FKK786513 FUG786513 GEC786513 GNY786513 GXU786513 HHQ786513 HRM786513 IBI786513 ILE786513 IVA786513 JEW786513 JOS786513 JYO786513 KIK786513 KSG786513 LCC786513 LLY786513 LVU786513 MFQ786513 MPM786513 MZI786513 NJE786513 NTA786513 OCW786513 OMS786513 OWO786513 PGK786513 PQG786513 QAC786513 QJY786513 QTU786513 RDQ786513 RNM786513 RXI786513 SHE786513 SRA786513 TAW786513 TKS786513 TUO786513 UEK786513 UOG786513 UYC786513 VHY786513 VRU786513 WBQ786513 WLM786513 WVI786513 O852049 IW852049 SS852049 ACO852049 AMK852049 AWG852049 BGC852049 BPY852049 BZU852049 CJQ852049 CTM852049 DDI852049 DNE852049 DXA852049 EGW852049 EQS852049 FAO852049 FKK852049 FUG852049 GEC852049 GNY852049 GXU852049 HHQ852049 HRM852049 IBI852049 ILE852049 IVA852049 JEW852049 JOS852049 JYO852049 KIK852049 KSG852049 LCC852049 LLY852049 LVU852049 MFQ852049 MPM852049 MZI852049 NJE852049 NTA852049 OCW852049 OMS852049 OWO852049 PGK852049 PQG852049 QAC852049 QJY852049 QTU852049 RDQ852049 RNM852049 RXI852049 SHE852049 SRA852049 TAW852049 TKS852049 TUO852049 UEK852049 UOG852049 UYC852049 VHY852049 VRU852049 WBQ852049 WLM852049 WVI852049 O917585 IW917585 SS917585 ACO917585 AMK917585 AWG917585 BGC917585 BPY917585 BZU917585 CJQ917585 CTM917585 DDI917585 DNE917585 DXA917585 EGW917585 EQS917585 FAO917585 FKK917585 FUG917585 GEC917585 GNY917585 GXU917585 HHQ917585 HRM917585 IBI917585 ILE917585 IVA917585 JEW917585 JOS917585 JYO917585 KIK917585 KSG917585 LCC917585 LLY917585 LVU917585 MFQ917585 MPM917585 MZI917585 NJE917585 NTA917585 OCW917585 OMS917585 OWO917585 PGK917585 PQG917585 QAC917585 QJY917585 QTU917585 RDQ917585 RNM917585 RXI917585 SHE917585 SRA917585 TAW917585 TKS917585 TUO917585 UEK917585 UOG917585 UYC917585 VHY917585 VRU917585 WBQ917585 WLM917585 WVI917585 O983121 IW983121 SS983121 ACO983121 AMK983121 AWG983121 BGC983121 BPY983121 BZU983121 CJQ983121 CTM983121 DDI983121 DNE983121 DXA983121 EGW983121 EQS983121 FAO983121 FKK983121 FUG983121 GEC983121 GNY983121 GXU983121 HHQ983121 HRM983121 IBI983121 ILE983121 IVA983121 JEW983121 JOS983121 JYO983121 KIK983121 KSG983121 LCC983121 LLY983121 LVU983121 MFQ983121 MPM983121 MZI983121 NJE983121 NTA983121 OCW983121 OMS983121 OWO983121 PGK983121 PQG983121 QAC983121 QJY983121 QTU983121 RDQ983121 RNM983121 RXI983121 SHE983121 SRA983121 TAW983121 TKS983121 TUO983121 UEK983121 UOG983121 UYC983121 VHY983121 VRU983121 WBQ983121 WLM983121 P111"/>
    <dataValidation allowBlank="1" showErrorMessage="1" prompt="Información con corte a Diciembre 31/2015:_x000a_Puertos: 30 funcionarios (13 planta, 17 contratistas)_x000a_Concesiones: 37 funcionarios (16 planta, 21 contratistas)_x000a_Tránsito: 110 funcionarios (21 planta, 68 contratistas)" sqref="WVI983080:WVI983088 IW40:IW48 SS40:SS48 ACO40:ACO48 AMK40:AMK48 AWG40:AWG48 BGC40:BGC48 BPY40:BPY48 BZU40:BZU48 CJQ40:CJQ48 CTM40:CTM48 DDI40:DDI48 DNE40:DNE48 DXA40:DXA48 EGW40:EGW48 EQS40:EQS48 FAO40:FAO48 FKK40:FKK48 FUG40:FUG48 GEC40:GEC48 GNY40:GNY48 GXU40:GXU48 HHQ40:HHQ48 HRM40:HRM48 IBI40:IBI48 ILE40:ILE48 IVA40:IVA48 JEW40:JEW48 JOS40:JOS48 JYO40:JYO48 KIK40:KIK48 KSG40:KSG48 LCC40:LCC48 LLY40:LLY48 LVU40:LVU48 MFQ40:MFQ48 MPM40:MPM48 MZI40:MZI48 NJE40:NJE48 NTA40:NTA48 OCW40:OCW48 OMS40:OMS48 OWO40:OWO48 PGK40:PGK48 PQG40:PQG48 QAC40:QAC48 QJY40:QJY48 QTU40:QTU48 RDQ40:RDQ48 RNM40:RNM48 RXI40:RXI48 SHE40:SHE48 SRA40:SRA48 TAW40:TAW48 TKS40:TKS48 TUO40:TUO48 UEK40:UEK48 UOG40:UOG48 UYC40:UYC48 VHY40:VHY48 VRU40:VRU48 WBQ40:WBQ48 WLM40:WLM48 WVI40:WVI48 O65576:O65584 IW65576:IW65584 SS65576:SS65584 ACO65576:ACO65584 AMK65576:AMK65584 AWG65576:AWG65584 BGC65576:BGC65584 BPY65576:BPY65584 BZU65576:BZU65584 CJQ65576:CJQ65584 CTM65576:CTM65584 DDI65576:DDI65584 DNE65576:DNE65584 DXA65576:DXA65584 EGW65576:EGW65584 EQS65576:EQS65584 FAO65576:FAO65584 FKK65576:FKK65584 FUG65576:FUG65584 GEC65576:GEC65584 GNY65576:GNY65584 GXU65576:GXU65584 HHQ65576:HHQ65584 HRM65576:HRM65584 IBI65576:IBI65584 ILE65576:ILE65584 IVA65576:IVA65584 JEW65576:JEW65584 JOS65576:JOS65584 JYO65576:JYO65584 KIK65576:KIK65584 KSG65576:KSG65584 LCC65576:LCC65584 LLY65576:LLY65584 LVU65576:LVU65584 MFQ65576:MFQ65584 MPM65576:MPM65584 MZI65576:MZI65584 NJE65576:NJE65584 NTA65576:NTA65584 OCW65576:OCW65584 OMS65576:OMS65584 OWO65576:OWO65584 PGK65576:PGK65584 PQG65576:PQG65584 QAC65576:QAC65584 QJY65576:QJY65584 QTU65576:QTU65584 RDQ65576:RDQ65584 RNM65576:RNM65584 RXI65576:RXI65584 SHE65576:SHE65584 SRA65576:SRA65584 TAW65576:TAW65584 TKS65576:TKS65584 TUO65576:TUO65584 UEK65576:UEK65584 UOG65576:UOG65584 UYC65576:UYC65584 VHY65576:VHY65584 VRU65576:VRU65584 WBQ65576:WBQ65584 WLM65576:WLM65584 WVI65576:WVI65584 O131112:O131120 IW131112:IW131120 SS131112:SS131120 ACO131112:ACO131120 AMK131112:AMK131120 AWG131112:AWG131120 BGC131112:BGC131120 BPY131112:BPY131120 BZU131112:BZU131120 CJQ131112:CJQ131120 CTM131112:CTM131120 DDI131112:DDI131120 DNE131112:DNE131120 DXA131112:DXA131120 EGW131112:EGW131120 EQS131112:EQS131120 FAO131112:FAO131120 FKK131112:FKK131120 FUG131112:FUG131120 GEC131112:GEC131120 GNY131112:GNY131120 GXU131112:GXU131120 HHQ131112:HHQ131120 HRM131112:HRM131120 IBI131112:IBI131120 ILE131112:ILE131120 IVA131112:IVA131120 JEW131112:JEW131120 JOS131112:JOS131120 JYO131112:JYO131120 KIK131112:KIK131120 KSG131112:KSG131120 LCC131112:LCC131120 LLY131112:LLY131120 LVU131112:LVU131120 MFQ131112:MFQ131120 MPM131112:MPM131120 MZI131112:MZI131120 NJE131112:NJE131120 NTA131112:NTA131120 OCW131112:OCW131120 OMS131112:OMS131120 OWO131112:OWO131120 PGK131112:PGK131120 PQG131112:PQG131120 QAC131112:QAC131120 QJY131112:QJY131120 QTU131112:QTU131120 RDQ131112:RDQ131120 RNM131112:RNM131120 RXI131112:RXI131120 SHE131112:SHE131120 SRA131112:SRA131120 TAW131112:TAW131120 TKS131112:TKS131120 TUO131112:TUO131120 UEK131112:UEK131120 UOG131112:UOG131120 UYC131112:UYC131120 VHY131112:VHY131120 VRU131112:VRU131120 WBQ131112:WBQ131120 WLM131112:WLM131120 WVI131112:WVI131120 O196648:O196656 IW196648:IW196656 SS196648:SS196656 ACO196648:ACO196656 AMK196648:AMK196656 AWG196648:AWG196656 BGC196648:BGC196656 BPY196648:BPY196656 BZU196648:BZU196656 CJQ196648:CJQ196656 CTM196648:CTM196656 DDI196648:DDI196656 DNE196648:DNE196656 DXA196648:DXA196656 EGW196648:EGW196656 EQS196648:EQS196656 FAO196648:FAO196656 FKK196648:FKK196656 FUG196648:FUG196656 GEC196648:GEC196656 GNY196648:GNY196656 GXU196648:GXU196656 HHQ196648:HHQ196656 HRM196648:HRM196656 IBI196648:IBI196656 ILE196648:ILE196656 IVA196648:IVA196656 JEW196648:JEW196656 JOS196648:JOS196656 JYO196648:JYO196656 KIK196648:KIK196656 KSG196648:KSG196656 LCC196648:LCC196656 LLY196648:LLY196656 LVU196648:LVU196656 MFQ196648:MFQ196656 MPM196648:MPM196656 MZI196648:MZI196656 NJE196648:NJE196656 NTA196648:NTA196656 OCW196648:OCW196656 OMS196648:OMS196656 OWO196648:OWO196656 PGK196648:PGK196656 PQG196648:PQG196656 QAC196648:QAC196656 QJY196648:QJY196656 QTU196648:QTU196656 RDQ196648:RDQ196656 RNM196648:RNM196656 RXI196648:RXI196656 SHE196648:SHE196656 SRA196648:SRA196656 TAW196648:TAW196656 TKS196648:TKS196656 TUO196648:TUO196656 UEK196648:UEK196656 UOG196648:UOG196656 UYC196648:UYC196656 VHY196648:VHY196656 VRU196648:VRU196656 WBQ196648:WBQ196656 WLM196648:WLM196656 WVI196648:WVI196656 O262184:O262192 IW262184:IW262192 SS262184:SS262192 ACO262184:ACO262192 AMK262184:AMK262192 AWG262184:AWG262192 BGC262184:BGC262192 BPY262184:BPY262192 BZU262184:BZU262192 CJQ262184:CJQ262192 CTM262184:CTM262192 DDI262184:DDI262192 DNE262184:DNE262192 DXA262184:DXA262192 EGW262184:EGW262192 EQS262184:EQS262192 FAO262184:FAO262192 FKK262184:FKK262192 FUG262184:FUG262192 GEC262184:GEC262192 GNY262184:GNY262192 GXU262184:GXU262192 HHQ262184:HHQ262192 HRM262184:HRM262192 IBI262184:IBI262192 ILE262184:ILE262192 IVA262184:IVA262192 JEW262184:JEW262192 JOS262184:JOS262192 JYO262184:JYO262192 KIK262184:KIK262192 KSG262184:KSG262192 LCC262184:LCC262192 LLY262184:LLY262192 LVU262184:LVU262192 MFQ262184:MFQ262192 MPM262184:MPM262192 MZI262184:MZI262192 NJE262184:NJE262192 NTA262184:NTA262192 OCW262184:OCW262192 OMS262184:OMS262192 OWO262184:OWO262192 PGK262184:PGK262192 PQG262184:PQG262192 QAC262184:QAC262192 QJY262184:QJY262192 QTU262184:QTU262192 RDQ262184:RDQ262192 RNM262184:RNM262192 RXI262184:RXI262192 SHE262184:SHE262192 SRA262184:SRA262192 TAW262184:TAW262192 TKS262184:TKS262192 TUO262184:TUO262192 UEK262184:UEK262192 UOG262184:UOG262192 UYC262184:UYC262192 VHY262184:VHY262192 VRU262184:VRU262192 WBQ262184:WBQ262192 WLM262184:WLM262192 WVI262184:WVI262192 O327720:O327728 IW327720:IW327728 SS327720:SS327728 ACO327720:ACO327728 AMK327720:AMK327728 AWG327720:AWG327728 BGC327720:BGC327728 BPY327720:BPY327728 BZU327720:BZU327728 CJQ327720:CJQ327728 CTM327720:CTM327728 DDI327720:DDI327728 DNE327720:DNE327728 DXA327720:DXA327728 EGW327720:EGW327728 EQS327720:EQS327728 FAO327720:FAO327728 FKK327720:FKK327728 FUG327720:FUG327728 GEC327720:GEC327728 GNY327720:GNY327728 GXU327720:GXU327728 HHQ327720:HHQ327728 HRM327720:HRM327728 IBI327720:IBI327728 ILE327720:ILE327728 IVA327720:IVA327728 JEW327720:JEW327728 JOS327720:JOS327728 JYO327720:JYO327728 KIK327720:KIK327728 KSG327720:KSG327728 LCC327720:LCC327728 LLY327720:LLY327728 LVU327720:LVU327728 MFQ327720:MFQ327728 MPM327720:MPM327728 MZI327720:MZI327728 NJE327720:NJE327728 NTA327720:NTA327728 OCW327720:OCW327728 OMS327720:OMS327728 OWO327720:OWO327728 PGK327720:PGK327728 PQG327720:PQG327728 QAC327720:QAC327728 QJY327720:QJY327728 QTU327720:QTU327728 RDQ327720:RDQ327728 RNM327720:RNM327728 RXI327720:RXI327728 SHE327720:SHE327728 SRA327720:SRA327728 TAW327720:TAW327728 TKS327720:TKS327728 TUO327720:TUO327728 UEK327720:UEK327728 UOG327720:UOG327728 UYC327720:UYC327728 VHY327720:VHY327728 VRU327720:VRU327728 WBQ327720:WBQ327728 WLM327720:WLM327728 WVI327720:WVI327728 O393256:O393264 IW393256:IW393264 SS393256:SS393264 ACO393256:ACO393264 AMK393256:AMK393264 AWG393256:AWG393264 BGC393256:BGC393264 BPY393256:BPY393264 BZU393256:BZU393264 CJQ393256:CJQ393264 CTM393256:CTM393264 DDI393256:DDI393264 DNE393256:DNE393264 DXA393256:DXA393264 EGW393256:EGW393264 EQS393256:EQS393264 FAO393256:FAO393264 FKK393256:FKK393264 FUG393256:FUG393264 GEC393256:GEC393264 GNY393256:GNY393264 GXU393256:GXU393264 HHQ393256:HHQ393264 HRM393256:HRM393264 IBI393256:IBI393264 ILE393256:ILE393264 IVA393256:IVA393264 JEW393256:JEW393264 JOS393256:JOS393264 JYO393256:JYO393264 KIK393256:KIK393264 KSG393256:KSG393264 LCC393256:LCC393264 LLY393256:LLY393264 LVU393256:LVU393264 MFQ393256:MFQ393264 MPM393256:MPM393264 MZI393256:MZI393264 NJE393256:NJE393264 NTA393256:NTA393264 OCW393256:OCW393264 OMS393256:OMS393264 OWO393256:OWO393264 PGK393256:PGK393264 PQG393256:PQG393264 QAC393256:QAC393264 QJY393256:QJY393264 QTU393256:QTU393264 RDQ393256:RDQ393264 RNM393256:RNM393264 RXI393256:RXI393264 SHE393256:SHE393264 SRA393256:SRA393264 TAW393256:TAW393264 TKS393256:TKS393264 TUO393256:TUO393264 UEK393256:UEK393264 UOG393256:UOG393264 UYC393256:UYC393264 VHY393256:VHY393264 VRU393256:VRU393264 WBQ393256:WBQ393264 WLM393256:WLM393264 WVI393256:WVI393264 O458792:O458800 IW458792:IW458800 SS458792:SS458800 ACO458792:ACO458800 AMK458792:AMK458800 AWG458792:AWG458800 BGC458792:BGC458800 BPY458792:BPY458800 BZU458792:BZU458800 CJQ458792:CJQ458800 CTM458792:CTM458800 DDI458792:DDI458800 DNE458792:DNE458800 DXA458792:DXA458800 EGW458792:EGW458800 EQS458792:EQS458800 FAO458792:FAO458800 FKK458792:FKK458800 FUG458792:FUG458800 GEC458792:GEC458800 GNY458792:GNY458800 GXU458792:GXU458800 HHQ458792:HHQ458800 HRM458792:HRM458800 IBI458792:IBI458800 ILE458792:ILE458800 IVA458792:IVA458800 JEW458792:JEW458800 JOS458792:JOS458800 JYO458792:JYO458800 KIK458792:KIK458800 KSG458792:KSG458800 LCC458792:LCC458800 LLY458792:LLY458800 LVU458792:LVU458800 MFQ458792:MFQ458800 MPM458792:MPM458800 MZI458792:MZI458800 NJE458792:NJE458800 NTA458792:NTA458800 OCW458792:OCW458800 OMS458792:OMS458800 OWO458792:OWO458800 PGK458792:PGK458800 PQG458792:PQG458800 QAC458792:QAC458800 QJY458792:QJY458800 QTU458792:QTU458800 RDQ458792:RDQ458800 RNM458792:RNM458800 RXI458792:RXI458800 SHE458792:SHE458800 SRA458792:SRA458800 TAW458792:TAW458800 TKS458792:TKS458800 TUO458792:TUO458800 UEK458792:UEK458800 UOG458792:UOG458800 UYC458792:UYC458800 VHY458792:VHY458800 VRU458792:VRU458800 WBQ458792:WBQ458800 WLM458792:WLM458800 WVI458792:WVI458800 O524328:O524336 IW524328:IW524336 SS524328:SS524336 ACO524328:ACO524336 AMK524328:AMK524336 AWG524328:AWG524336 BGC524328:BGC524336 BPY524328:BPY524336 BZU524328:BZU524336 CJQ524328:CJQ524336 CTM524328:CTM524336 DDI524328:DDI524336 DNE524328:DNE524336 DXA524328:DXA524336 EGW524328:EGW524336 EQS524328:EQS524336 FAO524328:FAO524336 FKK524328:FKK524336 FUG524328:FUG524336 GEC524328:GEC524336 GNY524328:GNY524336 GXU524328:GXU524336 HHQ524328:HHQ524336 HRM524328:HRM524336 IBI524328:IBI524336 ILE524328:ILE524336 IVA524328:IVA524336 JEW524328:JEW524336 JOS524328:JOS524336 JYO524328:JYO524336 KIK524328:KIK524336 KSG524328:KSG524336 LCC524328:LCC524336 LLY524328:LLY524336 LVU524328:LVU524336 MFQ524328:MFQ524336 MPM524328:MPM524336 MZI524328:MZI524336 NJE524328:NJE524336 NTA524328:NTA524336 OCW524328:OCW524336 OMS524328:OMS524336 OWO524328:OWO524336 PGK524328:PGK524336 PQG524328:PQG524336 QAC524328:QAC524336 QJY524328:QJY524336 QTU524328:QTU524336 RDQ524328:RDQ524336 RNM524328:RNM524336 RXI524328:RXI524336 SHE524328:SHE524336 SRA524328:SRA524336 TAW524328:TAW524336 TKS524328:TKS524336 TUO524328:TUO524336 UEK524328:UEK524336 UOG524328:UOG524336 UYC524328:UYC524336 VHY524328:VHY524336 VRU524328:VRU524336 WBQ524328:WBQ524336 WLM524328:WLM524336 WVI524328:WVI524336 O589864:O589872 IW589864:IW589872 SS589864:SS589872 ACO589864:ACO589872 AMK589864:AMK589872 AWG589864:AWG589872 BGC589864:BGC589872 BPY589864:BPY589872 BZU589864:BZU589872 CJQ589864:CJQ589872 CTM589864:CTM589872 DDI589864:DDI589872 DNE589864:DNE589872 DXA589864:DXA589872 EGW589864:EGW589872 EQS589864:EQS589872 FAO589864:FAO589872 FKK589864:FKK589872 FUG589864:FUG589872 GEC589864:GEC589872 GNY589864:GNY589872 GXU589864:GXU589872 HHQ589864:HHQ589872 HRM589864:HRM589872 IBI589864:IBI589872 ILE589864:ILE589872 IVA589864:IVA589872 JEW589864:JEW589872 JOS589864:JOS589872 JYO589864:JYO589872 KIK589864:KIK589872 KSG589864:KSG589872 LCC589864:LCC589872 LLY589864:LLY589872 LVU589864:LVU589872 MFQ589864:MFQ589872 MPM589864:MPM589872 MZI589864:MZI589872 NJE589864:NJE589872 NTA589864:NTA589872 OCW589864:OCW589872 OMS589864:OMS589872 OWO589864:OWO589872 PGK589864:PGK589872 PQG589864:PQG589872 QAC589864:QAC589872 QJY589864:QJY589872 QTU589864:QTU589872 RDQ589864:RDQ589872 RNM589864:RNM589872 RXI589864:RXI589872 SHE589864:SHE589872 SRA589864:SRA589872 TAW589864:TAW589872 TKS589864:TKS589872 TUO589864:TUO589872 UEK589864:UEK589872 UOG589864:UOG589872 UYC589864:UYC589872 VHY589864:VHY589872 VRU589864:VRU589872 WBQ589864:WBQ589872 WLM589864:WLM589872 WVI589864:WVI589872 O655400:O655408 IW655400:IW655408 SS655400:SS655408 ACO655400:ACO655408 AMK655400:AMK655408 AWG655400:AWG655408 BGC655400:BGC655408 BPY655400:BPY655408 BZU655400:BZU655408 CJQ655400:CJQ655408 CTM655400:CTM655408 DDI655400:DDI655408 DNE655400:DNE655408 DXA655400:DXA655408 EGW655400:EGW655408 EQS655400:EQS655408 FAO655400:FAO655408 FKK655400:FKK655408 FUG655400:FUG655408 GEC655400:GEC655408 GNY655400:GNY655408 GXU655400:GXU655408 HHQ655400:HHQ655408 HRM655400:HRM655408 IBI655400:IBI655408 ILE655400:ILE655408 IVA655400:IVA655408 JEW655400:JEW655408 JOS655400:JOS655408 JYO655400:JYO655408 KIK655400:KIK655408 KSG655400:KSG655408 LCC655400:LCC655408 LLY655400:LLY655408 LVU655400:LVU655408 MFQ655400:MFQ655408 MPM655400:MPM655408 MZI655400:MZI655408 NJE655400:NJE655408 NTA655400:NTA655408 OCW655400:OCW655408 OMS655400:OMS655408 OWO655400:OWO655408 PGK655400:PGK655408 PQG655400:PQG655408 QAC655400:QAC655408 QJY655400:QJY655408 QTU655400:QTU655408 RDQ655400:RDQ655408 RNM655400:RNM655408 RXI655400:RXI655408 SHE655400:SHE655408 SRA655400:SRA655408 TAW655400:TAW655408 TKS655400:TKS655408 TUO655400:TUO655408 UEK655400:UEK655408 UOG655400:UOG655408 UYC655400:UYC655408 VHY655400:VHY655408 VRU655400:VRU655408 WBQ655400:WBQ655408 WLM655400:WLM655408 WVI655400:WVI655408 O720936:O720944 IW720936:IW720944 SS720936:SS720944 ACO720936:ACO720944 AMK720936:AMK720944 AWG720936:AWG720944 BGC720936:BGC720944 BPY720936:BPY720944 BZU720936:BZU720944 CJQ720936:CJQ720944 CTM720936:CTM720944 DDI720936:DDI720944 DNE720936:DNE720944 DXA720936:DXA720944 EGW720936:EGW720944 EQS720936:EQS720944 FAO720936:FAO720944 FKK720936:FKK720944 FUG720936:FUG720944 GEC720936:GEC720944 GNY720936:GNY720944 GXU720936:GXU720944 HHQ720936:HHQ720944 HRM720936:HRM720944 IBI720936:IBI720944 ILE720936:ILE720944 IVA720936:IVA720944 JEW720936:JEW720944 JOS720936:JOS720944 JYO720936:JYO720944 KIK720936:KIK720944 KSG720936:KSG720944 LCC720936:LCC720944 LLY720936:LLY720944 LVU720936:LVU720944 MFQ720936:MFQ720944 MPM720936:MPM720944 MZI720936:MZI720944 NJE720936:NJE720944 NTA720936:NTA720944 OCW720936:OCW720944 OMS720936:OMS720944 OWO720936:OWO720944 PGK720936:PGK720944 PQG720936:PQG720944 QAC720936:QAC720944 QJY720936:QJY720944 QTU720936:QTU720944 RDQ720936:RDQ720944 RNM720936:RNM720944 RXI720936:RXI720944 SHE720936:SHE720944 SRA720936:SRA720944 TAW720936:TAW720944 TKS720936:TKS720944 TUO720936:TUO720944 UEK720936:UEK720944 UOG720936:UOG720944 UYC720936:UYC720944 VHY720936:VHY720944 VRU720936:VRU720944 WBQ720936:WBQ720944 WLM720936:WLM720944 WVI720936:WVI720944 O786472:O786480 IW786472:IW786480 SS786472:SS786480 ACO786472:ACO786480 AMK786472:AMK786480 AWG786472:AWG786480 BGC786472:BGC786480 BPY786472:BPY786480 BZU786472:BZU786480 CJQ786472:CJQ786480 CTM786472:CTM786480 DDI786472:DDI786480 DNE786472:DNE786480 DXA786472:DXA786480 EGW786472:EGW786480 EQS786472:EQS786480 FAO786472:FAO786480 FKK786472:FKK786480 FUG786472:FUG786480 GEC786472:GEC786480 GNY786472:GNY786480 GXU786472:GXU786480 HHQ786472:HHQ786480 HRM786472:HRM786480 IBI786472:IBI786480 ILE786472:ILE786480 IVA786472:IVA786480 JEW786472:JEW786480 JOS786472:JOS786480 JYO786472:JYO786480 KIK786472:KIK786480 KSG786472:KSG786480 LCC786472:LCC786480 LLY786472:LLY786480 LVU786472:LVU786480 MFQ786472:MFQ786480 MPM786472:MPM786480 MZI786472:MZI786480 NJE786472:NJE786480 NTA786472:NTA786480 OCW786472:OCW786480 OMS786472:OMS786480 OWO786472:OWO786480 PGK786472:PGK786480 PQG786472:PQG786480 QAC786472:QAC786480 QJY786472:QJY786480 QTU786472:QTU786480 RDQ786472:RDQ786480 RNM786472:RNM786480 RXI786472:RXI786480 SHE786472:SHE786480 SRA786472:SRA786480 TAW786472:TAW786480 TKS786472:TKS786480 TUO786472:TUO786480 UEK786472:UEK786480 UOG786472:UOG786480 UYC786472:UYC786480 VHY786472:VHY786480 VRU786472:VRU786480 WBQ786472:WBQ786480 WLM786472:WLM786480 WVI786472:WVI786480 O852008:O852016 IW852008:IW852016 SS852008:SS852016 ACO852008:ACO852016 AMK852008:AMK852016 AWG852008:AWG852016 BGC852008:BGC852016 BPY852008:BPY852016 BZU852008:BZU852016 CJQ852008:CJQ852016 CTM852008:CTM852016 DDI852008:DDI852016 DNE852008:DNE852016 DXA852008:DXA852016 EGW852008:EGW852016 EQS852008:EQS852016 FAO852008:FAO852016 FKK852008:FKK852016 FUG852008:FUG852016 GEC852008:GEC852016 GNY852008:GNY852016 GXU852008:GXU852016 HHQ852008:HHQ852016 HRM852008:HRM852016 IBI852008:IBI852016 ILE852008:ILE852016 IVA852008:IVA852016 JEW852008:JEW852016 JOS852008:JOS852016 JYO852008:JYO852016 KIK852008:KIK852016 KSG852008:KSG852016 LCC852008:LCC852016 LLY852008:LLY852016 LVU852008:LVU852016 MFQ852008:MFQ852016 MPM852008:MPM852016 MZI852008:MZI852016 NJE852008:NJE852016 NTA852008:NTA852016 OCW852008:OCW852016 OMS852008:OMS852016 OWO852008:OWO852016 PGK852008:PGK852016 PQG852008:PQG852016 QAC852008:QAC852016 QJY852008:QJY852016 QTU852008:QTU852016 RDQ852008:RDQ852016 RNM852008:RNM852016 RXI852008:RXI852016 SHE852008:SHE852016 SRA852008:SRA852016 TAW852008:TAW852016 TKS852008:TKS852016 TUO852008:TUO852016 UEK852008:UEK852016 UOG852008:UOG852016 UYC852008:UYC852016 VHY852008:VHY852016 VRU852008:VRU852016 WBQ852008:WBQ852016 WLM852008:WLM852016 WVI852008:WVI852016 O917544:O917552 IW917544:IW917552 SS917544:SS917552 ACO917544:ACO917552 AMK917544:AMK917552 AWG917544:AWG917552 BGC917544:BGC917552 BPY917544:BPY917552 BZU917544:BZU917552 CJQ917544:CJQ917552 CTM917544:CTM917552 DDI917544:DDI917552 DNE917544:DNE917552 DXA917544:DXA917552 EGW917544:EGW917552 EQS917544:EQS917552 FAO917544:FAO917552 FKK917544:FKK917552 FUG917544:FUG917552 GEC917544:GEC917552 GNY917544:GNY917552 GXU917544:GXU917552 HHQ917544:HHQ917552 HRM917544:HRM917552 IBI917544:IBI917552 ILE917544:ILE917552 IVA917544:IVA917552 JEW917544:JEW917552 JOS917544:JOS917552 JYO917544:JYO917552 KIK917544:KIK917552 KSG917544:KSG917552 LCC917544:LCC917552 LLY917544:LLY917552 LVU917544:LVU917552 MFQ917544:MFQ917552 MPM917544:MPM917552 MZI917544:MZI917552 NJE917544:NJE917552 NTA917544:NTA917552 OCW917544:OCW917552 OMS917544:OMS917552 OWO917544:OWO917552 PGK917544:PGK917552 PQG917544:PQG917552 QAC917544:QAC917552 QJY917544:QJY917552 QTU917544:QTU917552 RDQ917544:RDQ917552 RNM917544:RNM917552 RXI917544:RXI917552 SHE917544:SHE917552 SRA917544:SRA917552 TAW917544:TAW917552 TKS917544:TKS917552 TUO917544:TUO917552 UEK917544:UEK917552 UOG917544:UOG917552 UYC917544:UYC917552 VHY917544:VHY917552 VRU917544:VRU917552 WBQ917544:WBQ917552 WLM917544:WLM917552 WVI917544:WVI917552 O983080:O983088 IW983080:IW983088 SS983080:SS983088 ACO983080:ACO983088 AMK983080:AMK983088 AWG983080:AWG983088 BGC983080:BGC983088 BPY983080:BPY983088 BZU983080:BZU983088 CJQ983080:CJQ983088 CTM983080:CTM983088 DDI983080:DDI983088 DNE983080:DNE983088 DXA983080:DXA983088 EGW983080:EGW983088 EQS983080:EQS983088 FAO983080:FAO983088 FKK983080:FKK983088 FUG983080:FUG983088 GEC983080:GEC983088 GNY983080:GNY983088 GXU983080:GXU983088 HHQ983080:HHQ983088 HRM983080:HRM983088 IBI983080:IBI983088 ILE983080:ILE983088 IVA983080:IVA983088 JEW983080:JEW983088 JOS983080:JOS983088 JYO983080:JYO983088 KIK983080:KIK983088 KSG983080:KSG983088 LCC983080:LCC983088 LLY983080:LLY983088 LVU983080:LVU983088 MFQ983080:MFQ983088 MPM983080:MPM983088 MZI983080:MZI983088 NJE983080:NJE983088 NTA983080:NTA983088 OCW983080:OCW983088 OMS983080:OMS983088 OWO983080:OWO983088 PGK983080:PGK983088 PQG983080:PQG983088 QAC983080:QAC983088 QJY983080:QJY983088 QTU983080:QTU983088 RDQ983080:RDQ983088 RNM983080:RNM983088 RXI983080:RXI983088 SHE983080:SHE983088 SRA983080:SRA983088 TAW983080:TAW983088 TKS983080:TKS983088 TUO983080:TUO983088 UEK983080:UEK983088 UOG983080:UOG983088 UYC983080:UYC983088 VHY983080:VHY983088 VRU983080:VRU983088 WBQ983080:WBQ983088 WLM983080:WLM983088 P40:P48"/>
    <dataValidation allowBlank="1" showErrorMessage="1" prompt="La meta se define mensualmente de acuerdo con las solicitudes recibidas" sqref="WWG983121 JU81 TQ81 ADM81 ANI81 AXE81 BHA81 BQW81 CAS81 CKO81 CUK81 DEG81 DOC81 DXY81 EHU81 ERQ81 FBM81 FLI81 FVE81 GFA81 GOW81 GYS81 HIO81 HSK81 ICG81 IMC81 IVY81 JFU81 JPQ81 JZM81 KJI81 KTE81 LDA81 LMW81 LWS81 MGO81 MQK81 NAG81 NKC81 NTY81 ODU81 ONQ81 OXM81 PHI81 PRE81 QBA81 QKW81 QUS81 REO81 ROK81 RYG81 SIC81 SRY81 TBU81 TLQ81 TVM81 UFI81 UPE81 UZA81 VIW81 VSS81 WCO81 WMK81 WWG81 AM65617 JU65617 TQ65617 ADM65617 ANI65617 AXE65617 BHA65617 BQW65617 CAS65617 CKO65617 CUK65617 DEG65617 DOC65617 DXY65617 EHU65617 ERQ65617 FBM65617 FLI65617 FVE65617 GFA65617 GOW65617 GYS65617 HIO65617 HSK65617 ICG65617 IMC65617 IVY65617 JFU65617 JPQ65617 JZM65617 KJI65617 KTE65617 LDA65617 LMW65617 LWS65617 MGO65617 MQK65617 NAG65617 NKC65617 NTY65617 ODU65617 ONQ65617 OXM65617 PHI65617 PRE65617 QBA65617 QKW65617 QUS65617 REO65617 ROK65617 RYG65617 SIC65617 SRY65617 TBU65617 TLQ65617 TVM65617 UFI65617 UPE65617 UZA65617 VIW65617 VSS65617 WCO65617 WMK65617 WWG65617 AM131153 JU131153 TQ131153 ADM131153 ANI131153 AXE131153 BHA131153 BQW131153 CAS131153 CKO131153 CUK131153 DEG131153 DOC131153 DXY131153 EHU131153 ERQ131153 FBM131153 FLI131153 FVE131153 GFA131153 GOW131153 GYS131153 HIO131153 HSK131153 ICG131153 IMC131153 IVY131153 JFU131153 JPQ131153 JZM131153 KJI131153 KTE131153 LDA131153 LMW131153 LWS131153 MGO131153 MQK131153 NAG131153 NKC131153 NTY131153 ODU131153 ONQ131153 OXM131153 PHI131153 PRE131153 QBA131153 QKW131153 QUS131153 REO131153 ROK131153 RYG131153 SIC131153 SRY131153 TBU131153 TLQ131153 TVM131153 UFI131153 UPE131153 UZA131153 VIW131153 VSS131153 WCO131153 WMK131153 WWG131153 AM196689 JU196689 TQ196689 ADM196689 ANI196689 AXE196689 BHA196689 BQW196689 CAS196689 CKO196689 CUK196689 DEG196689 DOC196689 DXY196689 EHU196689 ERQ196689 FBM196689 FLI196689 FVE196689 GFA196689 GOW196689 GYS196689 HIO196689 HSK196689 ICG196689 IMC196689 IVY196689 JFU196689 JPQ196689 JZM196689 KJI196689 KTE196689 LDA196689 LMW196689 LWS196689 MGO196689 MQK196689 NAG196689 NKC196689 NTY196689 ODU196689 ONQ196689 OXM196689 PHI196689 PRE196689 QBA196689 QKW196689 QUS196689 REO196689 ROK196689 RYG196689 SIC196689 SRY196689 TBU196689 TLQ196689 TVM196689 UFI196689 UPE196689 UZA196689 VIW196689 VSS196689 WCO196689 WMK196689 WWG196689 AM262225 JU262225 TQ262225 ADM262225 ANI262225 AXE262225 BHA262225 BQW262225 CAS262225 CKO262225 CUK262225 DEG262225 DOC262225 DXY262225 EHU262225 ERQ262225 FBM262225 FLI262225 FVE262225 GFA262225 GOW262225 GYS262225 HIO262225 HSK262225 ICG262225 IMC262225 IVY262225 JFU262225 JPQ262225 JZM262225 KJI262225 KTE262225 LDA262225 LMW262225 LWS262225 MGO262225 MQK262225 NAG262225 NKC262225 NTY262225 ODU262225 ONQ262225 OXM262225 PHI262225 PRE262225 QBA262225 QKW262225 QUS262225 REO262225 ROK262225 RYG262225 SIC262225 SRY262225 TBU262225 TLQ262225 TVM262225 UFI262225 UPE262225 UZA262225 VIW262225 VSS262225 WCO262225 WMK262225 WWG262225 AM327761 JU327761 TQ327761 ADM327761 ANI327761 AXE327761 BHA327761 BQW327761 CAS327761 CKO327761 CUK327761 DEG327761 DOC327761 DXY327761 EHU327761 ERQ327761 FBM327761 FLI327761 FVE327761 GFA327761 GOW327761 GYS327761 HIO327761 HSK327761 ICG327761 IMC327761 IVY327761 JFU327761 JPQ327761 JZM327761 KJI327761 KTE327761 LDA327761 LMW327761 LWS327761 MGO327761 MQK327761 NAG327761 NKC327761 NTY327761 ODU327761 ONQ327761 OXM327761 PHI327761 PRE327761 QBA327761 QKW327761 QUS327761 REO327761 ROK327761 RYG327761 SIC327761 SRY327761 TBU327761 TLQ327761 TVM327761 UFI327761 UPE327761 UZA327761 VIW327761 VSS327761 WCO327761 WMK327761 WWG327761 AM393297 JU393297 TQ393297 ADM393297 ANI393297 AXE393297 BHA393297 BQW393297 CAS393297 CKO393297 CUK393297 DEG393297 DOC393297 DXY393297 EHU393297 ERQ393297 FBM393297 FLI393297 FVE393297 GFA393297 GOW393297 GYS393297 HIO393297 HSK393297 ICG393297 IMC393297 IVY393297 JFU393297 JPQ393297 JZM393297 KJI393297 KTE393297 LDA393297 LMW393297 LWS393297 MGO393297 MQK393297 NAG393297 NKC393297 NTY393297 ODU393297 ONQ393297 OXM393297 PHI393297 PRE393297 QBA393297 QKW393297 QUS393297 REO393297 ROK393297 RYG393297 SIC393297 SRY393297 TBU393297 TLQ393297 TVM393297 UFI393297 UPE393297 UZA393297 VIW393297 VSS393297 WCO393297 WMK393297 WWG393297 AM458833 JU458833 TQ458833 ADM458833 ANI458833 AXE458833 BHA458833 BQW458833 CAS458833 CKO458833 CUK458833 DEG458833 DOC458833 DXY458833 EHU458833 ERQ458833 FBM458833 FLI458833 FVE458833 GFA458833 GOW458833 GYS458833 HIO458833 HSK458833 ICG458833 IMC458833 IVY458833 JFU458833 JPQ458833 JZM458833 KJI458833 KTE458833 LDA458833 LMW458833 LWS458833 MGO458833 MQK458833 NAG458833 NKC458833 NTY458833 ODU458833 ONQ458833 OXM458833 PHI458833 PRE458833 QBA458833 QKW458833 QUS458833 REO458833 ROK458833 RYG458833 SIC458833 SRY458833 TBU458833 TLQ458833 TVM458833 UFI458833 UPE458833 UZA458833 VIW458833 VSS458833 WCO458833 WMK458833 WWG458833 AM524369 JU524369 TQ524369 ADM524369 ANI524369 AXE524369 BHA524369 BQW524369 CAS524369 CKO524369 CUK524369 DEG524369 DOC524369 DXY524369 EHU524369 ERQ524369 FBM524369 FLI524369 FVE524369 GFA524369 GOW524369 GYS524369 HIO524369 HSK524369 ICG524369 IMC524369 IVY524369 JFU524369 JPQ524369 JZM524369 KJI524369 KTE524369 LDA524369 LMW524369 LWS524369 MGO524369 MQK524369 NAG524369 NKC524369 NTY524369 ODU524369 ONQ524369 OXM524369 PHI524369 PRE524369 QBA524369 QKW524369 QUS524369 REO524369 ROK524369 RYG524369 SIC524369 SRY524369 TBU524369 TLQ524369 TVM524369 UFI524369 UPE524369 UZA524369 VIW524369 VSS524369 WCO524369 WMK524369 WWG524369 AM589905 JU589905 TQ589905 ADM589905 ANI589905 AXE589905 BHA589905 BQW589905 CAS589905 CKO589905 CUK589905 DEG589905 DOC589905 DXY589905 EHU589905 ERQ589905 FBM589905 FLI589905 FVE589905 GFA589905 GOW589905 GYS589905 HIO589905 HSK589905 ICG589905 IMC589905 IVY589905 JFU589905 JPQ589905 JZM589905 KJI589905 KTE589905 LDA589905 LMW589905 LWS589905 MGO589905 MQK589905 NAG589905 NKC589905 NTY589905 ODU589905 ONQ589905 OXM589905 PHI589905 PRE589905 QBA589905 QKW589905 QUS589905 REO589905 ROK589905 RYG589905 SIC589905 SRY589905 TBU589905 TLQ589905 TVM589905 UFI589905 UPE589905 UZA589905 VIW589905 VSS589905 WCO589905 WMK589905 WWG589905 AM655441 JU655441 TQ655441 ADM655441 ANI655441 AXE655441 BHA655441 BQW655441 CAS655441 CKO655441 CUK655441 DEG655441 DOC655441 DXY655441 EHU655441 ERQ655441 FBM655441 FLI655441 FVE655441 GFA655441 GOW655441 GYS655441 HIO655441 HSK655441 ICG655441 IMC655441 IVY655441 JFU655441 JPQ655441 JZM655441 KJI655441 KTE655441 LDA655441 LMW655441 LWS655441 MGO655441 MQK655441 NAG655441 NKC655441 NTY655441 ODU655441 ONQ655441 OXM655441 PHI655441 PRE655441 QBA655441 QKW655441 QUS655441 REO655441 ROK655441 RYG655441 SIC655441 SRY655441 TBU655441 TLQ655441 TVM655441 UFI655441 UPE655441 UZA655441 VIW655441 VSS655441 WCO655441 WMK655441 WWG655441 AM720977 JU720977 TQ720977 ADM720977 ANI720977 AXE720977 BHA720977 BQW720977 CAS720977 CKO720977 CUK720977 DEG720977 DOC720977 DXY720977 EHU720977 ERQ720977 FBM720977 FLI720977 FVE720977 GFA720977 GOW720977 GYS720977 HIO720977 HSK720977 ICG720977 IMC720977 IVY720977 JFU720977 JPQ720977 JZM720977 KJI720977 KTE720977 LDA720977 LMW720977 LWS720977 MGO720977 MQK720977 NAG720977 NKC720977 NTY720977 ODU720977 ONQ720977 OXM720977 PHI720977 PRE720977 QBA720977 QKW720977 QUS720977 REO720977 ROK720977 RYG720977 SIC720977 SRY720977 TBU720977 TLQ720977 TVM720977 UFI720977 UPE720977 UZA720977 VIW720977 VSS720977 WCO720977 WMK720977 WWG720977 AM786513 JU786513 TQ786513 ADM786513 ANI786513 AXE786513 BHA786513 BQW786513 CAS786513 CKO786513 CUK786513 DEG786513 DOC786513 DXY786513 EHU786513 ERQ786513 FBM786513 FLI786513 FVE786513 GFA786513 GOW786513 GYS786513 HIO786513 HSK786513 ICG786513 IMC786513 IVY786513 JFU786513 JPQ786513 JZM786513 KJI786513 KTE786513 LDA786513 LMW786513 LWS786513 MGO786513 MQK786513 NAG786513 NKC786513 NTY786513 ODU786513 ONQ786513 OXM786513 PHI786513 PRE786513 QBA786513 QKW786513 QUS786513 REO786513 ROK786513 RYG786513 SIC786513 SRY786513 TBU786513 TLQ786513 TVM786513 UFI786513 UPE786513 UZA786513 VIW786513 VSS786513 WCO786513 WMK786513 WWG786513 AM852049 JU852049 TQ852049 ADM852049 ANI852049 AXE852049 BHA852049 BQW852049 CAS852049 CKO852049 CUK852049 DEG852049 DOC852049 DXY852049 EHU852049 ERQ852049 FBM852049 FLI852049 FVE852049 GFA852049 GOW852049 GYS852049 HIO852049 HSK852049 ICG852049 IMC852049 IVY852049 JFU852049 JPQ852049 JZM852049 KJI852049 KTE852049 LDA852049 LMW852049 LWS852049 MGO852049 MQK852049 NAG852049 NKC852049 NTY852049 ODU852049 ONQ852049 OXM852049 PHI852049 PRE852049 QBA852049 QKW852049 QUS852049 REO852049 ROK852049 RYG852049 SIC852049 SRY852049 TBU852049 TLQ852049 TVM852049 UFI852049 UPE852049 UZA852049 VIW852049 VSS852049 WCO852049 WMK852049 WWG852049 AM917585 JU917585 TQ917585 ADM917585 ANI917585 AXE917585 BHA917585 BQW917585 CAS917585 CKO917585 CUK917585 DEG917585 DOC917585 DXY917585 EHU917585 ERQ917585 FBM917585 FLI917585 FVE917585 GFA917585 GOW917585 GYS917585 HIO917585 HSK917585 ICG917585 IMC917585 IVY917585 JFU917585 JPQ917585 JZM917585 KJI917585 KTE917585 LDA917585 LMW917585 LWS917585 MGO917585 MQK917585 NAG917585 NKC917585 NTY917585 ODU917585 ONQ917585 OXM917585 PHI917585 PRE917585 QBA917585 QKW917585 QUS917585 REO917585 ROK917585 RYG917585 SIC917585 SRY917585 TBU917585 TLQ917585 TVM917585 UFI917585 UPE917585 UZA917585 VIW917585 VSS917585 WCO917585 WMK917585 WWG917585 AM983121 JU983121 TQ983121 ADM983121 ANI983121 AXE983121 BHA983121 BQW983121 CAS983121 CKO983121 CUK983121 DEG983121 DOC983121 DXY983121 EHU983121 ERQ983121 FBM983121 FLI983121 FVE983121 GFA983121 GOW983121 GYS983121 HIO983121 HSK983121 ICG983121 IMC983121 IVY983121 JFU983121 JPQ983121 JZM983121 KJI983121 KTE983121 LDA983121 LMW983121 LWS983121 MGO983121 MQK983121 NAG983121 NKC983121 NTY983121 ODU983121 ONQ983121 OXM983121 PHI983121 PRE983121 QBA983121 QKW983121 QUS983121 REO983121 ROK983121 RYG983121 SIC983121 SRY983121 TBU983121 TLQ983121 TVM983121 UFI983121 UPE983121 UZA983121 VIW983121 VSS983121 WCO983121 WMK983121 AM111:AW111"/>
    <dataValidation allowBlank="1" showErrorMessage="1" prompt="Dado que la Delegada de Tránsito no tuvo reportó información para la vigencia 2015, se asume tiempo promedio más alto entre las Delegadas de Puertos y Concesiones para poder medir la reducción del tiempo promedio de atención de PQRs en esta vigencia" sqref="WVI983133 IW93 SS93 ACO93 AMK93 AWG93 BGC93 BPY93 BZU93 CJQ93 CTM93 DDI93 DNE93 DXA93 EGW93 EQS93 FAO93 FKK93 FUG93 GEC93 GNY93 GXU93 HHQ93 HRM93 IBI93 ILE93 IVA93 JEW93 JOS93 JYO93 KIK93 KSG93 LCC93 LLY93 LVU93 MFQ93 MPM93 MZI93 NJE93 NTA93 OCW93 OMS93 OWO93 PGK93 PQG93 QAC93 QJY93 QTU93 RDQ93 RNM93 RXI93 SHE93 SRA93 TAW93 TKS93 TUO93 UEK93 UOG93 UYC93 VHY93 VRU93 WBQ93 WLM93 WVI93 O65629 IW65629 SS65629 ACO65629 AMK65629 AWG65629 BGC65629 BPY65629 BZU65629 CJQ65629 CTM65629 DDI65629 DNE65629 DXA65629 EGW65629 EQS65629 FAO65629 FKK65629 FUG65629 GEC65629 GNY65629 GXU65629 HHQ65629 HRM65629 IBI65629 ILE65629 IVA65629 JEW65629 JOS65629 JYO65629 KIK65629 KSG65629 LCC65629 LLY65629 LVU65629 MFQ65629 MPM65629 MZI65629 NJE65629 NTA65629 OCW65629 OMS65629 OWO65629 PGK65629 PQG65629 QAC65629 QJY65629 QTU65629 RDQ65629 RNM65629 RXI65629 SHE65629 SRA65629 TAW65629 TKS65629 TUO65629 UEK65629 UOG65629 UYC65629 VHY65629 VRU65629 WBQ65629 WLM65629 WVI65629 O131165 IW131165 SS131165 ACO131165 AMK131165 AWG131165 BGC131165 BPY131165 BZU131165 CJQ131165 CTM131165 DDI131165 DNE131165 DXA131165 EGW131165 EQS131165 FAO131165 FKK131165 FUG131165 GEC131165 GNY131165 GXU131165 HHQ131165 HRM131165 IBI131165 ILE131165 IVA131165 JEW131165 JOS131165 JYO131165 KIK131165 KSG131165 LCC131165 LLY131165 LVU131165 MFQ131165 MPM131165 MZI131165 NJE131165 NTA131165 OCW131165 OMS131165 OWO131165 PGK131165 PQG131165 QAC131165 QJY131165 QTU131165 RDQ131165 RNM131165 RXI131165 SHE131165 SRA131165 TAW131165 TKS131165 TUO131165 UEK131165 UOG131165 UYC131165 VHY131165 VRU131165 WBQ131165 WLM131165 WVI131165 O196701 IW196701 SS196701 ACO196701 AMK196701 AWG196701 BGC196701 BPY196701 BZU196701 CJQ196701 CTM196701 DDI196701 DNE196701 DXA196701 EGW196701 EQS196701 FAO196701 FKK196701 FUG196701 GEC196701 GNY196701 GXU196701 HHQ196701 HRM196701 IBI196701 ILE196701 IVA196701 JEW196701 JOS196701 JYO196701 KIK196701 KSG196701 LCC196701 LLY196701 LVU196701 MFQ196701 MPM196701 MZI196701 NJE196701 NTA196701 OCW196701 OMS196701 OWO196701 PGK196701 PQG196701 QAC196701 QJY196701 QTU196701 RDQ196701 RNM196701 RXI196701 SHE196701 SRA196701 TAW196701 TKS196701 TUO196701 UEK196701 UOG196701 UYC196701 VHY196701 VRU196701 WBQ196701 WLM196701 WVI196701 O262237 IW262237 SS262237 ACO262237 AMK262237 AWG262237 BGC262237 BPY262237 BZU262237 CJQ262237 CTM262237 DDI262237 DNE262237 DXA262237 EGW262237 EQS262237 FAO262237 FKK262237 FUG262237 GEC262237 GNY262237 GXU262237 HHQ262237 HRM262237 IBI262237 ILE262237 IVA262237 JEW262237 JOS262237 JYO262237 KIK262237 KSG262237 LCC262237 LLY262237 LVU262237 MFQ262237 MPM262237 MZI262237 NJE262237 NTA262237 OCW262237 OMS262237 OWO262237 PGK262237 PQG262237 QAC262237 QJY262237 QTU262237 RDQ262237 RNM262237 RXI262237 SHE262237 SRA262237 TAW262237 TKS262237 TUO262237 UEK262237 UOG262237 UYC262237 VHY262237 VRU262237 WBQ262237 WLM262237 WVI262237 O327773 IW327773 SS327773 ACO327773 AMK327773 AWG327773 BGC327773 BPY327773 BZU327773 CJQ327773 CTM327773 DDI327773 DNE327773 DXA327773 EGW327773 EQS327773 FAO327773 FKK327773 FUG327773 GEC327773 GNY327773 GXU327773 HHQ327773 HRM327773 IBI327773 ILE327773 IVA327773 JEW327773 JOS327773 JYO327773 KIK327773 KSG327773 LCC327773 LLY327773 LVU327773 MFQ327773 MPM327773 MZI327773 NJE327773 NTA327773 OCW327773 OMS327773 OWO327773 PGK327773 PQG327773 QAC327773 QJY327773 QTU327773 RDQ327773 RNM327773 RXI327773 SHE327773 SRA327773 TAW327773 TKS327773 TUO327773 UEK327773 UOG327773 UYC327773 VHY327773 VRU327773 WBQ327773 WLM327773 WVI327773 O393309 IW393309 SS393309 ACO393309 AMK393309 AWG393309 BGC393309 BPY393309 BZU393309 CJQ393309 CTM393309 DDI393309 DNE393309 DXA393309 EGW393309 EQS393309 FAO393309 FKK393309 FUG393309 GEC393309 GNY393309 GXU393309 HHQ393309 HRM393309 IBI393309 ILE393309 IVA393309 JEW393309 JOS393309 JYO393309 KIK393309 KSG393309 LCC393309 LLY393309 LVU393309 MFQ393309 MPM393309 MZI393309 NJE393309 NTA393309 OCW393309 OMS393309 OWO393309 PGK393309 PQG393309 QAC393309 QJY393309 QTU393309 RDQ393309 RNM393309 RXI393309 SHE393309 SRA393309 TAW393309 TKS393309 TUO393309 UEK393309 UOG393309 UYC393309 VHY393309 VRU393309 WBQ393309 WLM393309 WVI393309 O458845 IW458845 SS458845 ACO458845 AMK458845 AWG458845 BGC458845 BPY458845 BZU458845 CJQ458845 CTM458845 DDI458845 DNE458845 DXA458845 EGW458845 EQS458845 FAO458845 FKK458845 FUG458845 GEC458845 GNY458845 GXU458845 HHQ458845 HRM458845 IBI458845 ILE458845 IVA458845 JEW458845 JOS458845 JYO458845 KIK458845 KSG458845 LCC458845 LLY458845 LVU458845 MFQ458845 MPM458845 MZI458845 NJE458845 NTA458845 OCW458845 OMS458845 OWO458845 PGK458845 PQG458845 QAC458845 QJY458845 QTU458845 RDQ458845 RNM458845 RXI458845 SHE458845 SRA458845 TAW458845 TKS458845 TUO458845 UEK458845 UOG458845 UYC458845 VHY458845 VRU458845 WBQ458845 WLM458845 WVI458845 O524381 IW524381 SS524381 ACO524381 AMK524381 AWG524381 BGC524381 BPY524381 BZU524381 CJQ524381 CTM524381 DDI524381 DNE524381 DXA524381 EGW524381 EQS524381 FAO524381 FKK524381 FUG524381 GEC524381 GNY524381 GXU524381 HHQ524381 HRM524381 IBI524381 ILE524381 IVA524381 JEW524381 JOS524381 JYO524381 KIK524381 KSG524381 LCC524381 LLY524381 LVU524381 MFQ524381 MPM524381 MZI524381 NJE524381 NTA524381 OCW524381 OMS524381 OWO524381 PGK524381 PQG524381 QAC524381 QJY524381 QTU524381 RDQ524381 RNM524381 RXI524381 SHE524381 SRA524381 TAW524381 TKS524381 TUO524381 UEK524381 UOG524381 UYC524381 VHY524381 VRU524381 WBQ524381 WLM524381 WVI524381 O589917 IW589917 SS589917 ACO589917 AMK589917 AWG589917 BGC589917 BPY589917 BZU589917 CJQ589917 CTM589917 DDI589917 DNE589917 DXA589917 EGW589917 EQS589917 FAO589917 FKK589917 FUG589917 GEC589917 GNY589917 GXU589917 HHQ589917 HRM589917 IBI589917 ILE589917 IVA589917 JEW589917 JOS589917 JYO589917 KIK589917 KSG589917 LCC589917 LLY589917 LVU589917 MFQ589917 MPM589917 MZI589917 NJE589917 NTA589917 OCW589917 OMS589917 OWO589917 PGK589917 PQG589917 QAC589917 QJY589917 QTU589917 RDQ589917 RNM589917 RXI589917 SHE589917 SRA589917 TAW589917 TKS589917 TUO589917 UEK589917 UOG589917 UYC589917 VHY589917 VRU589917 WBQ589917 WLM589917 WVI589917 O655453 IW655453 SS655453 ACO655453 AMK655453 AWG655453 BGC655453 BPY655453 BZU655453 CJQ655453 CTM655453 DDI655453 DNE655453 DXA655453 EGW655453 EQS655453 FAO655453 FKK655453 FUG655453 GEC655453 GNY655453 GXU655453 HHQ655453 HRM655453 IBI655453 ILE655453 IVA655453 JEW655453 JOS655453 JYO655453 KIK655453 KSG655453 LCC655453 LLY655453 LVU655453 MFQ655453 MPM655453 MZI655453 NJE655453 NTA655453 OCW655453 OMS655453 OWO655453 PGK655453 PQG655453 QAC655453 QJY655453 QTU655453 RDQ655453 RNM655453 RXI655453 SHE655453 SRA655453 TAW655453 TKS655453 TUO655453 UEK655453 UOG655453 UYC655453 VHY655453 VRU655453 WBQ655453 WLM655453 WVI655453 O720989 IW720989 SS720989 ACO720989 AMK720989 AWG720989 BGC720989 BPY720989 BZU720989 CJQ720989 CTM720989 DDI720989 DNE720989 DXA720989 EGW720989 EQS720989 FAO720989 FKK720989 FUG720989 GEC720989 GNY720989 GXU720989 HHQ720989 HRM720989 IBI720989 ILE720989 IVA720989 JEW720989 JOS720989 JYO720989 KIK720989 KSG720989 LCC720989 LLY720989 LVU720989 MFQ720989 MPM720989 MZI720989 NJE720989 NTA720989 OCW720989 OMS720989 OWO720989 PGK720989 PQG720989 QAC720989 QJY720989 QTU720989 RDQ720989 RNM720989 RXI720989 SHE720989 SRA720989 TAW720989 TKS720989 TUO720989 UEK720989 UOG720989 UYC720989 VHY720989 VRU720989 WBQ720989 WLM720989 WVI720989 O786525 IW786525 SS786525 ACO786525 AMK786525 AWG786525 BGC786525 BPY786525 BZU786525 CJQ786525 CTM786525 DDI786525 DNE786525 DXA786525 EGW786525 EQS786525 FAO786525 FKK786525 FUG786525 GEC786525 GNY786525 GXU786525 HHQ786525 HRM786525 IBI786525 ILE786525 IVA786525 JEW786525 JOS786525 JYO786525 KIK786525 KSG786525 LCC786525 LLY786525 LVU786525 MFQ786525 MPM786525 MZI786525 NJE786525 NTA786525 OCW786525 OMS786525 OWO786525 PGK786525 PQG786525 QAC786525 QJY786525 QTU786525 RDQ786525 RNM786525 RXI786525 SHE786525 SRA786525 TAW786525 TKS786525 TUO786525 UEK786525 UOG786525 UYC786525 VHY786525 VRU786525 WBQ786525 WLM786525 WVI786525 O852061 IW852061 SS852061 ACO852061 AMK852061 AWG852061 BGC852061 BPY852061 BZU852061 CJQ852061 CTM852061 DDI852061 DNE852061 DXA852061 EGW852061 EQS852061 FAO852061 FKK852061 FUG852061 GEC852061 GNY852061 GXU852061 HHQ852061 HRM852061 IBI852061 ILE852061 IVA852061 JEW852061 JOS852061 JYO852061 KIK852061 KSG852061 LCC852061 LLY852061 LVU852061 MFQ852061 MPM852061 MZI852061 NJE852061 NTA852061 OCW852061 OMS852061 OWO852061 PGK852061 PQG852061 QAC852061 QJY852061 QTU852061 RDQ852061 RNM852061 RXI852061 SHE852061 SRA852061 TAW852061 TKS852061 TUO852061 UEK852061 UOG852061 UYC852061 VHY852061 VRU852061 WBQ852061 WLM852061 WVI852061 O917597 IW917597 SS917597 ACO917597 AMK917597 AWG917597 BGC917597 BPY917597 BZU917597 CJQ917597 CTM917597 DDI917597 DNE917597 DXA917597 EGW917597 EQS917597 FAO917597 FKK917597 FUG917597 GEC917597 GNY917597 GXU917597 HHQ917597 HRM917597 IBI917597 ILE917597 IVA917597 JEW917597 JOS917597 JYO917597 KIK917597 KSG917597 LCC917597 LLY917597 LVU917597 MFQ917597 MPM917597 MZI917597 NJE917597 NTA917597 OCW917597 OMS917597 OWO917597 PGK917597 PQG917597 QAC917597 QJY917597 QTU917597 RDQ917597 RNM917597 RXI917597 SHE917597 SRA917597 TAW917597 TKS917597 TUO917597 UEK917597 UOG917597 UYC917597 VHY917597 VRU917597 WBQ917597 WLM917597 WVI917597 O983133 IW983133 SS983133 ACO983133 AMK983133 AWG983133 BGC983133 BPY983133 BZU983133 CJQ983133 CTM983133 DDI983133 DNE983133 DXA983133 EGW983133 EQS983133 FAO983133 FKK983133 FUG983133 GEC983133 GNY983133 GXU983133 HHQ983133 HRM983133 IBI983133 ILE983133 IVA983133 JEW983133 JOS983133 JYO983133 KIK983133 KSG983133 LCC983133 LLY983133 LVU983133 MFQ983133 MPM983133 MZI983133 NJE983133 NTA983133 OCW983133 OMS983133 OWO983133 PGK983133 PQG983133 QAC983133 QJY983133 QTU983133 RDQ983133 RNM983133 RXI983133 SHE983133 SRA983133 TAW983133 TKS983133 TUO983133 UEK983133 UOG983133 UYC983133 VHY983133 VRU983133 WBQ983133 WLM983133 P124"/>
    <dataValidation allowBlank="1" showErrorMessage="1" prompt="El 16 de Febrero se realizó reunión con algunos funcionarios de la Delegada y se dió a aconocer el Plan Estretégico y el Plan Operativo. Posteriormente se socializó a todos los funcionarios" sqref="WVU983081 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AA65577 JI65577 TE65577 ADA65577 AMW65577 AWS65577 BGO65577 BQK65577 CAG65577 CKC65577 CTY65577 DDU65577 DNQ65577 DXM65577 EHI65577 ERE65577 FBA65577 FKW65577 FUS65577 GEO65577 GOK65577 GYG65577 HIC65577 HRY65577 IBU65577 ILQ65577 IVM65577 JFI65577 JPE65577 JZA65577 KIW65577 KSS65577 LCO65577 LMK65577 LWG65577 MGC65577 MPY65577 MZU65577 NJQ65577 NTM65577 ODI65577 ONE65577 OXA65577 PGW65577 PQS65577 QAO65577 QKK65577 QUG65577 REC65577 RNY65577 RXU65577 SHQ65577 SRM65577 TBI65577 TLE65577 TVA65577 UEW65577 UOS65577 UYO65577 VIK65577 VSG65577 WCC65577 WLY65577 WVU65577 AA131113 JI131113 TE131113 ADA131113 AMW131113 AWS131113 BGO131113 BQK131113 CAG131113 CKC131113 CTY131113 DDU131113 DNQ131113 DXM131113 EHI131113 ERE131113 FBA131113 FKW131113 FUS131113 GEO131113 GOK131113 GYG131113 HIC131113 HRY131113 IBU131113 ILQ131113 IVM131113 JFI131113 JPE131113 JZA131113 KIW131113 KSS131113 LCO131113 LMK131113 LWG131113 MGC131113 MPY131113 MZU131113 NJQ131113 NTM131113 ODI131113 ONE131113 OXA131113 PGW131113 PQS131113 QAO131113 QKK131113 QUG131113 REC131113 RNY131113 RXU131113 SHQ131113 SRM131113 TBI131113 TLE131113 TVA131113 UEW131113 UOS131113 UYO131113 VIK131113 VSG131113 WCC131113 WLY131113 WVU131113 AA196649 JI196649 TE196649 ADA196649 AMW196649 AWS196649 BGO196649 BQK196649 CAG196649 CKC196649 CTY196649 DDU196649 DNQ196649 DXM196649 EHI196649 ERE196649 FBA196649 FKW196649 FUS196649 GEO196649 GOK196649 GYG196649 HIC196649 HRY196649 IBU196649 ILQ196649 IVM196649 JFI196649 JPE196649 JZA196649 KIW196649 KSS196649 LCO196649 LMK196649 LWG196649 MGC196649 MPY196649 MZU196649 NJQ196649 NTM196649 ODI196649 ONE196649 OXA196649 PGW196649 PQS196649 QAO196649 QKK196649 QUG196649 REC196649 RNY196649 RXU196649 SHQ196649 SRM196649 TBI196649 TLE196649 TVA196649 UEW196649 UOS196649 UYO196649 VIK196649 VSG196649 WCC196649 WLY196649 WVU196649 AA262185 JI262185 TE262185 ADA262185 AMW262185 AWS262185 BGO262185 BQK262185 CAG262185 CKC262185 CTY262185 DDU262185 DNQ262185 DXM262185 EHI262185 ERE262185 FBA262185 FKW262185 FUS262185 GEO262185 GOK262185 GYG262185 HIC262185 HRY262185 IBU262185 ILQ262185 IVM262185 JFI262185 JPE262185 JZA262185 KIW262185 KSS262185 LCO262185 LMK262185 LWG262185 MGC262185 MPY262185 MZU262185 NJQ262185 NTM262185 ODI262185 ONE262185 OXA262185 PGW262185 PQS262185 QAO262185 QKK262185 QUG262185 REC262185 RNY262185 RXU262185 SHQ262185 SRM262185 TBI262185 TLE262185 TVA262185 UEW262185 UOS262185 UYO262185 VIK262185 VSG262185 WCC262185 WLY262185 WVU262185 AA327721 JI327721 TE327721 ADA327721 AMW327721 AWS327721 BGO327721 BQK327721 CAG327721 CKC327721 CTY327721 DDU327721 DNQ327721 DXM327721 EHI327721 ERE327721 FBA327721 FKW327721 FUS327721 GEO327721 GOK327721 GYG327721 HIC327721 HRY327721 IBU327721 ILQ327721 IVM327721 JFI327721 JPE327721 JZA327721 KIW327721 KSS327721 LCO327721 LMK327721 LWG327721 MGC327721 MPY327721 MZU327721 NJQ327721 NTM327721 ODI327721 ONE327721 OXA327721 PGW327721 PQS327721 QAO327721 QKK327721 QUG327721 REC327721 RNY327721 RXU327721 SHQ327721 SRM327721 TBI327721 TLE327721 TVA327721 UEW327721 UOS327721 UYO327721 VIK327721 VSG327721 WCC327721 WLY327721 WVU327721 AA393257 JI393257 TE393257 ADA393257 AMW393257 AWS393257 BGO393257 BQK393257 CAG393257 CKC393257 CTY393257 DDU393257 DNQ393257 DXM393257 EHI393257 ERE393257 FBA393257 FKW393257 FUS393257 GEO393257 GOK393257 GYG393257 HIC393257 HRY393257 IBU393257 ILQ393257 IVM393257 JFI393257 JPE393257 JZA393257 KIW393257 KSS393257 LCO393257 LMK393257 LWG393257 MGC393257 MPY393257 MZU393257 NJQ393257 NTM393257 ODI393257 ONE393257 OXA393257 PGW393257 PQS393257 QAO393257 QKK393257 QUG393257 REC393257 RNY393257 RXU393257 SHQ393257 SRM393257 TBI393257 TLE393257 TVA393257 UEW393257 UOS393257 UYO393257 VIK393257 VSG393257 WCC393257 WLY393257 WVU393257 AA458793 JI458793 TE458793 ADA458793 AMW458793 AWS458793 BGO458793 BQK458793 CAG458793 CKC458793 CTY458793 DDU458793 DNQ458793 DXM458793 EHI458793 ERE458793 FBA458793 FKW458793 FUS458793 GEO458793 GOK458793 GYG458793 HIC458793 HRY458793 IBU458793 ILQ458793 IVM458793 JFI458793 JPE458793 JZA458793 KIW458793 KSS458793 LCO458793 LMK458793 LWG458793 MGC458793 MPY458793 MZU458793 NJQ458793 NTM458793 ODI458793 ONE458793 OXA458793 PGW458793 PQS458793 QAO458793 QKK458793 QUG458793 REC458793 RNY458793 RXU458793 SHQ458793 SRM458793 TBI458793 TLE458793 TVA458793 UEW458793 UOS458793 UYO458793 VIK458793 VSG458793 WCC458793 WLY458793 WVU458793 AA524329 JI524329 TE524329 ADA524329 AMW524329 AWS524329 BGO524329 BQK524329 CAG524329 CKC524329 CTY524329 DDU524329 DNQ524329 DXM524329 EHI524329 ERE524329 FBA524329 FKW524329 FUS524329 GEO524329 GOK524329 GYG524329 HIC524329 HRY524329 IBU524329 ILQ524329 IVM524329 JFI524329 JPE524329 JZA524329 KIW524329 KSS524329 LCO524329 LMK524329 LWG524329 MGC524329 MPY524329 MZU524329 NJQ524329 NTM524329 ODI524329 ONE524329 OXA524329 PGW524329 PQS524329 QAO524329 QKK524329 QUG524329 REC524329 RNY524329 RXU524329 SHQ524329 SRM524329 TBI524329 TLE524329 TVA524329 UEW524329 UOS524329 UYO524329 VIK524329 VSG524329 WCC524329 WLY524329 WVU524329 AA589865 JI589865 TE589865 ADA589865 AMW589865 AWS589865 BGO589865 BQK589865 CAG589865 CKC589865 CTY589865 DDU589865 DNQ589865 DXM589865 EHI589865 ERE589865 FBA589865 FKW589865 FUS589865 GEO589865 GOK589865 GYG589865 HIC589865 HRY589865 IBU589865 ILQ589865 IVM589865 JFI589865 JPE589865 JZA589865 KIW589865 KSS589865 LCO589865 LMK589865 LWG589865 MGC589865 MPY589865 MZU589865 NJQ589865 NTM589865 ODI589865 ONE589865 OXA589865 PGW589865 PQS589865 QAO589865 QKK589865 QUG589865 REC589865 RNY589865 RXU589865 SHQ589865 SRM589865 TBI589865 TLE589865 TVA589865 UEW589865 UOS589865 UYO589865 VIK589865 VSG589865 WCC589865 WLY589865 WVU589865 AA655401 JI655401 TE655401 ADA655401 AMW655401 AWS655401 BGO655401 BQK655401 CAG655401 CKC655401 CTY655401 DDU655401 DNQ655401 DXM655401 EHI655401 ERE655401 FBA655401 FKW655401 FUS655401 GEO655401 GOK655401 GYG655401 HIC655401 HRY655401 IBU655401 ILQ655401 IVM655401 JFI655401 JPE655401 JZA655401 KIW655401 KSS655401 LCO655401 LMK655401 LWG655401 MGC655401 MPY655401 MZU655401 NJQ655401 NTM655401 ODI655401 ONE655401 OXA655401 PGW655401 PQS655401 QAO655401 QKK655401 QUG655401 REC655401 RNY655401 RXU655401 SHQ655401 SRM655401 TBI655401 TLE655401 TVA655401 UEW655401 UOS655401 UYO655401 VIK655401 VSG655401 WCC655401 WLY655401 WVU655401 AA720937 JI720937 TE720937 ADA720937 AMW720937 AWS720937 BGO720937 BQK720937 CAG720937 CKC720937 CTY720937 DDU720937 DNQ720937 DXM720937 EHI720937 ERE720937 FBA720937 FKW720937 FUS720937 GEO720937 GOK720937 GYG720937 HIC720937 HRY720937 IBU720937 ILQ720937 IVM720937 JFI720937 JPE720937 JZA720937 KIW720937 KSS720937 LCO720937 LMK720937 LWG720937 MGC720937 MPY720937 MZU720937 NJQ720937 NTM720937 ODI720937 ONE720937 OXA720937 PGW720937 PQS720937 QAO720937 QKK720937 QUG720937 REC720937 RNY720937 RXU720937 SHQ720937 SRM720937 TBI720937 TLE720937 TVA720937 UEW720937 UOS720937 UYO720937 VIK720937 VSG720937 WCC720937 WLY720937 WVU720937 AA786473 JI786473 TE786473 ADA786473 AMW786473 AWS786473 BGO786473 BQK786473 CAG786473 CKC786473 CTY786473 DDU786473 DNQ786473 DXM786473 EHI786473 ERE786473 FBA786473 FKW786473 FUS786473 GEO786473 GOK786473 GYG786473 HIC786473 HRY786473 IBU786473 ILQ786473 IVM786473 JFI786473 JPE786473 JZA786473 KIW786473 KSS786473 LCO786473 LMK786473 LWG786473 MGC786473 MPY786473 MZU786473 NJQ786473 NTM786473 ODI786473 ONE786473 OXA786473 PGW786473 PQS786473 QAO786473 QKK786473 QUG786473 REC786473 RNY786473 RXU786473 SHQ786473 SRM786473 TBI786473 TLE786473 TVA786473 UEW786473 UOS786473 UYO786473 VIK786473 VSG786473 WCC786473 WLY786473 WVU786473 AA852009 JI852009 TE852009 ADA852009 AMW852009 AWS852009 BGO852009 BQK852009 CAG852009 CKC852009 CTY852009 DDU852009 DNQ852009 DXM852009 EHI852009 ERE852009 FBA852009 FKW852009 FUS852009 GEO852009 GOK852009 GYG852009 HIC852009 HRY852009 IBU852009 ILQ852009 IVM852009 JFI852009 JPE852009 JZA852009 KIW852009 KSS852009 LCO852009 LMK852009 LWG852009 MGC852009 MPY852009 MZU852009 NJQ852009 NTM852009 ODI852009 ONE852009 OXA852009 PGW852009 PQS852009 QAO852009 QKK852009 QUG852009 REC852009 RNY852009 RXU852009 SHQ852009 SRM852009 TBI852009 TLE852009 TVA852009 UEW852009 UOS852009 UYO852009 VIK852009 VSG852009 WCC852009 WLY852009 WVU852009 AA917545 JI917545 TE917545 ADA917545 AMW917545 AWS917545 BGO917545 BQK917545 CAG917545 CKC917545 CTY917545 DDU917545 DNQ917545 DXM917545 EHI917545 ERE917545 FBA917545 FKW917545 FUS917545 GEO917545 GOK917545 GYG917545 HIC917545 HRY917545 IBU917545 ILQ917545 IVM917545 JFI917545 JPE917545 JZA917545 KIW917545 KSS917545 LCO917545 LMK917545 LWG917545 MGC917545 MPY917545 MZU917545 NJQ917545 NTM917545 ODI917545 ONE917545 OXA917545 PGW917545 PQS917545 QAO917545 QKK917545 QUG917545 REC917545 RNY917545 RXU917545 SHQ917545 SRM917545 TBI917545 TLE917545 TVA917545 UEW917545 UOS917545 UYO917545 VIK917545 VSG917545 WCC917545 WLY917545 WVU917545 AA983081 JI983081 TE983081 ADA983081 AMW983081 AWS983081 BGO983081 BQK983081 CAG983081 CKC983081 CTY983081 DDU983081 DNQ983081 DXM983081 EHI983081 ERE983081 FBA983081 FKW983081 FUS983081 GEO983081 GOK983081 GYG983081 HIC983081 HRY983081 IBU983081 ILQ983081 IVM983081 JFI983081 JPE983081 JZA983081 KIW983081 KSS983081 LCO983081 LMK983081 LWG983081 MGC983081 MPY983081 MZU983081 NJQ983081 NTM983081 ODI983081 ONE983081 OXA983081 PGW983081 PQS983081 QAO983081 QKK983081 QUG983081 REC983081 RNY983081 RXU983081 SHQ983081 SRM983081 TBI983081 TLE983081 TVA983081 UEW983081 UOS983081 UYO983081 VIK983081 VSG983081 WCC983081 WLY983081 AB41"/>
    <dataValidation allowBlank="1" showErrorMessage="1" prompt="Se actualiza con base en Fichas de indicadores realizadas durante gestión de Nancy Rivera" sqref="VHZ983135:VIC983135 IX103:JA103 ST103:SW103 ACP103:ACS103 AML103:AMO103 AWH103:AWK103 BGD103:BGG103 BPZ103:BQC103 BZV103:BZY103 CJR103:CJU103 CTN103:CTQ103 DDJ103:DDM103 DNF103:DNI103 DXB103:DXE103 EGX103:EHA103 EQT103:EQW103 FAP103:FAS103 FKL103:FKO103 FUH103:FUK103 GED103:GEG103 GNZ103:GOC103 GXV103:GXY103 HHR103:HHU103 HRN103:HRQ103 IBJ103:IBM103 ILF103:ILI103 IVB103:IVE103 JEX103:JFA103 JOT103:JOW103 JYP103:JYS103 KIL103:KIO103 KSH103:KSK103 LCD103:LCG103 LLZ103:LMC103 LVV103:LVY103 MFR103:MFU103 MPN103:MPQ103 MZJ103:MZM103 NJF103:NJI103 NTB103:NTE103 OCX103:ODA103 OMT103:OMW103 OWP103:OWS103 PGL103:PGO103 PQH103:PQK103 QAD103:QAG103 QJZ103:QKC103 QTV103:QTY103 RDR103:RDU103 RNN103:RNQ103 RXJ103:RXM103 SHF103:SHI103 SRB103:SRE103 TAX103:TBA103 TKT103:TKW103 TUP103:TUS103 UEL103:UEO103 UOH103:UOK103 UYD103:UYG103 VHZ103:VIC103 VRV103:VRY103 WBR103:WBU103 WLN103:WLQ103 WVJ103:WVM103 P65639:S65639 IX65639:JA65639 ST65639:SW65639 ACP65639:ACS65639 AML65639:AMO65639 AWH65639:AWK65639 BGD65639:BGG65639 BPZ65639:BQC65639 BZV65639:BZY65639 CJR65639:CJU65639 CTN65639:CTQ65639 DDJ65639:DDM65639 DNF65639:DNI65639 DXB65639:DXE65639 EGX65639:EHA65639 EQT65639:EQW65639 FAP65639:FAS65639 FKL65639:FKO65639 FUH65639:FUK65639 GED65639:GEG65639 GNZ65639:GOC65639 GXV65639:GXY65639 HHR65639:HHU65639 HRN65639:HRQ65639 IBJ65639:IBM65639 ILF65639:ILI65639 IVB65639:IVE65639 JEX65639:JFA65639 JOT65639:JOW65639 JYP65639:JYS65639 KIL65639:KIO65639 KSH65639:KSK65639 LCD65639:LCG65639 LLZ65639:LMC65639 LVV65639:LVY65639 MFR65639:MFU65639 MPN65639:MPQ65639 MZJ65639:MZM65639 NJF65639:NJI65639 NTB65639:NTE65639 OCX65639:ODA65639 OMT65639:OMW65639 OWP65639:OWS65639 PGL65639:PGO65639 PQH65639:PQK65639 QAD65639:QAG65639 QJZ65639:QKC65639 QTV65639:QTY65639 RDR65639:RDU65639 RNN65639:RNQ65639 RXJ65639:RXM65639 SHF65639:SHI65639 SRB65639:SRE65639 TAX65639:TBA65639 TKT65639:TKW65639 TUP65639:TUS65639 UEL65639:UEO65639 UOH65639:UOK65639 UYD65639:UYG65639 VHZ65639:VIC65639 VRV65639:VRY65639 WBR65639:WBU65639 WLN65639:WLQ65639 WVJ65639:WVM65639 P131175:S131175 IX131175:JA131175 ST131175:SW131175 ACP131175:ACS131175 AML131175:AMO131175 AWH131175:AWK131175 BGD131175:BGG131175 BPZ131175:BQC131175 BZV131175:BZY131175 CJR131175:CJU131175 CTN131175:CTQ131175 DDJ131175:DDM131175 DNF131175:DNI131175 DXB131175:DXE131175 EGX131175:EHA131175 EQT131175:EQW131175 FAP131175:FAS131175 FKL131175:FKO131175 FUH131175:FUK131175 GED131175:GEG131175 GNZ131175:GOC131175 GXV131175:GXY131175 HHR131175:HHU131175 HRN131175:HRQ131175 IBJ131175:IBM131175 ILF131175:ILI131175 IVB131175:IVE131175 JEX131175:JFA131175 JOT131175:JOW131175 JYP131175:JYS131175 KIL131175:KIO131175 KSH131175:KSK131175 LCD131175:LCG131175 LLZ131175:LMC131175 LVV131175:LVY131175 MFR131175:MFU131175 MPN131175:MPQ131175 MZJ131175:MZM131175 NJF131175:NJI131175 NTB131175:NTE131175 OCX131175:ODA131175 OMT131175:OMW131175 OWP131175:OWS131175 PGL131175:PGO131175 PQH131175:PQK131175 QAD131175:QAG131175 QJZ131175:QKC131175 QTV131175:QTY131175 RDR131175:RDU131175 RNN131175:RNQ131175 RXJ131175:RXM131175 SHF131175:SHI131175 SRB131175:SRE131175 TAX131175:TBA131175 TKT131175:TKW131175 TUP131175:TUS131175 UEL131175:UEO131175 UOH131175:UOK131175 UYD131175:UYG131175 VHZ131175:VIC131175 VRV131175:VRY131175 WBR131175:WBU131175 WLN131175:WLQ131175 WVJ131175:WVM131175 P196711:S196711 IX196711:JA196711 ST196711:SW196711 ACP196711:ACS196711 AML196711:AMO196711 AWH196711:AWK196711 BGD196711:BGG196711 BPZ196711:BQC196711 BZV196711:BZY196711 CJR196711:CJU196711 CTN196711:CTQ196711 DDJ196711:DDM196711 DNF196711:DNI196711 DXB196711:DXE196711 EGX196711:EHA196711 EQT196711:EQW196711 FAP196711:FAS196711 FKL196711:FKO196711 FUH196711:FUK196711 GED196711:GEG196711 GNZ196711:GOC196711 GXV196711:GXY196711 HHR196711:HHU196711 HRN196711:HRQ196711 IBJ196711:IBM196711 ILF196711:ILI196711 IVB196711:IVE196711 JEX196711:JFA196711 JOT196711:JOW196711 JYP196711:JYS196711 KIL196711:KIO196711 KSH196711:KSK196711 LCD196711:LCG196711 LLZ196711:LMC196711 LVV196711:LVY196711 MFR196711:MFU196711 MPN196711:MPQ196711 MZJ196711:MZM196711 NJF196711:NJI196711 NTB196711:NTE196711 OCX196711:ODA196711 OMT196711:OMW196711 OWP196711:OWS196711 PGL196711:PGO196711 PQH196711:PQK196711 QAD196711:QAG196711 QJZ196711:QKC196711 QTV196711:QTY196711 RDR196711:RDU196711 RNN196711:RNQ196711 RXJ196711:RXM196711 SHF196711:SHI196711 SRB196711:SRE196711 TAX196711:TBA196711 TKT196711:TKW196711 TUP196711:TUS196711 UEL196711:UEO196711 UOH196711:UOK196711 UYD196711:UYG196711 VHZ196711:VIC196711 VRV196711:VRY196711 WBR196711:WBU196711 WLN196711:WLQ196711 WVJ196711:WVM196711 P262247:S262247 IX262247:JA262247 ST262247:SW262247 ACP262247:ACS262247 AML262247:AMO262247 AWH262247:AWK262247 BGD262247:BGG262247 BPZ262247:BQC262247 BZV262247:BZY262247 CJR262247:CJU262247 CTN262247:CTQ262247 DDJ262247:DDM262247 DNF262247:DNI262247 DXB262247:DXE262247 EGX262247:EHA262247 EQT262247:EQW262247 FAP262247:FAS262247 FKL262247:FKO262247 FUH262247:FUK262247 GED262247:GEG262247 GNZ262247:GOC262247 GXV262247:GXY262247 HHR262247:HHU262247 HRN262247:HRQ262247 IBJ262247:IBM262247 ILF262247:ILI262247 IVB262247:IVE262247 JEX262247:JFA262247 JOT262247:JOW262247 JYP262247:JYS262247 KIL262247:KIO262247 KSH262247:KSK262247 LCD262247:LCG262247 LLZ262247:LMC262247 LVV262247:LVY262247 MFR262247:MFU262247 MPN262247:MPQ262247 MZJ262247:MZM262247 NJF262247:NJI262247 NTB262247:NTE262247 OCX262247:ODA262247 OMT262247:OMW262247 OWP262247:OWS262247 PGL262247:PGO262247 PQH262247:PQK262247 QAD262247:QAG262247 QJZ262247:QKC262247 QTV262247:QTY262247 RDR262247:RDU262247 RNN262247:RNQ262247 RXJ262247:RXM262247 SHF262247:SHI262247 SRB262247:SRE262247 TAX262247:TBA262247 TKT262247:TKW262247 TUP262247:TUS262247 UEL262247:UEO262247 UOH262247:UOK262247 UYD262247:UYG262247 VHZ262247:VIC262247 VRV262247:VRY262247 WBR262247:WBU262247 WLN262247:WLQ262247 WVJ262247:WVM262247 P327783:S327783 IX327783:JA327783 ST327783:SW327783 ACP327783:ACS327783 AML327783:AMO327783 AWH327783:AWK327783 BGD327783:BGG327783 BPZ327783:BQC327783 BZV327783:BZY327783 CJR327783:CJU327783 CTN327783:CTQ327783 DDJ327783:DDM327783 DNF327783:DNI327783 DXB327783:DXE327783 EGX327783:EHA327783 EQT327783:EQW327783 FAP327783:FAS327783 FKL327783:FKO327783 FUH327783:FUK327783 GED327783:GEG327783 GNZ327783:GOC327783 GXV327783:GXY327783 HHR327783:HHU327783 HRN327783:HRQ327783 IBJ327783:IBM327783 ILF327783:ILI327783 IVB327783:IVE327783 JEX327783:JFA327783 JOT327783:JOW327783 JYP327783:JYS327783 KIL327783:KIO327783 KSH327783:KSK327783 LCD327783:LCG327783 LLZ327783:LMC327783 LVV327783:LVY327783 MFR327783:MFU327783 MPN327783:MPQ327783 MZJ327783:MZM327783 NJF327783:NJI327783 NTB327783:NTE327783 OCX327783:ODA327783 OMT327783:OMW327783 OWP327783:OWS327783 PGL327783:PGO327783 PQH327783:PQK327783 QAD327783:QAG327783 QJZ327783:QKC327783 QTV327783:QTY327783 RDR327783:RDU327783 RNN327783:RNQ327783 RXJ327783:RXM327783 SHF327783:SHI327783 SRB327783:SRE327783 TAX327783:TBA327783 TKT327783:TKW327783 TUP327783:TUS327783 UEL327783:UEO327783 UOH327783:UOK327783 UYD327783:UYG327783 VHZ327783:VIC327783 VRV327783:VRY327783 WBR327783:WBU327783 WLN327783:WLQ327783 WVJ327783:WVM327783 P393319:S393319 IX393319:JA393319 ST393319:SW393319 ACP393319:ACS393319 AML393319:AMO393319 AWH393319:AWK393319 BGD393319:BGG393319 BPZ393319:BQC393319 BZV393319:BZY393319 CJR393319:CJU393319 CTN393319:CTQ393319 DDJ393319:DDM393319 DNF393319:DNI393319 DXB393319:DXE393319 EGX393319:EHA393319 EQT393319:EQW393319 FAP393319:FAS393319 FKL393319:FKO393319 FUH393319:FUK393319 GED393319:GEG393319 GNZ393319:GOC393319 GXV393319:GXY393319 HHR393319:HHU393319 HRN393319:HRQ393319 IBJ393319:IBM393319 ILF393319:ILI393319 IVB393319:IVE393319 JEX393319:JFA393319 JOT393319:JOW393319 JYP393319:JYS393319 KIL393319:KIO393319 KSH393319:KSK393319 LCD393319:LCG393319 LLZ393319:LMC393319 LVV393319:LVY393319 MFR393319:MFU393319 MPN393319:MPQ393319 MZJ393319:MZM393319 NJF393319:NJI393319 NTB393319:NTE393319 OCX393319:ODA393319 OMT393319:OMW393319 OWP393319:OWS393319 PGL393319:PGO393319 PQH393319:PQK393319 QAD393319:QAG393319 QJZ393319:QKC393319 QTV393319:QTY393319 RDR393319:RDU393319 RNN393319:RNQ393319 RXJ393319:RXM393319 SHF393319:SHI393319 SRB393319:SRE393319 TAX393319:TBA393319 TKT393319:TKW393319 TUP393319:TUS393319 UEL393319:UEO393319 UOH393319:UOK393319 UYD393319:UYG393319 VHZ393319:VIC393319 VRV393319:VRY393319 WBR393319:WBU393319 WLN393319:WLQ393319 WVJ393319:WVM393319 P458855:S458855 IX458855:JA458855 ST458855:SW458855 ACP458855:ACS458855 AML458855:AMO458855 AWH458855:AWK458855 BGD458855:BGG458855 BPZ458855:BQC458855 BZV458855:BZY458855 CJR458855:CJU458855 CTN458855:CTQ458855 DDJ458855:DDM458855 DNF458855:DNI458855 DXB458855:DXE458855 EGX458855:EHA458855 EQT458855:EQW458855 FAP458855:FAS458855 FKL458855:FKO458855 FUH458855:FUK458855 GED458855:GEG458855 GNZ458855:GOC458855 GXV458855:GXY458855 HHR458855:HHU458855 HRN458855:HRQ458855 IBJ458855:IBM458855 ILF458855:ILI458855 IVB458855:IVE458855 JEX458855:JFA458855 JOT458855:JOW458855 JYP458855:JYS458855 KIL458855:KIO458855 KSH458855:KSK458855 LCD458855:LCG458855 LLZ458855:LMC458855 LVV458855:LVY458855 MFR458855:MFU458855 MPN458855:MPQ458855 MZJ458855:MZM458855 NJF458855:NJI458855 NTB458855:NTE458855 OCX458855:ODA458855 OMT458855:OMW458855 OWP458855:OWS458855 PGL458855:PGO458855 PQH458855:PQK458855 QAD458855:QAG458855 QJZ458855:QKC458855 QTV458855:QTY458855 RDR458855:RDU458855 RNN458855:RNQ458855 RXJ458855:RXM458855 SHF458855:SHI458855 SRB458855:SRE458855 TAX458855:TBA458855 TKT458855:TKW458855 TUP458855:TUS458855 UEL458855:UEO458855 UOH458855:UOK458855 UYD458855:UYG458855 VHZ458855:VIC458855 VRV458855:VRY458855 WBR458855:WBU458855 WLN458855:WLQ458855 WVJ458855:WVM458855 P524391:S524391 IX524391:JA524391 ST524391:SW524391 ACP524391:ACS524391 AML524391:AMO524391 AWH524391:AWK524391 BGD524391:BGG524391 BPZ524391:BQC524391 BZV524391:BZY524391 CJR524391:CJU524391 CTN524391:CTQ524391 DDJ524391:DDM524391 DNF524391:DNI524391 DXB524391:DXE524391 EGX524391:EHA524391 EQT524391:EQW524391 FAP524391:FAS524391 FKL524391:FKO524391 FUH524391:FUK524391 GED524391:GEG524391 GNZ524391:GOC524391 GXV524391:GXY524391 HHR524391:HHU524391 HRN524391:HRQ524391 IBJ524391:IBM524391 ILF524391:ILI524391 IVB524391:IVE524391 JEX524391:JFA524391 JOT524391:JOW524391 JYP524391:JYS524391 KIL524391:KIO524391 KSH524391:KSK524391 LCD524391:LCG524391 LLZ524391:LMC524391 LVV524391:LVY524391 MFR524391:MFU524391 MPN524391:MPQ524391 MZJ524391:MZM524391 NJF524391:NJI524391 NTB524391:NTE524391 OCX524391:ODA524391 OMT524391:OMW524391 OWP524391:OWS524391 PGL524391:PGO524391 PQH524391:PQK524391 QAD524391:QAG524391 QJZ524391:QKC524391 QTV524391:QTY524391 RDR524391:RDU524391 RNN524391:RNQ524391 RXJ524391:RXM524391 SHF524391:SHI524391 SRB524391:SRE524391 TAX524391:TBA524391 TKT524391:TKW524391 TUP524391:TUS524391 UEL524391:UEO524391 UOH524391:UOK524391 UYD524391:UYG524391 VHZ524391:VIC524391 VRV524391:VRY524391 WBR524391:WBU524391 WLN524391:WLQ524391 WVJ524391:WVM524391 P589927:S589927 IX589927:JA589927 ST589927:SW589927 ACP589927:ACS589927 AML589927:AMO589927 AWH589927:AWK589927 BGD589927:BGG589927 BPZ589927:BQC589927 BZV589927:BZY589927 CJR589927:CJU589927 CTN589927:CTQ589927 DDJ589927:DDM589927 DNF589927:DNI589927 DXB589927:DXE589927 EGX589927:EHA589927 EQT589927:EQW589927 FAP589927:FAS589927 FKL589927:FKO589927 FUH589927:FUK589927 GED589927:GEG589927 GNZ589927:GOC589927 GXV589927:GXY589927 HHR589927:HHU589927 HRN589927:HRQ589927 IBJ589927:IBM589927 ILF589927:ILI589927 IVB589927:IVE589927 JEX589927:JFA589927 JOT589927:JOW589927 JYP589927:JYS589927 KIL589927:KIO589927 KSH589927:KSK589927 LCD589927:LCG589927 LLZ589927:LMC589927 LVV589927:LVY589927 MFR589927:MFU589927 MPN589927:MPQ589927 MZJ589927:MZM589927 NJF589927:NJI589927 NTB589927:NTE589927 OCX589927:ODA589927 OMT589927:OMW589927 OWP589927:OWS589927 PGL589927:PGO589927 PQH589927:PQK589927 QAD589927:QAG589927 QJZ589927:QKC589927 QTV589927:QTY589927 RDR589927:RDU589927 RNN589927:RNQ589927 RXJ589927:RXM589927 SHF589927:SHI589927 SRB589927:SRE589927 TAX589927:TBA589927 TKT589927:TKW589927 TUP589927:TUS589927 UEL589927:UEO589927 UOH589927:UOK589927 UYD589927:UYG589927 VHZ589927:VIC589927 VRV589927:VRY589927 WBR589927:WBU589927 WLN589927:WLQ589927 WVJ589927:WVM589927 P655463:S655463 IX655463:JA655463 ST655463:SW655463 ACP655463:ACS655463 AML655463:AMO655463 AWH655463:AWK655463 BGD655463:BGG655463 BPZ655463:BQC655463 BZV655463:BZY655463 CJR655463:CJU655463 CTN655463:CTQ655463 DDJ655463:DDM655463 DNF655463:DNI655463 DXB655463:DXE655463 EGX655463:EHA655463 EQT655463:EQW655463 FAP655463:FAS655463 FKL655463:FKO655463 FUH655463:FUK655463 GED655463:GEG655463 GNZ655463:GOC655463 GXV655463:GXY655463 HHR655463:HHU655463 HRN655463:HRQ655463 IBJ655463:IBM655463 ILF655463:ILI655463 IVB655463:IVE655463 JEX655463:JFA655463 JOT655463:JOW655463 JYP655463:JYS655463 KIL655463:KIO655463 KSH655463:KSK655463 LCD655463:LCG655463 LLZ655463:LMC655463 LVV655463:LVY655463 MFR655463:MFU655463 MPN655463:MPQ655463 MZJ655463:MZM655463 NJF655463:NJI655463 NTB655463:NTE655463 OCX655463:ODA655463 OMT655463:OMW655463 OWP655463:OWS655463 PGL655463:PGO655463 PQH655463:PQK655463 QAD655463:QAG655463 QJZ655463:QKC655463 QTV655463:QTY655463 RDR655463:RDU655463 RNN655463:RNQ655463 RXJ655463:RXM655463 SHF655463:SHI655463 SRB655463:SRE655463 TAX655463:TBA655463 TKT655463:TKW655463 TUP655463:TUS655463 UEL655463:UEO655463 UOH655463:UOK655463 UYD655463:UYG655463 VHZ655463:VIC655463 VRV655463:VRY655463 WBR655463:WBU655463 WLN655463:WLQ655463 WVJ655463:WVM655463 P720999:S720999 IX720999:JA720999 ST720999:SW720999 ACP720999:ACS720999 AML720999:AMO720999 AWH720999:AWK720999 BGD720999:BGG720999 BPZ720999:BQC720999 BZV720999:BZY720999 CJR720999:CJU720999 CTN720999:CTQ720999 DDJ720999:DDM720999 DNF720999:DNI720999 DXB720999:DXE720999 EGX720999:EHA720999 EQT720999:EQW720999 FAP720999:FAS720999 FKL720999:FKO720999 FUH720999:FUK720999 GED720999:GEG720999 GNZ720999:GOC720999 GXV720999:GXY720999 HHR720999:HHU720999 HRN720999:HRQ720999 IBJ720999:IBM720999 ILF720999:ILI720999 IVB720999:IVE720999 JEX720999:JFA720999 JOT720999:JOW720999 JYP720999:JYS720999 KIL720999:KIO720999 KSH720999:KSK720999 LCD720999:LCG720999 LLZ720999:LMC720999 LVV720999:LVY720999 MFR720999:MFU720999 MPN720999:MPQ720999 MZJ720999:MZM720999 NJF720999:NJI720999 NTB720999:NTE720999 OCX720999:ODA720999 OMT720999:OMW720999 OWP720999:OWS720999 PGL720999:PGO720999 PQH720999:PQK720999 QAD720999:QAG720999 QJZ720999:QKC720999 QTV720999:QTY720999 RDR720999:RDU720999 RNN720999:RNQ720999 RXJ720999:RXM720999 SHF720999:SHI720999 SRB720999:SRE720999 TAX720999:TBA720999 TKT720999:TKW720999 TUP720999:TUS720999 UEL720999:UEO720999 UOH720999:UOK720999 UYD720999:UYG720999 VHZ720999:VIC720999 VRV720999:VRY720999 WBR720999:WBU720999 WLN720999:WLQ720999 WVJ720999:WVM720999 P786535:S786535 IX786535:JA786535 ST786535:SW786535 ACP786535:ACS786535 AML786535:AMO786535 AWH786535:AWK786535 BGD786535:BGG786535 BPZ786535:BQC786535 BZV786535:BZY786535 CJR786535:CJU786535 CTN786535:CTQ786535 DDJ786535:DDM786535 DNF786535:DNI786535 DXB786535:DXE786535 EGX786535:EHA786535 EQT786535:EQW786535 FAP786535:FAS786535 FKL786535:FKO786535 FUH786535:FUK786535 GED786535:GEG786535 GNZ786535:GOC786535 GXV786535:GXY786535 HHR786535:HHU786535 HRN786535:HRQ786535 IBJ786535:IBM786535 ILF786535:ILI786535 IVB786535:IVE786535 JEX786535:JFA786535 JOT786535:JOW786535 JYP786535:JYS786535 KIL786535:KIO786535 KSH786535:KSK786535 LCD786535:LCG786535 LLZ786535:LMC786535 LVV786535:LVY786535 MFR786535:MFU786535 MPN786535:MPQ786535 MZJ786535:MZM786535 NJF786535:NJI786535 NTB786535:NTE786535 OCX786535:ODA786535 OMT786535:OMW786535 OWP786535:OWS786535 PGL786535:PGO786535 PQH786535:PQK786535 QAD786535:QAG786535 QJZ786535:QKC786535 QTV786535:QTY786535 RDR786535:RDU786535 RNN786535:RNQ786535 RXJ786535:RXM786535 SHF786535:SHI786535 SRB786535:SRE786535 TAX786535:TBA786535 TKT786535:TKW786535 TUP786535:TUS786535 UEL786535:UEO786535 UOH786535:UOK786535 UYD786535:UYG786535 VHZ786535:VIC786535 VRV786535:VRY786535 WBR786535:WBU786535 WLN786535:WLQ786535 WVJ786535:WVM786535 P852071:S852071 IX852071:JA852071 ST852071:SW852071 ACP852071:ACS852071 AML852071:AMO852071 AWH852071:AWK852071 BGD852071:BGG852071 BPZ852071:BQC852071 BZV852071:BZY852071 CJR852071:CJU852071 CTN852071:CTQ852071 DDJ852071:DDM852071 DNF852071:DNI852071 DXB852071:DXE852071 EGX852071:EHA852071 EQT852071:EQW852071 FAP852071:FAS852071 FKL852071:FKO852071 FUH852071:FUK852071 GED852071:GEG852071 GNZ852071:GOC852071 GXV852071:GXY852071 HHR852071:HHU852071 HRN852071:HRQ852071 IBJ852071:IBM852071 ILF852071:ILI852071 IVB852071:IVE852071 JEX852071:JFA852071 JOT852071:JOW852071 JYP852071:JYS852071 KIL852071:KIO852071 KSH852071:KSK852071 LCD852071:LCG852071 LLZ852071:LMC852071 LVV852071:LVY852071 MFR852071:MFU852071 MPN852071:MPQ852071 MZJ852071:MZM852071 NJF852071:NJI852071 NTB852071:NTE852071 OCX852071:ODA852071 OMT852071:OMW852071 OWP852071:OWS852071 PGL852071:PGO852071 PQH852071:PQK852071 QAD852071:QAG852071 QJZ852071:QKC852071 QTV852071:QTY852071 RDR852071:RDU852071 RNN852071:RNQ852071 RXJ852071:RXM852071 SHF852071:SHI852071 SRB852071:SRE852071 TAX852071:TBA852071 TKT852071:TKW852071 TUP852071:TUS852071 UEL852071:UEO852071 UOH852071:UOK852071 UYD852071:UYG852071 VHZ852071:VIC852071 VRV852071:VRY852071 WBR852071:WBU852071 WLN852071:WLQ852071 WVJ852071:WVM852071 P917607:S917607 IX917607:JA917607 ST917607:SW917607 ACP917607:ACS917607 AML917607:AMO917607 AWH917607:AWK917607 BGD917607:BGG917607 BPZ917607:BQC917607 BZV917607:BZY917607 CJR917607:CJU917607 CTN917607:CTQ917607 DDJ917607:DDM917607 DNF917607:DNI917607 DXB917607:DXE917607 EGX917607:EHA917607 EQT917607:EQW917607 FAP917607:FAS917607 FKL917607:FKO917607 FUH917607:FUK917607 GED917607:GEG917607 GNZ917607:GOC917607 GXV917607:GXY917607 HHR917607:HHU917607 HRN917607:HRQ917607 IBJ917607:IBM917607 ILF917607:ILI917607 IVB917607:IVE917607 JEX917607:JFA917607 JOT917607:JOW917607 JYP917607:JYS917607 KIL917607:KIO917607 KSH917607:KSK917607 LCD917607:LCG917607 LLZ917607:LMC917607 LVV917607:LVY917607 MFR917607:MFU917607 MPN917607:MPQ917607 MZJ917607:MZM917607 NJF917607:NJI917607 NTB917607:NTE917607 OCX917607:ODA917607 OMT917607:OMW917607 OWP917607:OWS917607 PGL917607:PGO917607 PQH917607:PQK917607 QAD917607:QAG917607 QJZ917607:QKC917607 QTV917607:QTY917607 RDR917607:RDU917607 RNN917607:RNQ917607 RXJ917607:RXM917607 SHF917607:SHI917607 SRB917607:SRE917607 TAX917607:TBA917607 TKT917607:TKW917607 TUP917607:TUS917607 UEL917607:UEO917607 UOH917607:UOK917607 UYD917607:UYG917607 VHZ917607:VIC917607 VRV917607:VRY917607 WBR917607:WBU917607 WLN917607:WLQ917607 WVJ917607:WVM917607 P983143:S983143 IX983143:JA983143 ST983143:SW983143 ACP983143:ACS983143 AML983143:AMO983143 AWH983143:AWK983143 BGD983143:BGG983143 BPZ983143:BQC983143 BZV983143:BZY983143 CJR983143:CJU983143 CTN983143:CTQ983143 DDJ983143:DDM983143 DNF983143:DNI983143 DXB983143:DXE983143 EGX983143:EHA983143 EQT983143:EQW983143 FAP983143:FAS983143 FKL983143:FKO983143 FUH983143:FUK983143 GED983143:GEG983143 GNZ983143:GOC983143 GXV983143:GXY983143 HHR983143:HHU983143 HRN983143:HRQ983143 IBJ983143:IBM983143 ILF983143:ILI983143 IVB983143:IVE983143 JEX983143:JFA983143 JOT983143:JOW983143 JYP983143:JYS983143 KIL983143:KIO983143 KSH983143:KSK983143 LCD983143:LCG983143 LLZ983143:LMC983143 LVV983143:LVY983143 MFR983143:MFU983143 MPN983143:MPQ983143 MZJ983143:MZM983143 NJF983143:NJI983143 NTB983143:NTE983143 OCX983143:ODA983143 OMT983143:OMW983143 OWP983143:OWS983143 PGL983143:PGO983143 PQH983143:PQK983143 QAD983143:QAG983143 QJZ983143:QKC983143 QTV983143:QTY983143 RDR983143:RDU983143 RNN983143:RNQ983143 RXJ983143:RXM983143 SHF983143:SHI983143 SRB983143:SRE983143 TAX983143:TBA983143 TKT983143:TKW983143 TUP983143:TUS983143 UEL983143:UEO983143 UOH983143:UOK983143 UYD983143:UYG983143 VHZ983143:VIC983143 VRV983143:VRY983143 WBR983143:WBU983143 WLN983143:WLQ983143 WVJ983143:WVM983143 VRV983135:VRY983135 IX105:JA105 ST105:SW105 ACP105:ACS105 AML105:AMO105 AWH105:AWK105 BGD105:BGG105 BPZ105:BQC105 BZV105:BZY105 CJR105:CJU105 CTN105:CTQ105 DDJ105:DDM105 DNF105:DNI105 DXB105:DXE105 EGX105:EHA105 EQT105:EQW105 FAP105:FAS105 FKL105:FKO105 FUH105:FUK105 GED105:GEG105 GNZ105:GOC105 GXV105:GXY105 HHR105:HHU105 HRN105:HRQ105 IBJ105:IBM105 ILF105:ILI105 IVB105:IVE105 JEX105:JFA105 JOT105:JOW105 JYP105:JYS105 KIL105:KIO105 KSH105:KSK105 LCD105:LCG105 LLZ105:LMC105 LVV105:LVY105 MFR105:MFU105 MPN105:MPQ105 MZJ105:MZM105 NJF105:NJI105 NTB105:NTE105 OCX105:ODA105 OMT105:OMW105 OWP105:OWS105 PGL105:PGO105 PQH105:PQK105 QAD105:QAG105 QJZ105:QKC105 QTV105:QTY105 RDR105:RDU105 RNN105:RNQ105 RXJ105:RXM105 SHF105:SHI105 SRB105:SRE105 TAX105:TBA105 TKT105:TKW105 TUP105:TUS105 UEL105:UEO105 UOH105:UOK105 UYD105:UYG105 VHZ105:VIC105 VRV105:VRY105 WBR105:WBU105 WLN105:WLQ105 WVJ105:WVM105 P65641:S65641 IX65641:JA65641 ST65641:SW65641 ACP65641:ACS65641 AML65641:AMO65641 AWH65641:AWK65641 BGD65641:BGG65641 BPZ65641:BQC65641 BZV65641:BZY65641 CJR65641:CJU65641 CTN65641:CTQ65641 DDJ65641:DDM65641 DNF65641:DNI65641 DXB65641:DXE65641 EGX65641:EHA65641 EQT65641:EQW65641 FAP65641:FAS65641 FKL65641:FKO65641 FUH65641:FUK65641 GED65641:GEG65641 GNZ65641:GOC65641 GXV65641:GXY65641 HHR65641:HHU65641 HRN65641:HRQ65641 IBJ65641:IBM65641 ILF65641:ILI65641 IVB65641:IVE65641 JEX65641:JFA65641 JOT65641:JOW65641 JYP65641:JYS65641 KIL65641:KIO65641 KSH65641:KSK65641 LCD65641:LCG65641 LLZ65641:LMC65641 LVV65641:LVY65641 MFR65641:MFU65641 MPN65641:MPQ65641 MZJ65641:MZM65641 NJF65641:NJI65641 NTB65641:NTE65641 OCX65641:ODA65641 OMT65641:OMW65641 OWP65641:OWS65641 PGL65641:PGO65641 PQH65641:PQK65641 QAD65641:QAG65641 QJZ65641:QKC65641 QTV65641:QTY65641 RDR65641:RDU65641 RNN65641:RNQ65641 RXJ65641:RXM65641 SHF65641:SHI65641 SRB65641:SRE65641 TAX65641:TBA65641 TKT65641:TKW65641 TUP65641:TUS65641 UEL65641:UEO65641 UOH65641:UOK65641 UYD65641:UYG65641 VHZ65641:VIC65641 VRV65641:VRY65641 WBR65641:WBU65641 WLN65641:WLQ65641 WVJ65641:WVM65641 P131177:S131177 IX131177:JA131177 ST131177:SW131177 ACP131177:ACS131177 AML131177:AMO131177 AWH131177:AWK131177 BGD131177:BGG131177 BPZ131177:BQC131177 BZV131177:BZY131177 CJR131177:CJU131177 CTN131177:CTQ131177 DDJ131177:DDM131177 DNF131177:DNI131177 DXB131177:DXE131177 EGX131177:EHA131177 EQT131177:EQW131177 FAP131177:FAS131177 FKL131177:FKO131177 FUH131177:FUK131177 GED131177:GEG131177 GNZ131177:GOC131177 GXV131177:GXY131177 HHR131177:HHU131177 HRN131177:HRQ131177 IBJ131177:IBM131177 ILF131177:ILI131177 IVB131177:IVE131177 JEX131177:JFA131177 JOT131177:JOW131177 JYP131177:JYS131177 KIL131177:KIO131177 KSH131177:KSK131177 LCD131177:LCG131177 LLZ131177:LMC131177 LVV131177:LVY131177 MFR131177:MFU131177 MPN131177:MPQ131177 MZJ131177:MZM131177 NJF131177:NJI131177 NTB131177:NTE131177 OCX131177:ODA131177 OMT131177:OMW131177 OWP131177:OWS131177 PGL131177:PGO131177 PQH131177:PQK131177 QAD131177:QAG131177 QJZ131177:QKC131177 QTV131177:QTY131177 RDR131177:RDU131177 RNN131177:RNQ131177 RXJ131177:RXM131177 SHF131177:SHI131177 SRB131177:SRE131177 TAX131177:TBA131177 TKT131177:TKW131177 TUP131177:TUS131177 UEL131177:UEO131177 UOH131177:UOK131177 UYD131177:UYG131177 VHZ131177:VIC131177 VRV131177:VRY131177 WBR131177:WBU131177 WLN131177:WLQ131177 WVJ131177:WVM131177 P196713:S196713 IX196713:JA196713 ST196713:SW196713 ACP196713:ACS196713 AML196713:AMO196713 AWH196713:AWK196713 BGD196713:BGG196713 BPZ196713:BQC196713 BZV196713:BZY196713 CJR196713:CJU196713 CTN196713:CTQ196713 DDJ196713:DDM196713 DNF196713:DNI196713 DXB196713:DXE196713 EGX196713:EHA196713 EQT196713:EQW196713 FAP196713:FAS196713 FKL196713:FKO196713 FUH196713:FUK196713 GED196713:GEG196713 GNZ196713:GOC196713 GXV196713:GXY196713 HHR196713:HHU196713 HRN196713:HRQ196713 IBJ196713:IBM196713 ILF196713:ILI196713 IVB196713:IVE196713 JEX196713:JFA196713 JOT196713:JOW196713 JYP196713:JYS196713 KIL196713:KIO196713 KSH196713:KSK196713 LCD196713:LCG196713 LLZ196713:LMC196713 LVV196713:LVY196713 MFR196713:MFU196713 MPN196713:MPQ196713 MZJ196713:MZM196713 NJF196713:NJI196713 NTB196713:NTE196713 OCX196713:ODA196713 OMT196713:OMW196713 OWP196713:OWS196713 PGL196713:PGO196713 PQH196713:PQK196713 QAD196713:QAG196713 QJZ196713:QKC196713 QTV196713:QTY196713 RDR196713:RDU196713 RNN196713:RNQ196713 RXJ196713:RXM196713 SHF196713:SHI196713 SRB196713:SRE196713 TAX196713:TBA196713 TKT196713:TKW196713 TUP196713:TUS196713 UEL196713:UEO196713 UOH196713:UOK196713 UYD196713:UYG196713 VHZ196713:VIC196713 VRV196713:VRY196713 WBR196713:WBU196713 WLN196713:WLQ196713 WVJ196713:WVM196713 P262249:S262249 IX262249:JA262249 ST262249:SW262249 ACP262249:ACS262249 AML262249:AMO262249 AWH262249:AWK262249 BGD262249:BGG262249 BPZ262249:BQC262249 BZV262249:BZY262249 CJR262249:CJU262249 CTN262249:CTQ262249 DDJ262249:DDM262249 DNF262249:DNI262249 DXB262249:DXE262249 EGX262249:EHA262249 EQT262249:EQW262249 FAP262249:FAS262249 FKL262249:FKO262249 FUH262249:FUK262249 GED262249:GEG262249 GNZ262249:GOC262249 GXV262249:GXY262249 HHR262249:HHU262249 HRN262249:HRQ262249 IBJ262249:IBM262249 ILF262249:ILI262249 IVB262249:IVE262249 JEX262249:JFA262249 JOT262249:JOW262249 JYP262249:JYS262249 KIL262249:KIO262249 KSH262249:KSK262249 LCD262249:LCG262249 LLZ262249:LMC262249 LVV262249:LVY262249 MFR262249:MFU262249 MPN262249:MPQ262249 MZJ262249:MZM262249 NJF262249:NJI262249 NTB262249:NTE262249 OCX262249:ODA262249 OMT262249:OMW262249 OWP262249:OWS262249 PGL262249:PGO262249 PQH262249:PQK262249 QAD262249:QAG262249 QJZ262249:QKC262249 QTV262249:QTY262249 RDR262249:RDU262249 RNN262249:RNQ262249 RXJ262249:RXM262249 SHF262249:SHI262249 SRB262249:SRE262249 TAX262249:TBA262249 TKT262249:TKW262249 TUP262249:TUS262249 UEL262249:UEO262249 UOH262249:UOK262249 UYD262249:UYG262249 VHZ262249:VIC262249 VRV262249:VRY262249 WBR262249:WBU262249 WLN262249:WLQ262249 WVJ262249:WVM262249 P327785:S327785 IX327785:JA327785 ST327785:SW327785 ACP327785:ACS327785 AML327785:AMO327785 AWH327785:AWK327785 BGD327785:BGG327785 BPZ327785:BQC327785 BZV327785:BZY327785 CJR327785:CJU327785 CTN327785:CTQ327785 DDJ327785:DDM327785 DNF327785:DNI327785 DXB327785:DXE327785 EGX327785:EHA327785 EQT327785:EQW327785 FAP327785:FAS327785 FKL327785:FKO327785 FUH327785:FUK327785 GED327785:GEG327785 GNZ327785:GOC327785 GXV327785:GXY327785 HHR327785:HHU327785 HRN327785:HRQ327785 IBJ327785:IBM327785 ILF327785:ILI327785 IVB327785:IVE327785 JEX327785:JFA327785 JOT327785:JOW327785 JYP327785:JYS327785 KIL327785:KIO327785 KSH327785:KSK327785 LCD327785:LCG327785 LLZ327785:LMC327785 LVV327785:LVY327785 MFR327785:MFU327785 MPN327785:MPQ327785 MZJ327785:MZM327785 NJF327785:NJI327785 NTB327785:NTE327785 OCX327785:ODA327785 OMT327785:OMW327785 OWP327785:OWS327785 PGL327785:PGO327785 PQH327785:PQK327785 QAD327785:QAG327785 QJZ327785:QKC327785 QTV327785:QTY327785 RDR327785:RDU327785 RNN327785:RNQ327785 RXJ327785:RXM327785 SHF327785:SHI327785 SRB327785:SRE327785 TAX327785:TBA327785 TKT327785:TKW327785 TUP327785:TUS327785 UEL327785:UEO327785 UOH327785:UOK327785 UYD327785:UYG327785 VHZ327785:VIC327785 VRV327785:VRY327785 WBR327785:WBU327785 WLN327785:WLQ327785 WVJ327785:WVM327785 P393321:S393321 IX393321:JA393321 ST393321:SW393321 ACP393321:ACS393321 AML393321:AMO393321 AWH393321:AWK393321 BGD393321:BGG393321 BPZ393321:BQC393321 BZV393321:BZY393321 CJR393321:CJU393321 CTN393321:CTQ393321 DDJ393321:DDM393321 DNF393321:DNI393321 DXB393321:DXE393321 EGX393321:EHA393321 EQT393321:EQW393321 FAP393321:FAS393321 FKL393321:FKO393321 FUH393321:FUK393321 GED393321:GEG393321 GNZ393321:GOC393321 GXV393321:GXY393321 HHR393321:HHU393321 HRN393321:HRQ393321 IBJ393321:IBM393321 ILF393321:ILI393321 IVB393321:IVE393321 JEX393321:JFA393321 JOT393321:JOW393321 JYP393321:JYS393321 KIL393321:KIO393321 KSH393321:KSK393321 LCD393321:LCG393321 LLZ393321:LMC393321 LVV393321:LVY393321 MFR393321:MFU393321 MPN393321:MPQ393321 MZJ393321:MZM393321 NJF393321:NJI393321 NTB393321:NTE393321 OCX393321:ODA393321 OMT393321:OMW393321 OWP393321:OWS393321 PGL393321:PGO393321 PQH393321:PQK393321 QAD393321:QAG393321 QJZ393321:QKC393321 QTV393321:QTY393321 RDR393321:RDU393321 RNN393321:RNQ393321 RXJ393321:RXM393321 SHF393321:SHI393321 SRB393321:SRE393321 TAX393321:TBA393321 TKT393321:TKW393321 TUP393321:TUS393321 UEL393321:UEO393321 UOH393321:UOK393321 UYD393321:UYG393321 VHZ393321:VIC393321 VRV393321:VRY393321 WBR393321:WBU393321 WLN393321:WLQ393321 WVJ393321:WVM393321 P458857:S458857 IX458857:JA458857 ST458857:SW458857 ACP458857:ACS458857 AML458857:AMO458857 AWH458857:AWK458857 BGD458857:BGG458857 BPZ458857:BQC458857 BZV458857:BZY458857 CJR458857:CJU458857 CTN458857:CTQ458857 DDJ458857:DDM458857 DNF458857:DNI458857 DXB458857:DXE458857 EGX458857:EHA458857 EQT458857:EQW458857 FAP458857:FAS458857 FKL458857:FKO458857 FUH458857:FUK458857 GED458857:GEG458857 GNZ458857:GOC458857 GXV458857:GXY458857 HHR458857:HHU458857 HRN458857:HRQ458857 IBJ458857:IBM458857 ILF458857:ILI458857 IVB458857:IVE458857 JEX458857:JFA458857 JOT458857:JOW458857 JYP458857:JYS458857 KIL458857:KIO458857 KSH458857:KSK458857 LCD458857:LCG458857 LLZ458857:LMC458857 LVV458857:LVY458857 MFR458857:MFU458857 MPN458857:MPQ458857 MZJ458857:MZM458857 NJF458857:NJI458857 NTB458857:NTE458857 OCX458857:ODA458857 OMT458857:OMW458857 OWP458857:OWS458857 PGL458857:PGO458857 PQH458857:PQK458857 QAD458857:QAG458857 QJZ458857:QKC458857 QTV458857:QTY458857 RDR458857:RDU458857 RNN458857:RNQ458857 RXJ458857:RXM458857 SHF458857:SHI458857 SRB458857:SRE458857 TAX458857:TBA458857 TKT458857:TKW458857 TUP458857:TUS458857 UEL458857:UEO458857 UOH458857:UOK458857 UYD458857:UYG458857 VHZ458857:VIC458857 VRV458857:VRY458857 WBR458857:WBU458857 WLN458857:WLQ458857 WVJ458857:WVM458857 P524393:S524393 IX524393:JA524393 ST524393:SW524393 ACP524393:ACS524393 AML524393:AMO524393 AWH524393:AWK524393 BGD524393:BGG524393 BPZ524393:BQC524393 BZV524393:BZY524393 CJR524393:CJU524393 CTN524393:CTQ524393 DDJ524393:DDM524393 DNF524393:DNI524393 DXB524393:DXE524393 EGX524393:EHA524393 EQT524393:EQW524393 FAP524393:FAS524393 FKL524393:FKO524393 FUH524393:FUK524393 GED524393:GEG524393 GNZ524393:GOC524393 GXV524393:GXY524393 HHR524393:HHU524393 HRN524393:HRQ524393 IBJ524393:IBM524393 ILF524393:ILI524393 IVB524393:IVE524393 JEX524393:JFA524393 JOT524393:JOW524393 JYP524393:JYS524393 KIL524393:KIO524393 KSH524393:KSK524393 LCD524393:LCG524393 LLZ524393:LMC524393 LVV524393:LVY524393 MFR524393:MFU524393 MPN524393:MPQ524393 MZJ524393:MZM524393 NJF524393:NJI524393 NTB524393:NTE524393 OCX524393:ODA524393 OMT524393:OMW524393 OWP524393:OWS524393 PGL524393:PGO524393 PQH524393:PQK524393 QAD524393:QAG524393 QJZ524393:QKC524393 QTV524393:QTY524393 RDR524393:RDU524393 RNN524393:RNQ524393 RXJ524393:RXM524393 SHF524393:SHI524393 SRB524393:SRE524393 TAX524393:TBA524393 TKT524393:TKW524393 TUP524393:TUS524393 UEL524393:UEO524393 UOH524393:UOK524393 UYD524393:UYG524393 VHZ524393:VIC524393 VRV524393:VRY524393 WBR524393:WBU524393 WLN524393:WLQ524393 WVJ524393:WVM524393 P589929:S589929 IX589929:JA589929 ST589929:SW589929 ACP589929:ACS589929 AML589929:AMO589929 AWH589929:AWK589929 BGD589929:BGG589929 BPZ589929:BQC589929 BZV589929:BZY589929 CJR589929:CJU589929 CTN589929:CTQ589929 DDJ589929:DDM589929 DNF589929:DNI589929 DXB589929:DXE589929 EGX589929:EHA589929 EQT589929:EQW589929 FAP589929:FAS589929 FKL589929:FKO589929 FUH589929:FUK589929 GED589929:GEG589929 GNZ589929:GOC589929 GXV589929:GXY589929 HHR589929:HHU589929 HRN589929:HRQ589929 IBJ589929:IBM589929 ILF589929:ILI589929 IVB589929:IVE589929 JEX589929:JFA589929 JOT589929:JOW589929 JYP589929:JYS589929 KIL589929:KIO589929 KSH589929:KSK589929 LCD589929:LCG589929 LLZ589929:LMC589929 LVV589929:LVY589929 MFR589929:MFU589929 MPN589929:MPQ589929 MZJ589929:MZM589929 NJF589929:NJI589929 NTB589929:NTE589929 OCX589929:ODA589929 OMT589929:OMW589929 OWP589929:OWS589929 PGL589929:PGO589929 PQH589929:PQK589929 QAD589929:QAG589929 QJZ589929:QKC589929 QTV589929:QTY589929 RDR589929:RDU589929 RNN589929:RNQ589929 RXJ589929:RXM589929 SHF589929:SHI589929 SRB589929:SRE589929 TAX589929:TBA589929 TKT589929:TKW589929 TUP589929:TUS589929 UEL589929:UEO589929 UOH589929:UOK589929 UYD589929:UYG589929 VHZ589929:VIC589929 VRV589929:VRY589929 WBR589929:WBU589929 WLN589929:WLQ589929 WVJ589929:WVM589929 P655465:S655465 IX655465:JA655465 ST655465:SW655465 ACP655465:ACS655465 AML655465:AMO655465 AWH655465:AWK655465 BGD655465:BGG655465 BPZ655465:BQC655465 BZV655465:BZY655465 CJR655465:CJU655465 CTN655465:CTQ655465 DDJ655465:DDM655465 DNF655465:DNI655465 DXB655465:DXE655465 EGX655465:EHA655465 EQT655465:EQW655465 FAP655465:FAS655465 FKL655465:FKO655465 FUH655465:FUK655465 GED655465:GEG655465 GNZ655465:GOC655465 GXV655465:GXY655465 HHR655465:HHU655465 HRN655465:HRQ655465 IBJ655465:IBM655465 ILF655465:ILI655465 IVB655465:IVE655465 JEX655465:JFA655465 JOT655465:JOW655465 JYP655465:JYS655465 KIL655465:KIO655465 KSH655465:KSK655465 LCD655465:LCG655465 LLZ655465:LMC655465 LVV655465:LVY655465 MFR655465:MFU655465 MPN655465:MPQ655465 MZJ655465:MZM655465 NJF655465:NJI655465 NTB655465:NTE655465 OCX655465:ODA655465 OMT655465:OMW655465 OWP655465:OWS655465 PGL655465:PGO655465 PQH655465:PQK655465 QAD655465:QAG655465 QJZ655465:QKC655465 QTV655465:QTY655465 RDR655465:RDU655465 RNN655465:RNQ655465 RXJ655465:RXM655465 SHF655465:SHI655465 SRB655465:SRE655465 TAX655465:TBA655465 TKT655465:TKW655465 TUP655465:TUS655465 UEL655465:UEO655465 UOH655465:UOK655465 UYD655465:UYG655465 VHZ655465:VIC655465 VRV655465:VRY655465 WBR655465:WBU655465 WLN655465:WLQ655465 WVJ655465:WVM655465 P721001:S721001 IX721001:JA721001 ST721001:SW721001 ACP721001:ACS721001 AML721001:AMO721001 AWH721001:AWK721001 BGD721001:BGG721001 BPZ721001:BQC721001 BZV721001:BZY721001 CJR721001:CJU721001 CTN721001:CTQ721001 DDJ721001:DDM721001 DNF721001:DNI721001 DXB721001:DXE721001 EGX721001:EHA721001 EQT721001:EQW721001 FAP721001:FAS721001 FKL721001:FKO721001 FUH721001:FUK721001 GED721001:GEG721001 GNZ721001:GOC721001 GXV721001:GXY721001 HHR721001:HHU721001 HRN721001:HRQ721001 IBJ721001:IBM721001 ILF721001:ILI721001 IVB721001:IVE721001 JEX721001:JFA721001 JOT721001:JOW721001 JYP721001:JYS721001 KIL721001:KIO721001 KSH721001:KSK721001 LCD721001:LCG721001 LLZ721001:LMC721001 LVV721001:LVY721001 MFR721001:MFU721001 MPN721001:MPQ721001 MZJ721001:MZM721001 NJF721001:NJI721001 NTB721001:NTE721001 OCX721001:ODA721001 OMT721001:OMW721001 OWP721001:OWS721001 PGL721001:PGO721001 PQH721001:PQK721001 QAD721001:QAG721001 QJZ721001:QKC721001 QTV721001:QTY721001 RDR721001:RDU721001 RNN721001:RNQ721001 RXJ721001:RXM721001 SHF721001:SHI721001 SRB721001:SRE721001 TAX721001:TBA721001 TKT721001:TKW721001 TUP721001:TUS721001 UEL721001:UEO721001 UOH721001:UOK721001 UYD721001:UYG721001 VHZ721001:VIC721001 VRV721001:VRY721001 WBR721001:WBU721001 WLN721001:WLQ721001 WVJ721001:WVM721001 P786537:S786537 IX786537:JA786537 ST786537:SW786537 ACP786537:ACS786537 AML786537:AMO786537 AWH786537:AWK786537 BGD786537:BGG786537 BPZ786537:BQC786537 BZV786537:BZY786537 CJR786537:CJU786537 CTN786537:CTQ786537 DDJ786537:DDM786537 DNF786537:DNI786537 DXB786537:DXE786537 EGX786537:EHA786537 EQT786537:EQW786537 FAP786537:FAS786537 FKL786537:FKO786537 FUH786537:FUK786537 GED786537:GEG786537 GNZ786537:GOC786537 GXV786537:GXY786537 HHR786537:HHU786537 HRN786537:HRQ786537 IBJ786537:IBM786537 ILF786537:ILI786537 IVB786537:IVE786537 JEX786537:JFA786537 JOT786537:JOW786537 JYP786537:JYS786537 KIL786537:KIO786537 KSH786537:KSK786537 LCD786537:LCG786537 LLZ786537:LMC786537 LVV786537:LVY786537 MFR786537:MFU786537 MPN786537:MPQ786537 MZJ786537:MZM786537 NJF786537:NJI786537 NTB786537:NTE786537 OCX786537:ODA786537 OMT786537:OMW786537 OWP786537:OWS786537 PGL786537:PGO786537 PQH786537:PQK786537 QAD786537:QAG786537 QJZ786537:QKC786537 QTV786537:QTY786537 RDR786537:RDU786537 RNN786537:RNQ786537 RXJ786537:RXM786537 SHF786537:SHI786537 SRB786537:SRE786537 TAX786537:TBA786537 TKT786537:TKW786537 TUP786537:TUS786537 UEL786537:UEO786537 UOH786537:UOK786537 UYD786537:UYG786537 VHZ786537:VIC786537 VRV786537:VRY786537 WBR786537:WBU786537 WLN786537:WLQ786537 WVJ786537:WVM786537 P852073:S852073 IX852073:JA852073 ST852073:SW852073 ACP852073:ACS852073 AML852073:AMO852073 AWH852073:AWK852073 BGD852073:BGG852073 BPZ852073:BQC852073 BZV852073:BZY852073 CJR852073:CJU852073 CTN852073:CTQ852073 DDJ852073:DDM852073 DNF852073:DNI852073 DXB852073:DXE852073 EGX852073:EHA852073 EQT852073:EQW852073 FAP852073:FAS852073 FKL852073:FKO852073 FUH852073:FUK852073 GED852073:GEG852073 GNZ852073:GOC852073 GXV852073:GXY852073 HHR852073:HHU852073 HRN852073:HRQ852073 IBJ852073:IBM852073 ILF852073:ILI852073 IVB852073:IVE852073 JEX852073:JFA852073 JOT852073:JOW852073 JYP852073:JYS852073 KIL852073:KIO852073 KSH852073:KSK852073 LCD852073:LCG852073 LLZ852073:LMC852073 LVV852073:LVY852073 MFR852073:MFU852073 MPN852073:MPQ852073 MZJ852073:MZM852073 NJF852073:NJI852073 NTB852073:NTE852073 OCX852073:ODA852073 OMT852073:OMW852073 OWP852073:OWS852073 PGL852073:PGO852073 PQH852073:PQK852073 QAD852073:QAG852073 QJZ852073:QKC852073 QTV852073:QTY852073 RDR852073:RDU852073 RNN852073:RNQ852073 RXJ852073:RXM852073 SHF852073:SHI852073 SRB852073:SRE852073 TAX852073:TBA852073 TKT852073:TKW852073 TUP852073:TUS852073 UEL852073:UEO852073 UOH852073:UOK852073 UYD852073:UYG852073 VHZ852073:VIC852073 VRV852073:VRY852073 WBR852073:WBU852073 WLN852073:WLQ852073 WVJ852073:WVM852073 P917609:S917609 IX917609:JA917609 ST917609:SW917609 ACP917609:ACS917609 AML917609:AMO917609 AWH917609:AWK917609 BGD917609:BGG917609 BPZ917609:BQC917609 BZV917609:BZY917609 CJR917609:CJU917609 CTN917609:CTQ917609 DDJ917609:DDM917609 DNF917609:DNI917609 DXB917609:DXE917609 EGX917609:EHA917609 EQT917609:EQW917609 FAP917609:FAS917609 FKL917609:FKO917609 FUH917609:FUK917609 GED917609:GEG917609 GNZ917609:GOC917609 GXV917609:GXY917609 HHR917609:HHU917609 HRN917609:HRQ917609 IBJ917609:IBM917609 ILF917609:ILI917609 IVB917609:IVE917609 JEX917609:JFA917609 JOT917609:JOW917609 JYP917609:JYS917609 KIL917609:KIO917609 KSH917609:KSK917609 LCD917609:LCG917609 LLZ917609:LMC917609 LVV917609:LVY917609 MFR917609:MFU917609 MPN917609:MPQ917609 MZJ917609:MZM917609 NJF917609:NJI917609 NTB917609:NTE917609 OCX917609:ODA917609 OMT917609:OMW917609 OWP917609:OWS917609 PGL917609:PGO917609 PQH917609:PQK917609 QAD917609:QAG917609 QJZ917609:QKC917609 QTV917609:QTY917609 RDR917609:RDU917609 RNN917609:RNQ917609 RXJ917609:RXM917609 SHF917609:SHI917609 SRB917609:SRE917609 TAX917609:TBA917609 TKT917609:TKW917609 TUP917609:TUS917609 UEL917609:UEO917609 UOH917609:UOK917609 UYD917609:UYG917609 VHZ917609:VIC917609 VRV917609:VRY917609 WBR917609:WBU917609 WLN917609:WLQ917609 WVJ917609:WVM917609 P983145:S983145 IX983145:JA983145 ST983145:SW983145 ACP983145:ACS983145 AML983145:AMO983145 AWH983145:AWK983145 BGD983145:BGG983145 BPZ983145:BQC983145 BZV983145:BZY983145 CJR983145:CJU983145 CTN983145:CTQ983145 DDJ983145:DDM983145 DNF983145:DNI983145 DXB983145:DXE983145 EGX983145:EHA983145 EQT983145:EQW983145 FAP983145:FAS983145 FKL983145:FKO983145 FUH983145:FUK983145 GED983145:GEG983145 GNZ983145:GOC983145 GXV983145:GXY983145 HHR983145:HHU983145 HRN983145:HRQ983145 IBJ983145:IBM983145 ILF983145:ILI983145 IVB983145:IVE983145 JEX983145:JFA983145 JOT983145:JOW983145 JYP983145:JYS983145 KIL983145:KIO983145 KSH983145:KSK983145 LCD983145:LCG983145 LLZ983145:LMC983145 LVV983145:LVY983145 MFR983145:MFU983145 MPN983145:MPQ983145 MZJ983145:MZM983145 NJF983145:NJI983145 NTB983145:NTE983145 OCX983145:ODA983145 OMT983145:OMW983145 OWP983145:OWS983145 PGL983145:PGO983145 PQH983145:PQK983145 QAD983145:QAG983145 QJZ983145:QKC983145 QTV983145:QTY983145 RDR983145:RDU983145 RNN983145:RNQ983145 RXJ983145:RXM983145 SHF983145:SHI983145 SRB983145:SRE983145 TAX983145:TBA983145 TKT983145:TKW983145 TUP983145:TUS983145 UEL983145:UEO983145 UOH983145:UOK983145 UYD983145:UYG983145 VHZ983145:VIC983145 VRV983145:VRY983145 WBR983145:WBU983145 WLN983145:WLQ983145 WVJ983145:WVM983145 WBR983135:WBU983135 IX107:JA107 ST107:SW107 ACP107:ACS107 AML107:AMO107 AWH107:AWK107 BGD107:BGG107 BPZ107:BQC107 BZV107:BZY107 CJR107:CJU107 CTN107:CTQ107 DDJ107:DDM107 DNF107:DNI107 DXB107:DXE107 EGX107:EHA107 EQT107:EQW107 FAP107:FAS107 FKL107:FKO107 FUH107:FUK107 GED107:GEG107 GNZ107:GOC107 GXV107:GXY107 HHR107:HHU107 HRN107:HRQ107 IBJ107:IBM107 ILF107:ILI107 IVB107:IVE107 JEX107:JFA107 JOT107:JOW107 JYP107:JYS107 KIL107:KIO107 KSH107:KSK107 LCD107:LCG107 LLZ107:LMC107 LVV107:LVY107 MFR107:MFU107 MPN107:MPQ107 MZJ107:MZM107 NJF107:NJI107 NTB107:NTE107 OCX107:ODA107 OMT107:OMW107 OWP107:OWS107 PGL107:PGO107 PQH107:PQK107 QAD107:QAG107 QJZ107:QKC107 QTV107:QTY107 RDR107:RDU107 RNN107:RNQ107 RXJ107:RXM107 SHF107:SHI107 SRB107:SRE107 TAX107:TBA107 TKT107:TKW107 TUP107:TUS107 UEL107:UEO107 UOH107:UOK107 UYD107:UYG107 VHZ107:VIC107 VRV107:VRY107 WBR107:WBU107 WLN107:WLQ107 WVJ107:WVM107 P65643:S65643 IX65643:JA65643 ST65643:SW65643 ACP65643:ACS65643 AML65643:AMO65643 AWH65643:AWK65643 BGD65643:BGG65643 BPZ65643:BQC65643 BZV65643:BZY65643 CJR65643:CJU65643 CTN65643:CTQ65643 DDJ65643:DDM65643 DNF65643:DNI65643 DXB65643:DXE65643 EGX65643:EHA65643 EQT65643:EQW65643 FAP65643:FAS65643 FKL65643:FKO65643 FUH65643:FUK65643 GED65643:GEG65643 GNZ65643:GOC65643 GXV65643:GXY65643 HHR65643:HHU65643 HRN65643:HRQ65643 IBJ65643:IBM65643 ILF65643:ILI65643 IVB65643:IVE65643 JEX65643:JFA65643 JOT65643:JOW65643 JYP65643:JYS65643 KIL65643:KIO65643 KSH65643:KSK65643 LCD65643:LCG65643 LLZ65643:LMC65643 LVV65643:LVY65643 MFR65643:MFU65643 MPN65643:MPQ65643 MZJ65643:MZM65643 NJF65643:NJI65643 NTB65643:NTE65643 OCX65643:ODA65643 OMT65643:OMW65643 OWP65643:OWS65643 PGL65643:PGO65643 PQH65643:PQK65643 QAD65643:QAG65643 QJZ65643:QKC65643 QTV65643:QTY65643 RDR65643:RDU65643 RNN65643:RNQ65643 RXJ65643:RXM65643 SHF65643:SHI65643 SRB65643:SRE65643 TAX65643:TBA65643 TKT65643:TKW65643 TUP65643:TUS65643 UEL65643:UEO65643 UOH65643:UOK65643 UYD65643:UYG65643 VHZ65643:VIC65643 VRV65643:VRY65643 WBR65643:WBU65643 WLN65643:WLQ65643 WVJ65643:WVM65643 P131179:S131179 IX131179:JA131179 ST131179:SW131179 ACP131179:ACS131179 AML131179:AMO131179 AWH131179:AWK131179 BGD131179:BGG131179 BPZ131179:BQC131179 BZV131179:BZY131179 CJR131179:CJU131179 CTN131179:CTQ131179 DDJ131179:DDM131179 DNF131179:DNI131179 DXB131179:DXE131179 EGX131179:EHA131179 EQT131179:EQW131179 FAP131179:FAS131179 FKL131179:FKO131179 FUH131179:FUK131179 GED131179:GEG131179 GNZ131179:GOC131179 GXV131179:GXY131179 HHR131179:HHU131179 HRN131179:HRQ131179 IBJ131179:IBM131179 ILF131179:ILI131179 IVB131179:IVE131179 JEX131179:JFA131179 JOT131179:JOW131179 JYP131179:JYS131179 KIL131179:KIO131179 KSH131179:KSK131179 LCD131179:LCG131179 LLZ131179:LMC131179 LVV131179:LVY131179 MFR131179:MFU131179 MPN131179:MPQ131179 MZJ131179:MZM131179 NJF131179:NJI131179 NTB131179:NTE131179 OCX131179:ODA131179 OMT131179:OMW131179 OWP131179:OWS131179 PGL131179:PGO131179 PQH131179:PQK131179 QAD131179:QAG131179 QJZ131179:QKC131179 QTV131179:QTY131179 RDR131179:RDU131179 RNN131179:RNQ131179 RXJ131179:RXM131179 SHF131179:SHI131179 SRB131179:SRE131179 TAX131179:TBA131179 TKT131179:TKW131179 TUP131179:TUS131179 UEL131179:UEO131179 UOH131179:UOK131179 UYD131179:UYG131179 VHZ131179:VIC131179 VRV131179:VRY131179 WBR131179:WBU131179 WLN131179:WLQ131179 WVJ131179:WVM131179 P196715:S196715 IX196715:JA196715 ST196715:SW196715 ACP196715:ACS196715 AML196715:AMO196715 AWH196715:AWK196715 BGD196715:BGG196715 BPZ196715:BQC196715 BZV196715:BZY196715 CJR196715:CJU196715 CTN196715:CTQ196715 DDJ196715:DDM196715 DNF196715:DNI196715 DXB196715:DXE196715 EGX196715:EHA196715 EQT196715:EQW196715 FAP196715:FAS196715 FKL196715:FKO196715 FUH196715:FUK196715 GED196715:GEG196715 GNZ196715:GOC196715 GXV196715:GXY196715 HHR196715:HHU196715 HRN196715:HRQ196715 IBJ196715:IBM196715 ILF196715:ILI196715 IVB196715:IVE196715 JEX196715:JFA196715 JOT196715:JOW196715 JYP196715:JYS196715 KIL196715:KIO196715 KSH196715:KSK196715 LCD196715:LCG196715 LLZ196715:LMC196715 LVV196715:LVY196715 MFR196715:MFU196715 MPN196715:MPQ196715 MZJ196715:MZM196715 NJF196715:NJI196715 NTB196715:NTE196715 OCX196715:ODA196715 OMT196715:OMW196715 OWP196715:OWS196715 PGL196715:PGO196715 PQH196715:PQK196715 QAD196715:QAG196715 QJZ196715:QKC196715 QTV196715:QTY196715 RDR196715:RDU196715 RNN196715:RNQ196715 RXJ196715:RXM196715 SHF196715:SHI196715 SRB196715:SRE196715 TAX196715:TBA196715 TKT196715:TKW196715 TUP196715:TUS196715 UEL196715:UEO196715 UOH196715:UOK196715 UYD196715:UYG196715 VHZ196715:VIC196715 VRV196715:VRY196715 WBR196715:WBU196715 WLN196715:WLQ196715 WVJ196715:WVM196715 P262251:S262251 IX262251:JA262251 ST262251:SW262251 ACP262251:ACS262251 AML262251:AMO262251 AWH262251:AWK262251 BGD262251:BGG262251 BPZ262251:BQC262251 BZV262251:BZY262251 CJR262251:CJU262251 CTN262251:CTQ262251 DDJ262251:DDM262251 DNF262251:DNI262251 DXB262251:DXE262251 EGX262251:EHA262251 EQT262251:EQW262251 FAP262251:FAS262251 FKL262251:FKO262251 FUH262251:FUK262251 GED262251:GEG262251 GNZ262251:GOC262251 GXV262251:GXY262251 HHR262251:HHU262251 HRN262251:HRQ262251 IBJ262251:IBM262251 ILF262251:ILI262251 IVB262251:IVE262251 JEX262251:JFA262251 JOT262251:JOW262251 JYP262251:JYS262251 KIL262251:KIO262251 KSH262251:KSK262251 LCD262251:LCG262251 LLZ262251:LMC262251 LVV262251:LVY262251 MFR262251:MFU262251 MPN262251:MPQ262251 MZJ262251:MZM262251 NJF262251:NJI262251 NTB262251:NTE262251 OCX262251:ODA262251 OMT262251:OMW262251 OWP262251:OWS262251 PGL262251:PGO262251 PQH262251:PQK262251 QAD262251:QAG262251 QJZ262251:QKC262251 QTV262251:QTY262251 RDR262251:RDU262251 RNN262251:RNQ262251 RXJ262251:RXM262251 SHF262251:SHI262251 SRB262251:SRE262251 TAX262251:TBA262251 TKT262251:TKW262251 TUP262251:TUS262251 UEL262251:UEO262251 UOH262251:UOK262251 UYD262251:UYG262251 VHZ262251:VIC262251 VRV262251:VRY262251 WBR262251:WBU262251 WLN262251:WLQ262251 WVJ262251:WVM262251 P327787:S327787 IX327787:JA327787 ST327787:SW327787 ACP327787:ACS327787 AML327787:AMO327787 AWH327787:AWK327787 BGD327787:BGG327787 BPZ327787:BQC327787 BZV327787:BZY327787 CJR327787:CJU327787 CTN327787:CTQ327787 DDJ327787:DDM327787 DNF327787:DNI327787 DXB327787:DXE327787 EGX327787:EHA327787 EQT327787:EQW327787 FAP327787:FAS327787 FKL327787:FKO327787 FUH327787:FUK327787 GED327787:GEG327787 GNZ327787:GOC327787 GXV327787:GXY327787 HHR327787:HHU327787 HRN327787:HRQ327787 IBJ327787:IBM327787 ILF327787:ILI327787 IVB327787:IVE327787 JEX327787:JFA327787 JOT327787:JOW327787 JYP327787:JYS327787 KIL327787:KIO327787 KSH327787:KSK327787 LCD327787:LCG327787 LLZ327787:LMC327787 LVV327787:LVY327787 MFR327787:MFU327787 MPN327787:MPQ327787 MZJ327787:MZM327787 NJF327787:NJI327787 NTB327787:NTE327787 OCX327787:ODA327787 OMT327787:OMW327787 OWP327787:OWS327787 PGL327787:PGO327787 PQH327787:PQK327787 QAD327787:QAG327787 QJZ327787:QKC327787 QTV327787:QTY327787 RDR327787:RDU327787 RNN327787:RNQ327787 RXJ327787:RXM327787 SHF327787:SHI327787 SRB327787:SRE327787 TAX327787:TBA327787 TKT327787:TKW327787 TUP327787:TUS327787 UEL327787:UEO327787 UOH327787:UOK327787 UYD327787:UYG327787 VHZ327787:VIC327787 VRV327787:VRY327787 WBR327787:WBU327787 WLN327787:WLQ327787 WVJ327787:WVM327787 P393323:S393323 IX393323:JA393323 ST393323:SW393323 ACP393323:ACS393323 AML393323:AMO393323 AWH393323:AWK393323 BGD393323:BGG393323 BPZ393323:BQC393323 BZV393323:BZY393323 CJR393323:CJU393323 CTN393323:CTQ393323 DDJ393323:DDM393323 DNF393323:DNI393323 DXB393323:DXE393323 EGX393323:EHA393323 EQT393323:EQW393323 FAP393323:FAS393323 FKL393323:FKO393323 FUH393323:FUK393323 GED393323:GEG393323 GNZ393323:GOC393323 GXV393323:GXY393323 HHR393323:HHU393323 HRN393323:HRQ393323 IBJ393323:IBM393323 ILF393323:ILI393323 IVB393323:IVE393323 JEX393323:JFA393323 JOT393323:JOW393323 JYP393323:JYS393323 KIL393323:KIO393323 KSH393323:KSK393323 LCD393323:LCG393323 LLZ393323:LMC393323 LVV393323:LVY393323 MFR393323:MFU393323 MPN393323:MPQ393323 MZJ393323:MZM393323 NJF393323:NJI393323 NTB393323:NTE393323 OCX393323:ODA393323 OMT393323:OMW393323 OWP393323:OWS393323 PGL393323:PGO393323 PQH393323:PQK393323 QAD393323:QAG393323 QJZ393323:QKC393323 QTV393323:QTY393323 RDR393323:RDU393323 RNN393323:RNQ393323 RXJ393323:RXM393323 SHF393323:SHI393323 SRB393323:SRE393323 TAX393323:TBA393323 TKT393323:TKW393323 TUP393323:TUS393323 UEL393323:UEO393323 UOH393323:UOK393323 UYD393323:UYG393323 VHZ393323:VIC393323 VRV393323:VRY393323 WBR393323:WBU393323 WLN393323:WLQ393323 WVJ393323:WVM393323 P458859:S458859 IX458859:JA458859 ST458859:SW458859 ACP458859:ACS458859 AML458859:AMO458859 AWH458859:AWK458859 BGD458859:BGG458859 BPZ458859:BQC458859 BZV458859:BZY458859 CJR458859:CJU458859 CTN458859:CTQ458859 DDJ458859:DDM458859 DNF458859:DNI458859 DXB458859:DXE458859 EGX458859:EHA458859 EQT458859:EQW458859 FAP458859:FAS458859 FKL458859:FKO458859 FUH458859:FUK458859 GED458859:GEG458859 GNZ458859:GOC458859 GXV458859:GXY458859 HHR458859:HHU458859 HRN458859:HRQ458859 IBJ458859:IBM458859 ILF458859:ILI458859 IVB458859:IVE458859 JEX458859:JFA458859 JOT458859:JOW458859 JYP458859:JYS458859 KIL458859:KIO458859 KSH458859:KSK458859 LCD458859:LCG458859 LLZ458859:LMC458859 LVV458859:LVY458859 MFR458859:MFU458859 MPN458859:MPQ458859 MZJ458859:MZM458859 NJF458859:NJI458859 NTB458859:NTE458859 OCX458859:ODA458859 OMT458859:OMW458859 OWP458859:OWS458859 PGL458859:PGO458859 PQH458859:PQK458859 QAD458859:QAG458859 QJZ458859:QKC458859 QTV458859:QTY458859 RDR458859:RDU458859 RNN458859:RNQ458859 RXJ458859:RXM458859 SHF458859:SHI458859 SRB458859:SRE458859 TAX458859:TBA458859 TKT458859:TKW458859 TUP458859:TUS458859 UEL458859:UEO458859 UOH458859:UOK458859 UYD458859:UYG458859 VHZ458859:VIC458859 VRV458859:VRY458859 WBR458859:WBU458859 WLN458859:WLQ458859 WVJ458859:WVM458859 P524395:S524395 IX524395:JA524395 ST524395:SW524395 ACP524395:ACS524395 AML524395:AMO524395 AWH524395:AWK524395 BGD524395:BGG524395 BPZ524395:BQC524395 BZV524395:BZY524395 CJR524395:CJU524395 CTN524395:CTQ524395 DDJ524395:DDM524395 DNF524395:DNI524395 DXB524395:DXE524395 EGX524395:EHA524395 EQT524395:EQW524395 FAP524395:FAS524395 FKL524395:FKO524395 FUH524395:FUK524395 GED524395:GEG524395 GNZ524395:GOC524395 GXV524395:GXY524395 HHR524395:HHU524395 HRN524395:HRQ524395 IBJ524395:IBM524395 ILF524395:ILI524395 IVB524395:IVE524395 JEX524395:JFA524395 JOT524395:JOW524395 JYP524395:JYS524395 KIL524395:KIO524395 KSH524395:KSK524395 LCD524395:LCG524395 LLZ524395:LMC524395 LVV524395:LVY524395 MFR524395:MFU524395 MPN524395:MPQ524395 MZJ524395:MZM524395 NJF524395:NJI524395 NTB524395:NTE524395 OCX524395:ODA524395 OMT524395:OMW524395 OWP524395:OWS524395 PGL524395:PGO524395 PQH524395:PQK524395 QAD524395:QAG524395 QJZ524395:QKC524395 QTV524395:QTY524395 RDR524395:RDU524395 RNN524395:RNQ524395 RXJ524395:RXM524395 SHF524395:SHI524395 SRB524395:SRE524395 TAX524395:TBA524395 TKT524395:TKW524395 TUP524395:TUS524395 UEL524395:UEO524395 UOH524395:UOK524395 UYD524395:UYG524395 VHZ524395:VIC524395 VRV524395:VRY524395 WBR524395:WBU524395 WLN524395:WLQ524395 WVJ524395:WVM524395 P589931:S589931 IX589931:JA589931 ST589931:SW589931 ACP589931:ACS589931 AML589931:AMO589931 AWH589931:AWK589931 BGD589931:BGG589931 BPZ589931:BQC589931 BZV589931:BZY589931 CJR589931:CJU589931 CTN589931:CTQ589931 DDJ589931:DDM589931 DNF589931:DNI589931 DXB589931:DXE589931 EGX589931:EHA589931 EQT589931:EQW589931 FAP589931:FAS589931 FKL589931:FKO589931 FUH589931:FUK589931 GED589931:GEG589931 GNZ589931:GOC589931 GXV589931:GXY589931 HHR589931:HHU589931 HRN589931:HRQ589931 IBJ589931:IBM589931 ILF589931:ILI589931 IVB589931:IVE589931 JEX589931:JFA589931 JOT589931:JOW589931 JYP589931:JYS589931 KIL589931:KIO589931 KSH589931:KSK589931 LCD589931:LCG589931 LLZ589931:LMC589931 LVV589931:LVY589931 MFR589931:MFU589931 MPN589931:MPQ589931 MZJ589931:MZM589931 NJF589931:NJI589931 NTB589931:NTE589931 OCX589931:ODA589931 OMT589931:OMW589931 OWP589931:OWS589931 PGL589931:PGO589931 PQH589931:PQK589931 QAD589931:QAG589931 QJZ589931:QKC589931 QTV589931:QTY589931 RDR589931:RDU589931 RNN589931:RNQ589931 RXJ589931:RXM589931 SHF589931:SHI589931 SRB589931:SRE589931 TAX589931:TBA589931 TKT589931:TKW589931 TUP589931:TUS589931 UEL589931:UEO589931 UOH589931:UOK589931 UYD589931:UYG589931 VHZ589931:VIC589931 VRV589931:VRY589931 WBR589931:WBU589931 WLN589931:WLQ589931 WVJ589931:WVM589931 P655467:S655467 IX655467:JA655467 ST655467:SW655467 ACP655467:ACS655467 AML655467:AMO655467 AWH655467:AWK655467 BGD655467:BGG655467 BPZ655467:BQC655467 BZV655467:BZY655467 CJR655467:CJU655467 CTN655467:CTQ655467 DDJ655467:DDM655467 DNF655467:DNI655467 DXB655467:DXE655467 EGX655467:EHA655467 EQT655467:EQW655467 FAP655467:FAS655467 FKL655467:FKO655467 FUH655467:FUK655467 GED655467:GEG655467 GNZ655467:GOC655467 GXV655467:GXY655467 HHR655467:HHU655467 HRN655467:HRQ655467 IBJ655467:IBM655467 ILF655467:ILI655467 IVB655467:IVE655467 JEX655467:JFA655467 JOT655467:JOW655467 JYP655467:JYS655467 KIL655467:KIO655467 KSH655467:KSK655467 LCD655467:LCG655467 LLZ655467:LMC655467 LVV655467:LVY655467 MFR655467:MFU655467 MPN655467:MPQ655467 MZJ655467:MZM655467 NJF655467:NJI655467 NTB655467:NTE655467 OCX655467:ODA655467 OMT655467:OMW655467 OWP655467:OWS655467 PGL655467:PGO655467 PQH655467:PQK655467 QAD655467:QAG655467 QJZ655467:QKC655467 QTV655467:QTY655467 RDR655467:RDU655467 RNN655467:RNQ655467 RXJ655467:RXM655467 SHF655467:SHI655467 SRB655467:SRE655467 TAX655467:TBA655467 TKT655467:TKW655467 TUP655467:TUS655467 UEL655467:UEO655467 UOH655467:UOK655467 UYD655467:UYG655467 VHZ655467:VIC655467 VRV655467:VRY655467 WBR655467:WBU655467 WLN655467:WLQ655467 WVJ655467:WVM655467 P721003:S721003 IX721003:JA721003 ST721003:SW721003 ACP721003:ACS721003 AML721003:AMO721003 AWH721003:AWK721003 BGD721003:BGG721003 BPZ721003:BQC721003 BZV721003:BZY721003 CJR721003:CJU721003 CTN721003:CTQ721003 DDJ721003:DDM721003 DNF721003:DNI721003 DXB721003:DXE721003 EGX721003:EHA721003 EQT721003:EQW721003 FAP721003:FAS721003 FKL721003:FKO721003 FUH721003:FUK721003 GED721003:GEG721003 GNZ721003:GOC721003 GXV721003:GXY721003 HHR721003:HHU721003 HRN721003:HRQ721003 IBJ721003:IBM721003 ILF721003:ILI721003 IVB721003:IVE721003 JEX721003:JFA721003 JOT721003:JOW721003 JYP721003:JYS721003 KIL721003:KIO721003 KSH721003:KSK721003 LCD721003:LCG721003 LLZ721003:LMC721003 LVV721003:LVY721003 MFR721003:MFU721003 MPN721003:MPQ721003 MZJ721003:MZM721003 NJF721003:NJI721003 NTB721003:NTE721003 OCX721003:ODA721003 OMT721003:OMW721003 OWP721003:OWS721003 PGL721003:PGO721003 PQH721003:PQK721003 QAD721003:QAG721003 QJZ721003:QKC721003 QTV721003:QTY721003 RDR721003:RDU721003 RNN721003:RNQ721003 RXJ721003:RXM721003 SHF721003:SHI721003 SRB721003:SRE721003 TAX721003:TBA721003 TKT721003:TKW721003 TUP721003:TUS721003 UEL721003:UEO721003 UOH721003:UOK721003 UYD721003:UYG721003 VHZ721003:VIC721003 VRV721003:VRY721003 WBR721003:WBU721003 WLN721003:WLQ721003 WVJ721003:WVM721003 P786539:S786539 IX786539:JA786539 ST786539:SW786539 ACP786539:ACS786539 AML786539:AMO786539 AWH786539:AWK786539 BGD786539:BGG786539 BPZ786539:BQC786539 BZV786539:BZY786539 CJR786539:CJU786539 CTN786539:CTQ786539 DDJ786539:DDM786539 DNF786539:DNI786539 DXB786539:DXE786539 EGX786539:EHA786539 EQT786539:EQW786539 FAP786539:FAS786539 FKL786539:FKO786539 FUH786539:FUK786539 GED786539:GEG786539 GNZ786539:GOC786539 GXV786539:GXY786539 HHR786539:HHU786539 HRN786539:HRQ786539 IBJ786539:IBM786539 ILF786539:ILI786539 IVB786539:IVE786539 JEX786539:JFA786539 JOT786539:JOW786539 JYP786539:JYS786539 KIL786539:KIO786539 KSH786539:KSK786539 LCD786539:LCG786539 LLZ786539:LMC786539 LVV786539:LVY786539 MFR786539:MFU786539 MPN786539:MPQ786539 MZJ786539:MZM786539 NJF786539:NJI786539 NTB786539:NTE786539 OCX786539:ODA786539 OMT786539:OMW786539 OWP786539:OWS786539 PGL786539:PGO786539 PQH786539:PQK786539 QAD786539:QAG786539 QJZ786539:QKC786539 QTV786539:QTY786539 RDR786539:RDU786539 RNN786539:RNQ786539 RXJ786539:RXM786539 SHF786539:SHI786539 SRB786539:SRE786539 TAX786539:TBA786539 TKT786539:TKW786539 TUP786539:TUS786539 UEL786539:UEO786539 UOH786539:UOK786539 UYD786539:UYG786539 VHZ786539:VIC786539 VRV786539:VRY786539 WBR786539:WBU786539 WLN786539:WLQ786539 WVJ786539:WVM786539 P852075:S852075 IX852075:JA852075 ST852075:SW852075 ACP852075:ACS852075 AML852075:AMO852075 AWH852075:AWK852075 BGD852075:BGG852075 BPZ852075:BQC852075 BZV852075:BZY852075 CJR852075:CJU852075 CTN852075:CTQ852075 DDJ852075:DDM852075 DNF852075:DNI852075 DXB852075:DXE852075 EGX852075:EHA852075 EQT852075:EQW852075 FAP852075:FAS852075 FKL852075:FKO852075 FUH852075:FUK852075 GED852075:GEG852075 GNZ852075:GOC852075 GXV852075:GXY852075 HHR852075:HHU852075 HRN852075:HRQ852075 IBJ852075:IBM852075 ILF852075:ILI852075 IVB852075:IVE852075 JEX852075:JFA852075 JOT852075:JOW852075 JYP852075:JYS852075 KIL852075:KIO852075 KSH852075:KSK852075 LCD852075:LCG852075 LLZ852075:LMC852075 LVV852075:LVY852075 MFR852075:MFU852075 MPN852075:MPQ852075 MZJ852075:MZM852075 NJF852075:NJI852075 NTB852075:NTE852075 OCX852075:ODA852075 OMT852075:OMW852075 OWP852075:OWS852075 PGL852075:PGO852075 PQH852075:PQK852075 QAD852075:QAG852075 QJZ852075:QKC852075 QTV852075:QTY852075 RDR852075:RDU852075 RNN852075:RNQ852075 RXJ852075:RXM852075 SHF852075:SHI852075 SRB852075:SRE852075 TAX852075:TBA852075 TKT852075:TKW852075 TUP852075:TUS852075 UEL852075:UEO852075 UOH852075:UOK852075 UYD852075:UYG852075 VHZ852075:VIC852075 VRV852075:VRY852075 WBR852075:WBU852075 WLN852075:WLQ852075 WVJ852075:WVM852075 P917611:S917611 IX917611:JA917611 ST917611:SW917611 ACP917611:ACS917611 AML917611:AMO917611 AWH917611:AWK917611 BGD917611:BGG917611 BPZ917611:BQC917611 BZV917611:BZY917611 CJR917611:CJU917611 CTN917611:CTQ917611 DDJ917611:DDM917611 DNF917611:DNI917611 DXB917611:DXE917611 EGX917611:EHA917611 EQT917611:EQW917611 FAP917611:FAS917611 FKL917611:FKO917611 FUH917611:FUK917611 GED917611:GEG917611 GNZ917611:GOC917611 GXV917611:GXY917611 HHR917611:HHU917611 HRN917611:HRQ917611 IBJ917611:IBM917611 ILF917611:ILI917611 IVB917611:IVE917611 JEX917611:JFA917611 JOT917611:JOW917611 JYP917611:JYS917611 KIL917611:KIO917611 KSH917611:KSK917611 LCD917611:LCG917611 LLZ917611:LMC917611 LVV917611:LVY917611 MFR917611:MFU917611 MPN917611:MPQ917611 MZJ917611:MZM917611 NJF917611:NJI917611 NTB917611:NTE917611 OCX917611:ODA917611 OMT917611:OMW917611 OWP917611:OWS917611 PGL917611:PGO917611 PQH917611:PQK917611 QAD917611:QAG917611 QJZ917611:QKC917611 QTV917611:QTY917611 RDR917611:RDU917611 RNN917611:RNQ917611 RXJ917611:RXM917611 SHF917611:SHI917611 SRB917611:SRE917611 TAX917611:TBA917611 TKT917611:TKW917611 TUP917611:TUS917611 UEL917611:UEO917611 UOH917611:UOK917611 UYD917611:UYG917611 VHZ917611:VIC917611 VRV917611:VRY917611 WBR917611:WBU917611 WLN917611:WLQ917611 WVJ917611:WVM917611 P983147:S983147 IX983147:JA983147 ST983147:SW983147 ACP983147:ACS983147 AML983147:AMO983147 AWH983147:AWK983147 BGD983147:BGG983147 BPZ983147:BQC983147 BZV983147:BZY983147 CJR983147:CJU983147 CTN983147:CTQ983147 DDJ983147:DDM983147 DNF983147:DNI983147 DXB983147:DXE983147 EGX983147:EHA983147 EQT983147:EQW983147 FAP983147:FAS983147 FKL983147:FKO983147 FUH983147:FUK983147 GED983147:GEG983147 GNZ983147:GOC983147 GXV983147:GXY983147 HHR983147:HHU983147 HRN983147:HRQ983147 IBJ983147:IBM983147 ILF983147:ILI983147 IVB983147:IVE983147 JEX983147:JFA983147 JOT983147:JOW983147 JYP983147:JYS983147 KIL983147:KIO983147 KSH983147:KSK983147 LCD983147:LCG983147 LLZ983147:LMC983147 LVV983147:LVY983147 MFR983147:MFU983147 MPN983147:MPQ983147 MZJ983147:MZM983147 NJF983147:NJI983147 NTB983147:NTE983147 OCX983147:ODA983147 OMT983147:OMW983147 OWP983147:OWS983147 PGL983147:PGO983147 PQH983147:PQK983147 QAD983147:QAG983147 QJZ983147:QKC983147 QTV983147:QTY983147 RDR983147:RDU983147 RNN983147:RNQ983147 RXJ983147:RXM983147 SHF983147:SHI983147 SRB983147:SRE983147 TAX983147:TBA983147 TKT983147:TKW983147 TUP983147:TUS983147 UEL983147:UEO983147 UOH983147:UOK983147 UYD983147:UYG983147 VHZ983147:VIC983147 VRV983147:VRY983147 WBR983147:WBU983147 WLN983147:WLQ983147 WVJ983147:WVM983147 WLN983135:WLQ983135 IY77:JA79 SU77:SW79 ACQ77:ACS79 AMM77:AMO79 AWI77:AWK79 BGE77:BGG79 BQA77:BQC79 BZW77:BZY79 CJS77:CJU79 CTO77:CTQ79 DDK77:DDM79 DNG77:DNI79 DXC77:DXE79 EGY77:EHA79 EQU77:EQW79 FAQ77:FAS79 FKM77:FKO79 FUI77:FUK79 GEE77:GEG79 GOA77:GOC79 GXW77:GXY79 HHS77:HHU79 HRO77:HRQ79 IBK77:IBM79 ILG77:ILI79 IVC77:IVE79 JEY77:JFA79 JOU77:JOW79 JYQ77:JYS79 KIM77:KIO79 KSI77:KSK79 LCE77:LCG79 LMA77:LMC79 LVW77:LVY79 MFS77:MFU79 MPO77:MPQ79 MZK77:MZM79 NJG77:NJI79 NTC77:NTE79 OCY77:ODA79 OMU77:OMW79 OWQ77:OWS79 PGM77:PGO79 PQI77:PQK79 QAE77:QAG79 QKA77:QKC79 QTW77:QTY79 RDS77:RDU79 RNO77:RNQ79 RXK77:RXM79 SHG77:SHI79 SRC77:SRE79 TAY77:TBA79 TKU77:TKW79 TUQ77:TUS79 UEM77:UEO79 UOI77:UOK79 UYE77:UYG79 VIA77:VIC79 VRW77:VRY79 WBS77:WBU79 WLO77:WLQ79 WVK77:WVM79 Q65613:S65615 IY65613:JA65615 SU65613:SW65615 ACQ65613:ACS65615 AMM65613:AMO65615 AWI65613:AWK65615 BGE65613:BGG65615 BQA65613:BQC65615 BZW65613:BZY65615 CJS65613:CJU65615 CTO65613:CTQ65615 DDK65613:DDM65615 DNG65613:DNI65615 DXC65613:DXE65615 EGY65613:EHA65615 EQU65613:EQW65615 FAQ65613:FAS65615 FKM65613:FKO65615 FUI65613:FUK65615 GEE65613:GEG65615 GOA65613:GOC65615 GXW65613:GXY65615 HHS65613:HHU65615 HRO65613:HRQ65615 IBK65613:IBM65615 ILG65613:ILI65615 IVC65613:IVE65615 JEY65613:JFA65615 JOU65613:JOW65615 JYQ65613:JYS65615 KIM65613:KIO65615 KSI65613:KSK65615 LCE65613:LCG65615 LMA65613:LMC65615 LVW65613:LVY65615 MFS65613:MFU65615 MPO65613:MPQ65615 MZK65613:MZM65615 NJG65613:NJI65615 NTC65613:NTE65615 OCY65613:ODA65615 OMU65613:OMW65615 OWQ65613:OWS65615 PGM65613:PGO65615 PQI65613:PQK65615 QAE65613:QAG65615 QKA65613:QKC65615 QTW65613:QTY65615 RDS65613:RDU65615 RNO65613:RNQ65615 RXK65613:RXM65615 SHG65613:SHI65615 SRC65613:SRE65615 TAY65613:TBA65615 TKU65613:TKW65615 TUQ65613:TUS65615 UEM65613:UEO65615 UOI65613:UOK65615 UYE65613:UYG65615 VIA65613:VIC65615 VRW65613:VRY65615 WBS65613:WBU65615 WLO65613:WLQ65615 WVK65613:WVM65615 Q131149:S131151 IY131149:JA131151 SU131149:SW131151 ACQ131149:ACS131151 AMM131149:AMO131151 AWI131149:AWK131151 BGE131149:BGG131151 BQA131149:BQC131151 BZW131149:BZY131151 CJS131149:CJU131151 CTO131149:CTQ131151 DDK131149:DDM131151 DNG131149:DNI131151 DXC131149:DXE131151 EGY131149:EHA131151 EQU131149:EQW131151 FAQ131149:FAS131151 FKM131149:FKO131151 FUI131149:FUK131151 GEE131149:GEG131151 GOA131149:GOC131151 GXW131149:GXY131151 HHS131149:HHU131151 HRO131149:HRQ131151 IBK131149:IBM131151 ILG131149:ILI131151 IVC131149:IVE131151 JEY131149:JFA131151 JOU131149:JOW131151 JYQ131149:JYS131151 KIM131149:KIO131151 KSI131149:KSK131151 LCE131149:LCG131151 LMA131149:LMC131151 LVW131149:LVY131151 MFS131149:MFU131151 MPO131149:MPQ131151 MZK131149:MZM131151 NJG131149:NJI131151 NTC131149:NTE131151 OCY131149:ODA131151 OMU131149:OMW131151 OWQ131149:OWS131151 PGM131149:PGO131151 PQI131149:PQK131151 QAE131149:QAG131151 QKA131149:QKC131151 QTW131149:QTY131151 RDS131149:RDU131151 RNO131149:RNQ131151 RXK131149:RXM131151 SHG131149:SHI131151 SRC131149:SRE131151 TAY131149:TBA131151 TKU131149:TKW131151 TUQ131149:TUS131151 UEM131149:UEO131151 UOI131149:UOK131151 UYE131149:UYG131151 VIA131149:VIC131151 VRW131149:VRY131151 WBS131149:WBU131151 WLO131149:WLQ131151 WVK131149:WVM131151 Q196685:S196687 IY196685:JA196687 SU196685:SW196687 ACQ196685:ACS196687 AMM196685:AMO196687 AWI196685:AWK196687 BGE196685:BGG196687 BQA196685:BQC196687 BZW196685:BZY196687 CJS196685:CJU196687 CTO196685:CTQ196687 DDK196685:DDM196687 DNG196685:DNI196687 DXC196685:DXE196687 EGY196685:EHA196687 EQU196685:EQW196687 FAQ196685:FAS196687 FKM196685:FKO196687 FUI196685:FUK196687 GEE196685:GEG196687 GOA196685:GOC196687 GXW196685:GXY196687 HHS196685:HHU196687 HRO196685:HRQ196687 IBK196685:IBM196687 ILG196685:ILI196687 IVC196685:IVE196687 JEY196685:JFA196687 JOU196685:JOW196687 JYQ196685:JYS196687 KIM196685:KIO196687 KSI196685:KSK196687 LCE196685:LCG196687 LMA196685:LMC196687 LVW196685:LVY196687 MFS196685:MFU196687 MPO196685:MPQ196687 MZK196685:MZM196687 NJG196685:NJI196687 NTC196685:NTE196687 OCY196685:ODA196687 OMU196685:OMW196687 OWQ196685:OWS196687 PGM196685:PGO196687 PQI196685:PQK196687 QAE196685:QAG196687 QKA196685:QKC196687 QTW196685:QTY196687 RDS196685:RDU196687 RNO196685:RNQ196687 RXK196685:RXM196687 SHG196685:SHI196687 SRC196685:SRE196687 TAY196685:TBA196687 TKU196685:TKW196687 TUQ196685:TUS196687 UEM196685:UEO196687 UOI196685:UOK196687 UYE196685:UYG196687 VIA196685:VIC196687 VRW196685:VRY196687 WBS196685:WBU196687 WLO196685:WLQ196687 WVK196685:WVM196687 Q262221:S262223 IY262221:JA262223 SU262221:SW262223 ACQ262221:ACS262223 AMM262221:AMO262223 AWI262221:AWK262223 BGE262221:BGG262223 BQA262221:BQC262223 BZW262221:BZY262223 CJS262221:CJU262223 CTO262221:CTQ262223 DDK262221:DDM262223 DNG262221:DNI262223 DXC262221:DXE262223 EGY262221:EHA262223 EQU262221:EQW262223 FAQ262221:FAS262223 FKM262221:FKO262223 FUI262221:FUK262223 GEE262221:GEG262223 GOA262221:GOC262223 GXW262221:GXY262223 HHS262221:HHU262223 HRO262221:HRQ262223 IBK262221:IBM262223 ILG262221:ILI262223 IVC262221:IVE262223 JEY262221:JFA262223 JOU262221:JOW262223 JYQ262221:JYS262223 KIM262221:KIO262223 KSI262221:KSK262223 LCE262221:LCG262223 LMA262221:LMC262223 LVW262221:LVY262223 MFS262221:MFU262223 MPO262221:MPQ262223 MZK262221:MZM262223 NJG262221:NJI262223 NTC262221:NTE262223 OCY262221:ODA262223 OMU262221:OMW262223 OWQ262221:OWS262223 PGM262221:PGO262223 PQI262221:PQK262223 QAE262221:QAG262223 QKA262221:QKC262223 QTW262221:QTY262223 RDS262221:RDU262223 RNO262221:RNQ262223 RXK262221:RXM262223 SHG262221:SHI262223 SRC262221:SRE262223 TAY262221:TBA262223 TKU262221:TKW262223 TUQ262221:TUS262223 UEM262221:UEO262223 UOI262221:UOK262223 UYE262221:UYG262223 VIA262221:VIC262223 VRW262221:VRY262223 WBS262221:WBU262223 WLO262221:WLQ262223 WVK262221:WVM262223 Q327757:S327759 IY327757:JA327759 SU327757:SW327759 ACQ327757:ACS327759 AMM327757:AMO327759 AWI327757:AWK327759 BGE327757:BGG327759 BQA327757:BQC327759 BZW327757:BZY327759 CJS327757:CJU327759 CTO327757:CTQ327759 DDK327757:DDM327759 DNG327757:DNI327759 DXC327757:DXE327759 EGY327757:EHA327759 EQU327757:EQW327759 FAQ327757:FAS327759 FKM327757:FKO327759 FUI327757:FUK327759 GEE327757:GEG327759 GOA327757:GOC327759 GXW327757:GXY327759 HHS327757:HHU327759 HRO327757:HRQ327759 IBK327757:IBM327759 ILG327757:ILI327759 IVC327757:IVE327759 JEY327757:JFA327759 JOU327757:JOW327759 JYQ327757:JYS327759 KIM327757:KIO327759 KSI327757:KSK327759 LCE327757:LCG327759 LMA327757:LMC327759 LVW327757:LVY327759 MFS327757:MFU327759 MPO327757:MPQ327759 MZK327757:MZM327759 NJG327757:NJI327759 NTC327757:NTE327759 OCY327757:ODA327759 OMU327757:OMW327759 OWQ327757:OWS327759 PGM327757:PGO327759 PQI327757:PQK327759 QAE327757:QAG327759 QKA327757:QKC327759 QTW327757:QTY327759 RDS327757:RDU327759 RNO327757:RNQ327759 RXK327757:RXM327759 SHG327757:SHI327759 SRC327757:SRE327759 TAY327757:TBA327759 TKU327757:TKW327759 TUQ327757:TUS327759 UEM327757:UEO327759 UOI327757:UOK327759 UYE327757:UYG327759 VIA327757:VIC327759 VRW327757:VRY327759 WBS327757:WBU327759 WLO327757:WLQ327759 WVK327757:WVM327759 Q393293:S393295 IY393293:JA393295 SU393293:SW393295 ACQ393293:ACS393295 AMM393293:AMO393295 AWI393293:AWK393295 BGE393293:BGG393295 BQA393293:BQC393295 BZW393293:BZY393295 CJS393293:CJU393295 CTO393293:CTQ393295 DDK393293:DDM393295 DNG393293:DNI393295 DXC393293:DXE393295 EGY393293:EHA393295 EQU393293:EQW393295 FAQ393293:FAS393295 FKM393293:FKO393295 FUI393293:FUK393295 GEE393293:GEG393295 GOA393293:GOC393295 GXW393293:GXY393295 HHS393293:HHU393295 HRO393293:HRQ393295 IBK393293:IBM393295 ILG393293:ILI393295 IVC393293:IVE393295 JEY393293:JFA393295 JOU393293:JOW393295 JYQ393293:JYS393295 KIM393293:KIO393295 KSI393293:KSK393295 LCE393293:LCG393295 LMA393293:LMC393295 LVW393293:LVY393295 MFS393293:MFU393295 MPO393293:MPQ393295 MZK393293:MZM393295 NJG393293:NJI393295 NTC393293:NTE393295 OCY393293:ODA393295 OMU393293:OMW393295 OWQ393293:OWS393295 PGM393293:PGO393295 PQI393293:PQK393295 QAE393293:QAG393295 QKA393293:QKC393295 QTW393293:QTY393295 RDS393293:RDU393295 RNO393293:RNQ393295 RXK393293:RXM393295 SHG393293:SHI393295 SRC393293:SRE393295 TAY393293:TBA393295 TKU393293:TKW393295 TUQ393293:TUS393295 UEM393293:UEO393295 UOI393293:UOK393295 UYE393293:UYG393295 VIA393293:VIC393295 VRW393293:VRY393295 WBS393293:WBU393295 WLO393293:WLQ393295 WVK393293:WVM393295 Q458829:S458831 IY458829:JA458831 SU458829:SW458831 ACQ458829:ACS458831 AMM458829:AMO458831 AWI458829:AWK458831 BGE458829:BGG458831 BQA458829:BQC458831 BZW458829:BZY458831 CJS458829:CJU458831 CTO458829:CTQ458831 DDK458829:DDM458831 DNG458829:DNI458831 DXC458829:DXE458831 EGY458829:EHA458831 EQU458829:EQW458831 FAQ458829:FAS458831 FKM458829:FKO458831 FUI458829:FUK458831 GEE458829:GEG458831 GOA458829:GOC458831 GXW458829:GXY458831 HHS458829:HHU458831 HRO458829:HRQ458831 IBK458829:IBM458831 ILG458829:ILI458831 IVC458829:IVE458831 JEY458829:JFA458831 JOU458829:JOW458831 JYQ458829:JYS458831 KIM458829:KIO458831 KSI458829:KSK458831 LCE458829:LCG458831 LMA458829:LMC458831 LVW458829:LVY458831 MFS458829:MFU458831 MPO458829:MPQ458831 MZK458829:MZM458831 NJG458829:NJI458831 NTC458829:NTE458831 OCY458829:ODA458831 OMU458829:OMW458831 OWQ458829:OWS458831 PGM458829:PGO458831 PQI458829:PQK458831 QAE458829:QAG458831 QKA458829:QKC458831 QTW458829:QTY458831 RDS458829:RDU458831 RNO458829:RNQ458831 RXK458829:RXM458831 SHG458829:SHI458831 SRC458829:SRE458831 TAY458829:TBA458831 TKU458829:TKW458831 TUQ458829:TUS458831 UEM458829:UEO458831 UOI458829:UOK458831 UYE458829:UYG458831 VIA458829:VIC458831 VRW458829:VRY458831 WBS458829:WBU458831 WLO458829:WLQ458831 WVK458829:WVM458831 Q524365:S524367 IY524365:JA524367 SU524365:SW524367 ACQ524365:ACS524367 AMM524365:AMO524367 AWI524365:AWK524367 BGE524365:BGG524367 BQA524365:BQC524367 BZW524365:BZY524367 CJS524365:CJU524367 CTO524365:CTQ524367 DDK524365:DDM524367 DNG524365:DNI524367 DXC524365:DXE524367 EGY524365:EHA524367 EQU524365:EQW524367 FAQ524365:FAS524367 FKM524365:FKO524367 FUI524365:FUK524367 GEE524365:GEG524367 GOA524365:GOC524367 GXW524365:GXY524367 HHS524365:HHU524367 HRO524365:HRQ524367 IBK524365:IBM524367 ILG524365:ILI524367 IVC524365:IVE524367 JEY524365:JFA524367 JOU524365:JOW524367 JYQ524365:JYS524367 KIM524365:KIO524367 KSI524365:KSK524367 LCE524365:LCG524367 LMA524365:LMC524367 LVW524365:LVY524367 MFS524365:MFU524367 MPO524365:MPQ524367 MZK524365:MZM524367 NJG524365:NJI524367 NTC524365:NTE524367 OCY524365:ODA524367 OMU524365:OMW524367 OWQ524365:OWS524367 PGM524365:PGO524367 PQI524365:PQK524367 QAE524365:QAG524367 QKA524365:QKC524367 QTW524365:QTY524367 RDS524365:RDU524367 RNO524365:RNQ524367 RXK524365:RXM524367 SHG524365:SHI524367 SRC524365:SRE524367 TAY524365:TBA524367 TKU524365:TKW524367 TUQ524365:TUS524367 UEM524365:UEO524367 UOI524365:UOK524367 UYE524365:UYG524367 VIA524365:VIC524367 VRW524365:VRY524367 WBS524365:WBU524367 WLO524365:WLQ524367 WVK524365:WVM524367 Q589901:S589903 IY589901:JA589903 SU589901:SW589903 ACQ589901:ACS589903 AMM589901:AMO589903 AWI589901:AWK589903 BGE589901:BGG589903 BQA589901:BQC589903 BZW589901:BZY589903 CJS589901:CJU589903 CTO589901:CTQ589903 DDK589901:DDM589903 DNG589901:DNI589903 DXC589901:DXE589903 EGY589901:EHA589903 EQU589901:EQW589903 FAQ589901:FAS589903 FKM589901:FKO589903 FUI589901:FUK589903 GEE589901:GEG589903 GOA589901:GOC589903 GXW589901:GXY589903 HHS589901:HHU589903 HRO589901:HRQ589903 IBK589901:IBM589903 ILG589901:ILI589903 IVC589901:IVE589903 JEY589901:JFA589903 JOU589901:JOW589903 JYQ589901:JYS589903 KIM589901:KIO589903 KSI589901:KSK589903 LCE589901:LCG589903 LMA589901:LMC589903 LVW589901:LVY589903 MFS589901:MFU589903 MPO589901:MPQ589903 MZK589901:MZM589903 NJG589901:NJI589903 NTC589901:NTE589903 OCY589901:ODA589903 OMU589901:OMW589903 OWQ589901:OWS589903 PGM589901:PGO589903 PQI589901:PQK589903 QAE589901:QAG589903 QKA589901:QKC589903 QTW589901:QTY589903 RDS589901:RDU589903 RNO589901:RNQ589903 RXK589901:RXM589903 SHG589901:SHI589903 SRC589901:SRE589903 TAY589901:TBA589903 TKU589901:TKW589903 TUQ589901:TUS589903 UEM589901:UEO589903 UOI589901:UOK589903 UYE589901:UYG589903 VIA589901:VIC589903 VRW589901:VRY589903 WBS589901:WBU589903 WLO589901:WLQ589903 WVK589901:WVM589903 Q655437:S655439 IY655437:JA655439 SU655437:SW655439 ACQ655437:ACS655439 AMM655437:AMO655439 AWI655437:AWK655439 BGE655437:BGG655439 BQA655437:BQC655439 BZW655437:BZY655439 CJS655437:CJU655439 CTO655437:CTQ655439 DDK655437:DDM655439 DNG655437:DNI655439 DXC655437:DXE655439 EGY655437:EHA655439 EQU655437:EQW655439 FAQ655437:FAS655439 FKM655437:FKO655439 FUI655437:FUK655439 GEE655437:GEG655439 GOA655437:GOC655439 GXW655437:GXY655439 HHS655437:HHU655439 HRO655437:HRQ655439 IBK655437:IBM655439 ILG655437:ILI655439 IVC655437:IVE655439 JEY655437:JFA655439 JOU655437:JOW655439 JYQ655437:JYS655439 KIM655437:KIO655439 KSI655437:KSK655439 LCE655437:LCG655439 LMA655437:LMC655439 LVW655437:LVY655439 MFS655437:MFU655439 MPO655437:MPQ655439 MZK655437:MZM655439 NJG655437:NJI655439 NTC655437:NTE655439 OCY655437:ODA655439 OMU655437:OMW655439 OWQ655437:OWS655439 PGM655437:PGO655439 PQI655437:PQK655439 QAE655437:QAG655439 QKA655437:QKC655439 QTW655437:QTY655439 RDS655437:RDU655439 RNO655437:RNQ655439 RXK655437:RXM655439 SHG655437:SHI655439 SRC655437:SRE655439 TAY655437:TBA655439 TKU655437:TKW655439 TUQ655437:TUS655439 UEM655437:UEO655439 UOI655437:UOK655439 UYE655437:UYG655439 VIA655437:VIC655439 VRW655437:VRY655439 WBS655437:WBU655439 WLO655437:WLQ655439 WVK655437:WVM655439 Q720973:S720975 IY720973:JA720975 SU720973:SW720975 ACQ720973:ACS720975 AMM720973:AMO720975 AWI720973:AWK720975 BGE720973:BGG720975 BQA720973:BQC720975 BZW720973:BZY720975 CJS720973:CJU720975 CTO720973:CTQ720975 DDK720973:DDM720975 DNG720973:DNI720975 DXC720973:DXE720975 EGY720973:EHA720975 EQU720973:EQW720975 FAQ720973:FAS720975 FKM720973:FKO720975 FUI720973:FUK720975 GEE720973:GEG720975 GOA720973:GOC720975 GXW720973:GXY720975 HHS720973:HHU720975 HRO720973:HRQ720975 IBK720973:IBM720975 ILG720973:ILI720975 IVC720973:IVE720975 JEY720973:JFA720975 JOU720973:JOW720975 JYQ720973:JYS720975 KIM720973:KIO720975 KSI720973:KSK720975 LCE720973:LCG720975 LMA720973:LMC720975 LVW720973:LVY720975 MFS720973:MFU720975 MPO720973:MPQ720975 MZK720973:MZM720975 NJG720973:NJI720975 NTC720973:NTE720975 OCY720973:ODA720975 OMU720973:OMW720975 OWQ720973:OWS720975 PGM720973:PGO720975 PQI720973:PQK720975 QAE720973:QAG720975 QKA720973:QKC720975 QTW720973:QTY720975 RDS720973:RDU720975 RNO720973:RNQ720975 RXK720973:RXM720975 SHG720973:SHI720975 SRC720973:SRE720975 TAY720973:TBA720975 TKU720973:TKW720975 TUQ720973:TUS720975 UEM720973:UEO720975 UOI720973:UOK720975 UYE720973:UYG720975 VIA720973:VIC720975 VRW720973:VRY720975 WBS720973:WBU720975 WLO720973:WLQ720975 WVK720973:WVM720975 Q786509:S786511 IY786509:JA786511 SU786509:SW786511 ACQ786509:ACS786511 AMM786509:AMO786511 AWI786509:AWK786511 BGE786509:BGG786511 BQA786509:BQC786511 BZW786509:BZY786511 CJS786509:CJU786511 CTO786509:CTQ786511 DDK786509:DDM786511 DNG786509:DNI786511 DXC786509:DXE786511 EGY786509:EHA786511 EQU786509:EQW786511 FAQ786509:FAS786511 FKM786509:FKO786511 FUI786509:FUK786511 GEE786509:GEG786511 GOA786509:GOC786511 GXW786509:GXY786511 HHS786509:HHU786511 HRO786509:HRQ786511 IBK786509:IBM786511 ILG786509:ILI786511 IVC786509:IVE786511 JEY786509:JFA786511 JOU786509:JOW786511 JYQ786509:JYS786511 KIM786509:KIO786511 KSI786509:KSK786511 LCE786509:LCG786511 LMA786509:LMC786511 LVW786509:LVY786511 MFS786509:MFU786511 MPO786509:MPQ786511 MZK786509:MZM786511 NJG786509:NJI786511 NTC786509:NTE786511 OCY786509:ODA786511 OMU786509:OMW786511 OWQ786509:OWS786511 PGM786509:PGO786511 PQI786509:PQK786511 QAE786509:QAG786511 QKA786509:QKC786511 QTW786509:QTY786511 RDS786509:RDU786511 RNO786509:RNQ786511 RXK786509:RXM786511 SHG786509:SHI786511 SRC786509:SRE786511 TAY786509:TBA786511 TKU786509:TKW786511 TUQ786509:TUS786511 UEM786509:UEO786511 UOI786509:UOK786511 UYE786509:UYG786511 VIA786509:VIC786511 VRW786509:VRY786511 WBS786509:WBU786511 WLO786509:WLQ786511 WVK786509:WVM786511 Q852045:S852047 IY852045:JA852047 SU852045:SW852047 ACQ852045:ACS852047 AMM852045:AMO852047 AWI852045:AWK852047 BGE852045:BGG852047 BQA852045:BQC852047 BZW852045:BZY852047 CJS852045:CJU852047 CTO852045:CTQ852047 DDK852045:DDM852047 DNG852045:DNI852047 DXC852045:DXE852047 EGY852045:EHA852047 EQU852045:EQW852047 FAQ852045:FAS852047 FKM852045:FKO852047 FUI852045:FUK852047 GEE852045:GEG852047 GOA852045:GOC852047 GXW852045:GXY852047 HHS852045:HHU852047 HRO852045:HRQ852047 IBK852045:IBM852047 ILG852045:ILI852047 IVC852045:IVE852047 JEY852045:JFA852047 JOU852045:JOW852047 JYQ852045:JYS852047 KIM852045:KIO852047 KSI852045:KSK852047 LCE852045:LCG852047 LMA852045:LMC852047 LVW852045:LVY852047 MFS852045:MFU852047 MPO852045:MPQ852047 MZK852045:MZM852047 NJG852045:NJI852047 NTC852045:NTE852047 OCY852045:ODA852047 OMU852045:OMW852047 OWQ852045:OWS852047 PGM852045:PGO852047 PQI852045:PQK852047 QAE852045:QAG852047 QKA852045:QKC852047 QTW852045:QTY852047 RDS852045:RDU852047 RNO852045:RNQ852047 RXK852045:RXM852047 SHG852045:SHI852047 SRC852045:SRE852047 TAY852045:TBA852047 TKU852045:TKW852047 TUQ852045:TUS852047 UEM852045:UEO852047 UOI852045:UOK852047 UYE852045:UYG852047 VIA852045:VIC852047 VRW852045:VRY852047 WBS852045:WBU852047 WLO852045:WLQ852047 WVK852045:WVM852047 Q917581:S917583 IY917581:JA917583 SU917581:SW917583 ACQ917581:ACS917583 AMM917581:AMO917583 AWI917581:AWK917583 BGE917581:BGG917583 BQA917581:BQC917583 BZW917581:BZY917583 CJS917581:CJU917583 CTO917581:CTQ917583 DDK917581:DDM917583 DNG917581:DNI917583 DXC917581:DXE917583 EGY917581:EHA917583 EQU917581:EQW917583 FAQ917581:FAS917583 FKM917581:FKO917583 FUI917581:FUK917583 GEE917581:GEG917583 GOA917581:GOC917583 GXW917581:GXY917583 HHS917581:HHU917583 HRO917581:HRQ917583 IBK917581:IBM917583 ILG917581:ILI917583 IVC917581:IVE917583 JEY917581:JFA917583 JOU917581:JOW917583 JYQ917581:JYS917583 KIM917581:KIO917583 KSI917581:KSK917583 LCE917581:LCG917583 LMA917581:LMC917583 LVW917581:LVY917583 MFS917581:MFU917583 MPO917581:MPQ917583 MZK917581:MZM917583 NJG917581:NJI917583 NTC917581:NTE917583 OCY917581:ODA917583 OMU917581:OMW917583 OWQ917581:OWS917583 PGM917581:PGO917583 PQI917581:PQK917583 QAE917581:QAG917583 QKA917581:QKC917583 QTW917581:QTY917583 RDS917581:RDU917583 RNO917581:RNQ917583 RXK917581:RXM917583 SHG917581:SHI917583 SRC917581:SRE917583 TAY917581:TBA917583 TKU917581:TKW917583 TUQ917581:TUS917583 UEM917581:UEO917583 UOI917581:UOK917583 UYE917581:UYG917583 VIA917581:VIC917583 VRW917581:VRY917583 WBS917581:WBU917583 WLO917581:WLQ917583 WVK917581:WVM917583 Q983117:S983119 IY983117:JA983119 SU983117:SW983119 ACQ983117:ACS983119 AMM983117:AMO983119 AWI983117:AWK983119 BGE983117:BGG983119 BQA983117:BQC983119 BZW983117:BZY983119 CJS983117:CJU983119 CTO983117:CTQ983119 DDK983117:DDM983119 DNG983117:DNI983119 DXC983117:DXE983119 EGY983117:EHA983119 EQU983117:EQW983119 FAQ983117:FAS983119 FKM983117:FKO983119 FUI983117:FUK983119 GEE983117:GEG983119 GOA983117:GOC983119 GXW983117:GXY983119 HHS983117:HHU983119 HRO983117:HRQ983119 IBK983117:IBM983119 ILG983117:ILI983119 IVC983117:IVE983119 JEY983117:JFA983119 JOU983117:JOW983119 JYQ983117:JYS983119 KIM983117:KIO983119 KSI983117:KSK983119 LCE983117:LCG983119 LMA983117:LMC983119 LVW983117:LVY983119 MFS983117:MFU983119 MPO983117:MPQ983119 MZK983117:MZM983119 NJG983117:NJI983119 NTC983117:NTE983119 OCY983117:ODA983119 OMU983117:OMW983119 OWQ983117:OWS983119 PGM983117:PGO983119 PQI983117:PQK983119 QAE983117:QAG983119 QKA983117:QKC983119 QTW983117:QTY983119 RDS983117:RDU983119 RNO983117:RNQ983119 RXK983117:RXM983119 SHG983117:SHI983119 SRC983117:SRE983119 TAY983117:TBA983119 TKU983117:TKW983119 TUQ983117:TUS983119 UEM983117:UEO983119 UOI983117:UOK983119 UYE983117:UYG983119 VIA983117:VIC983119 VRW983117:VRY983119 WBS983117:WBU983119 WLO983117:WLQ983119 WVK983117:WVM983119 WVJ983135:WVM983135 IX95:JA95 ST95:SW95 ACP95:ACS95 AML95:AMO95 AWH95:AWK95 BGD95:BGG95 BPZ95:BQC95 BZV95:BZY95 CJR95:CJU95 CTN95:CTQ95 DDJ95:DDM95 DNF95:DNI95 DXB95:DXE95 EGX95:EHA95 EQT95:EQW95 FAP95:FAS95 FKL95:FKO95 FUH95:FUK95 GED95:GEG95 GNZ95:GOC95 GXV95:GXY95 HHR95:HHU95 HRN95:HRQ95 IBJ95:IBM95 ILF95:ILI95 IVB95:IVE95 JEX95:JFA95 JOT95:JOW95 JYP95:JYS95 KIL95:KIO95 KSH95:KSK95 LCD95:LCG95 LLZ95:LMC95 LVV95:LVY95 MFR95:MFU95 MPN95:MPQ95 MZJ95:MZM95 NJF95:NJI95 NTB95:NTE95 OCX95:ODA95 OMT95:OMW95 OWP95:OWS95 PGL95:PGO95 PQH95:PQK95 QAD95:QAG95 QJZ95:QKC95 QTV95:QTY95 RDR95:RDU95 RNN95:RNQ95 RXJ95:RXM95 SHF95:SHI95 SRB95:SRE95 TAX95:TBA95 TKT95:TKW95 TUP95:TUS95 UEL95:UEO95 UOH95:UOK95 UYD95:UYG95 VHZ95:VIC95 VRV95:VRY95 WBR95:WBU95 WLN95:WLQ95 WVJ95:WVM95 P65631:S65631 IX65631:JA65631 ST65631:SW65631 ACP65631:ACS65631 AML65631:AMO65631 AWH65631:AWK65631 BGD65631:BGG65631 BPZ65631:BQC65631 BZV65631:BZY65631 CJR65631:CJU65631 CTN65631:CTQ65631 DDJ65631:DDM65631 DNF65631:DNI65631 DXB65631:DXE65631 EGX65631:EHA65631 EQT65631:EQW65631 FAP65631:FAS65631 FKL65631:FKO65631 FUH65631:FUK65631 GED65631:GEG65631 GNZ65631:GOC65631 GXV65631:GXY65631 HHR65631:HHU65631 HRN65631:HRQ65631 IBJ65631:IBM65631 ILF65631:ILI65631 IVB65631:IVE65631 JEX65631:JFA65631 JOT65631:JOW65631 JYP65631:JYS65631 KIL65631:KIO65631 KSH65631:KSK65631 LCD65631:LCG65631 LLZ65631:LMC65631 LVV65631:LVY65631 MFR65631:MFU65631 MPN65631:MPQ65631 MZJ65631:MZM65631 NJF65631:NJI65631 NTB65631:NTE65631 OCX65631:ODA65631 OMT65631:OMW65631 OWP65631:OWS65631 PGL65631:PGO65631 PQH65631:PQK65631 QAD65631:QAG65631 QJZ65631:QKC65631 QTV65631:QTY65631 RDR65631:RDU65631 RNN65631:RNQ65631 RXJ65631:RXM65631 SHF65631:SHI65631 SRB65631:SRE65631 TAX65631:TBA65631 TKT65631:TKW65631 TUP65631:TUS65631 UEL65631:UEO65631 UOH65631:UOK65631 UYD65631:UYG65631 VHZ65631:VIC65631 VRV65631:VRY65631 WBR65631:WBU65631 WLN65631:WLQ65631 WVJ65631:WVM65631 P131167:S131167 IX131167:JA131167 ST131167:SW131167 ACP131167:ACS131167 AML131167:AMO131167 AWH131167:AWK131167 BGD131167:BGG131167 BPZ131167:BQC131167 BZV131167:BZY131167 CJR131167:CJU131167 CTN131167:CTQ131167 DDJ131167:DDM131167 DNF131167:DNI131167 DXB131167:DXE131167 EGX131167:EHA131167 EQT131167:EQW131167 FAP131167:FAS131167 FKL131167:FKO131167 FUH131167:FUK131167 GED131167:GEG131167 GNZ131167:GOC131167 GXV131167:GXY131167 HHR131167:HHU131167 HRN131167:HRQ131167 IBJ131167:IBM131167 ILF131167:ILI131167 IVB131167:IVE131167 JEX131167:JFA131167 JOT131167:JOW131167 JYP131167:JYS131167 KIL131167:KIO131167 KSH131167:KSK131167 LCD131167:LCG131167 LLZ131167:LMC131167 LVV131167:LVY131167 MFR131167:MFU131167 MPN131167:MPQ131167 MZJ131167:MZM131167 NJF131167:NJI131167 NTB131167:NTE131167 OCX131167:ODA131167 OMT131167:OMW131167 OWP131167:OWS131167 PGL131167:PGO131167 PQH131167:PQK131167 QAD131167:QAG131167 QJZ131167:QKC131167 QTV131167:QTY131167 RDR131167:RDU131167 RNN131167:RNQ131167 RXJ131167:RXM131167 SHF131167:SHI131167 SRB131167:SRE131167 TAX131167:TBA131167 TKT131167:TKW131167 TUP131167:TUS131167 UEL131167:UEO131167 UOH131167:UOK131167 UYD131167:UYG131167 VHZ131167:VIC131167 VRV131167:VRY131167 WBR131167:WBU131167 WLN131167:WLQ131167 WVJ131167:WVM131167 P196703:S196703 IX196703:JA196703 ST196703:SW196703 ACP196703:ACS196703 AML196703:AMO196703 AWH196703:AWK196703 BGD196703:BGG196703 BPZ196703:BQC196703 BZV196703:BZY196703 CJR196703:CJU196703 CTN196703:CTQ196703 DDJ196703:DDM196703 DNF196703:DNI196703 DXB196703:DXE196703 EGX196703:EHA196703 EQT196703:EQW196703 FAP196703:FAS196703 FKL196703:FKO196703 FUH196703:FUK196703 GED196703:GEG196703 GNZ196703:GOC196703 GXV196703:GXY196703 HHR196703:HHU196703 HRN196703:HRQ196703 IBJ196703:IBM196703 ILF196703:ILI196703 IVB196703:IVE196703 JEX196703:JFA196703 JOT196703:JOW196703 JYP196703:JYS196703 KIL196703:KIO196703 KSH196703:KSK196703 LCD196703:LCG196703 LLZ196703:LMC196703 LVV196703:LVY196703 MFR196703:MFU196703 MPN196703:MPQ196703 MZJ196703:MZM196703 NJF196703:NJI196703 NTB196703:NTE196703 OCX196703:ODA196703 OMT196703:OMW196703 OWP196703:OWS196703 PGL196703:PGO196703 PQH196703:PQK196703 QAD196703:QAG196703 QJZ196703:QKC196703 QTV196703:QTY196703 RDR196703:RDU196703 RNN196703:RNQ196703 RXJ196703:RXM196703 SHF196703:SHI196703 SRB196703:SRE196703 TAX196703:TBA196703 TKT196703:TKW196703 TUP196703:TUS196703 UEL196703:UEO196703 UOH196703:UOK196703 UYD196703:UYG196703 VHZ196703:VIC196703 VRV196703:VRY196703 WBR196703:WBU196703 WLN196703:WLQ196703 WVJ196703:WVM196703 P262239:S262239 IX262239:JA262239 ST262239:SW262239 ACP262239:ACS262239 AML262239:AMO262239 AWH262239:AWK262239 BGD262239:BGG262239 BPZ262239:BQC262239 BZV262239:BZY262239 CJR262239:CJU262239 CTN262239:CTQ262239 DDJ262239:DDM262239 DNF262239:DNI262239 DXB262239:DXE262239 EGX262239:EHA262239 EQT262239:EQW262239 FAP262239:FAS262239 FKL262239:FKO262239 FUH262239:FUK262239 GED262239:GEG262239 GNZ262239:GOC262239 GXV262239:GXY262239 HHR262239:HHU262239 HRN262239:HRQ262239 IBJ262239:IBM262239 ILF262239:ILI262239 IVB262239:IVE262239 JEX262239:JFA262239 JOT262239:JOW262239 JYP262239:JYS262239 KIL262239:KIO262239 KSH262239:KSK262239 LCD262239:LCG262239 LLZ262239:LMC262239 LVV262239:LVY262239 MFR262239:MFU262239 MPN262239:MPQ262239 MZJ262239:MZM262239 NJF262239:NJI262239 NTB262239:NTE262239 OCX262239:ODA262239 OMT262239:OMW262239 OWP262239:OWS262239 PGL262239:PGO262239 PQH262239:PQK262239 QAD262239:QAG262239 QJZ262239:QKC262239 QTV262239:QTY262239 RDR262239:RDU262239 RNN262239:RNQ262239 RXJ262239:RXM262239 SHF262239:SHI262239 SRB262239:SRE262239 TAX262239:TBA262239 TKT262239:TKW262239 TUP262239:TUS262239 UEL262239:UEO262239 UOH262239:UOK262239 UYD262239:UYG262239 VHZ262239:VIC262239 VRV262239:VRY262239 WBR262239:WBU262239 WLN262239:WLQ262239 WVJ262239:WVM262239 P327775:S327775 IX327775:JA327775 ST327775:SW327775 ACP327775:ACS327775 AML327775:AMO327775 AWH327775:AWK327775 BGD327775:BGG327775 BPZ327775:BQC327775 BZV327775:BZY327775 CJR327775:CJU327775 CTN327775:CTQ327775 DDJ327775:DDM327775 DNF327775:DNI327775 DXB327775:DXE327775 EGX327775:EHA327775 EQT327775:EQW327775 FAP327775:FAS327775 FKL327775:FKO327775 FUH327775:FUK327775 GED327775:GEG327775 GNZ327775:GOC327775 GXV327775:GXY327775 HHR327775:HHU327775 HRN327775:HRQ327775 IBJ327775:IBM327775 ILF327775:ILI327775 IVB327775:IVE327775 JEX327775:JFA327775 JOT327775:JOW327775 JYP327775:JYS327775 KIL327775:KIO327775 KSH327775:KSK327775 LCD327775:LCG327775 LLZ327775:LMC327775 LVV327775:LVY327775 MFR327775:MFU327775 MPN327775:MPQ327775 MZJ327775:MZM327775 NJF327775:NJI327775 NTB327775:NTE327775 OCX327775:ODA327775 OMT327775:OMW327775 OWP327775:OWS327775 PGL327775:PGO327775 PQH327775:PQK327775 QAD327775:QAG327775 QJZ327775:QKC327775 QTV327775:QTY327775 RDR327775:RDU327775 RNN327775:RNQ327775 RXJ327775:RXM327775 SHF327775:SHI327775 SRB327775:SRE327775 TAX327775:TBA327775 TKT327775:TKW327775 TUP327775:TUS327775 UEL327775:UEO327775 UOH327775:UOK327775 UYD327775:UYG327775 VHZ327775:VIC327775 VRV327775:VRY327775 WBR327775:WBU327775 WLN327775:WLQ327775 WVJ327775:WVM327775 P393311:S393311 IX393311:JA393311 ST393311:SW393311 ACP393311:ACS393311 AML393311:AMO393311 AWH393311:AWK393311 BGD393311:BGG393311 BPZ393311:BQC393311 BZV393311:BZY393311 CJR393311:CJU393311 CTN393311:CTQ393311 DDJ393311:DDM393311 DNF393311:DNI393311 DXB393311:DXE393311 EGX393311:EHA393311 EQT393311:EQW393311 FAP393311:FAS393311 FKL393311:FKO393311 FUH393311:FUK393311 GED393311:GEG393311 GNZ393311:GOC393311 GXV393311:GXY393311 HHR393311:HHU393311 HRN393311:HRQ393311 IBJ393311:IBM393311 ILF393311:ILI393311 IVB393311:IVE393311 JEX393311:JFA393311 JOT393311:JOW393311 JYP393311:JYS393311 KIL393311:KIO393311 KSH393311:KSK393311 LCD393311:LCG393311 LLZ393311:LMC393311 LVV393311:LVY393311 MFR393311:MFU393311 MPN393311:MPQ393311 MZJ393311:MZM393311 NJF393311:NJI393311 NTB393311:NTE393311 OCX393311:ODA393311 OMT393311:OMW393311 OWP393311:OWS393311 PGL393311:PGO393311 PQH393311:PQK393311 QAD393311:QAG393311 QJZ393311:QKC393311 QTV393311:QTY393311 RDR393311:RDU393311 RNN393311:RNQ393311 RXJ393311:RXM393311 SHF393311:SHI393311 SRB393311:SRE393311 TAX393311:TBA393311 TKT393311:TKW393311 TUP393311:TUS393311 UEL393311:UEO393311 UOH393311:UOK393311 UYD393311:UYG393311 VHZ393311:VIC393311 VRV393311:VRY393311 WBR393311:WBU393311 WLN393311:WLQ393311 WVJ393311:WVM393311 P458847:S458847 IX458847:JA458847 ST458847:SW458847 ACP458847:ACS458847 AML458847:AMO458847 AWH458847:AWK458847 BGD458847:BGG458847 BPZ458847:BQC458847 BZV458847:BZY458847 CJR458847:CJU458847 CTN458847:CTQ458847 DDJ458847:DDM458847 DNF458847:DNI458847 DXB458847:DXE458847 EGX458847:EHA458847 EQT458847:EQW458847 FAP458847:FAS458847 FKL458847:FKO458847 FUH458847:FUK458847 GED458847:GEG458847 GNZ458847:GOC458847 GXV458847:GXY458847 HHR458847:HHU458847 HRN458847:HRQ458847 IBJ458847:IBM458847 ILF458847:ILI458847 IVB458847:IVE458847 JEX458847:JFA458847 JOT458847:JOW458847 JYP458847:JYS458847 KIL458847:KIO458847 KSH458847:KSK458847 LCD458847:LCG458847 LLZ458847:LMC458847 LVV458847:LVY458847 MFR458847:MFU458847 MPN458847:MPQ458847 MZJ458847:MZM458847 NJF458847:NJI458847 NTB458847:NTE458847 OCX458847:ODA458847 OMT458847:OMW458847 OWP458847:OWS458847 PGL458847:PGO458847 PQH458847:PQK458847 QAD458847:QAG458847 QJZ458847:QKC458847 QTV458847:QTY458847 RDR458847:RDU458847 RNN458847:RNQ458847 RXJ458847:RXM458847 SHF458847:SHI458847 SRB458847:SRE458847 TAX458847:TBA458847 TKT458847:TKW458847 TUP458847:TUS458847 UEL458847:UEO458847 UOH458847:UOK458847 UYD458847:UYG458847 VHZ458847:VIC458847 VRV458847:VRY458847 WBR458847:WBU458847 WLN458847:WLQ458847 WVJ458847:WVM458847 P524383:S524383 IX524383:JA524383 ST524383:SW524383 ACP524383:ACS524383 AML524383:AMO524383 AWH524383:AWK524383 BGD524383:BGG524383 BPZ524383:BQC524383 BZV524383:BZY524383 CJR524383:CJU524383 CTN524383:CTQ524383 DDJ524383:DDM524383 DNF524383:DNI524383 DXB524383:DXE524383 EGX524383:EHA524383 EQT524383:EQW524383 FAP524383:FAS524383 FKL524383:FKO524383 FUH524383:FUK524383 GED524383:GEG524383 GNZ524383:GOC524383 GXV524383:GXY524383 HHR524383:HHU524383 HRN524383:HRQ524383 IBJ524383:IBM524383 ILF524383:ILI524383 IVB524383:IVE524383 JEX524383:JFA524383 JOT524383:JOW524383 JYP524383:JYS524383 KIL524383:KIO524383 KSH524383:KSK524383 LCD524383:LCG524383 LLZ524383:LMC524383 LVV524383:LVY524383 MFR524383:MFU524383 MPN524383:MPQ524383 MZJ524383:MZM524383 NJF524383:NJI524383 NTB524383:NTE524383 OCX524383:ODA524383 OMT524383:OMW524383 OWP524383:OWS524383 PGL524383:PGO524383 PQH524383:PQK524383 QAD524383:QAG524383 QJZ524383:QKC524383 QTV524383:QTY524383 RDR524383:RDU524383 RNN524383:RNQ524383 RXJ524383:RXM524383 SHF524383:SHI524383 SRB524383:SRE524383 TAX524383:TBA524383 TKT524383:TKW524383 TUP524383:TUS524383 UEL524383:UEO524383 UOH524383:UOK524383 UYD524383:UYG524383 VHZ524383:VIC524383 VRV524383:VRY524383 WBR524383:WBU524383 WLN524383:WLQ524383 WVJ524383:WVM524383 P589919:S589919 IX589919:JA589919 ST589919:SW589919 ACP589919:ACS589919 AML589919:AMO589919 AWH589919:AWK589919 BGD589919:BGG589919 BPZ589919:BQC589919 BZV589919:BZY589919 CJR589919:CJU589919 CTN589919:CTQ589919 DDJ589919:DDM589919 DNF589919:DNI589919 DXB589919:DXE589919 EGX589919:EHA589919 EQT589919:EQW589919 FAP589919:FAS589919 FKL589919:FKO589919 FUH589919:FUK589919 GED589919:GEG589919 GNZ589919:GOC589919 GXV589919:GXY589919 HHR589919:HHU589919 HRN589919:HRQ589919 IBJ589919:IBM589919 ILF589919:ILI589919 IVB589919:IVE589919 JEX589919:JFA589919 JOT589919:JOW589919 JYP589919:JYS589919 KIL589919:KIO589919 KSH589919:KSK589919 LCD589919:LCG589919 LLZ589919:LMC589919 LVV589919:LVY589919 MFR589919:MFU589919 MPN589919:MPQ589919 MZJ589919:MZM589919 NJF589919:NJI589919 NTB589919:NTE589919 OCX589919:ODA589919 OMT589919:OMW589919 OWP589919:OWS589919 PGL589919:PGO589919 PQH589919:PQK589919 QAD589919:QAG589919 QJZ589919:QKC589919 QTV589919:QTY589919 RDR589919:RDU589919 RNN589919:RNQ589919 RXJ589919:RXM589919 SHF589919:SHI589919 SRB589919:SRE589919 TAX589919:TBA589919 TKT589919:TKW589919 TUP589919:TUS589919 UEL589919:UEO589919 UOH589919:UOK589919 UYD589919:UYG589919 VHZ589919:VIC589919 VRV589919:VRY589919 WBR589919:WBU589919 WLN589919:WLQ589919 WVJ589919:WVM589919 P655455:S655455 IX655455:JA655455 ST655455:SW655455 ACP655455:ACS655455 AML655455:AMO655455 AWH655455:AWK655455 BGD655455:BGG655455 BPZ655455:BQC655455 BZV655455:BZY655455 CJR655455:CJU655455 CTN655455:CTQ655455 DDJ655455:DDM655455 DNF655455:DNI655455 DXB655455:DXE655455 EGX655455:EHA655455 EQT655455:EQW655455 FAP655455:FAS655455 FKL655455:FKO655455 FUH655455:FUK655455 GED655455:GEG655455 GNZ655455:GOC655455 GXV655455:GXY655455 HHR655455:HHU655455 HRN655455:HRQ655455 IBJ655455:IBM655455 ILF655455:ILI655455 IVB655455:IVE655455 JEX655455:JFA655455 JOT655455:JOW655455 JYP655455:JYS655455 KIL655455:KIO655455 KSH655455:KSK655455 LCD655455:LCG655455 LLZ655455:LMC655455 LVV655455:LVY655455 MFR655455:MFU655455 MPN655455:MPQ655455 MZJ655455:MZM655455 NJF655455:NJI655455 NTB655455:NTE655455 OCX655455:ODA655455 OMT655455:OMW655455 OWP655455:OWS655455 PGL655455:PGO655455 PQH655455:PQK655455 QAD655455:QAG655455 QJZ655455:QKC655455 QTV655455:QTY655455 RDR655455:RDU655455 RNN655455:RNQ655455 RXJ655455:RXM655455 SHF655455:SHI655455 SRB655455:SRE655455 TAX655455:TBA655455 TKT655455:TKW655455 TUP655455:TUS655455 UEL655455:UEO655455 UOH655455:UOK655455 UYD655455:UYG655455 VHZ655455:VIC655455 VRV655455:VRY655455 WBR655455:WBU655455 WLN655455:WLQ655455 WVJ655455:WVM655455 P720991:S720991 IX720991:JA720991 ST720991:SW720991 ACP720991:ACS720991 AML720991:AMO720991 AWH720991:AWK720991 BGD720991:BGG720991 BPZ720991:BQC720991 BZV720991:BZY720991 CJR720991:CJU720991 CTN720991:CTQ720991 DDJ720991:DDM720991 DNF720991:DNI720991 DXB720991:DXE720991 EGX720991:EHA720991 EQT720991:EQW720991 FAP720991:FAS720991 FKL720991:FKO720991 FUH720991:FUK720991 GED720991:GEG720991 GNZ720991:GOC720991 GXV720991:GXY720991 HHR720991:HHU720991 HRN720991:HRQ720991 IBJ720991:IBM720991 ILF720991:ILI720991 IVB720991:IVE720991 JEX720991:JFA720991 JOT720991:JOW720991 JYP720991:JYS720991 KIL720991:KIO720991 KSH720991:KSK720991 LCD720991:LCG720991 LLZ720991:LMC720991 LVV720991:LVY720991 MFR720991:MFU720991 MPN720991:MPQ720991 MZJ720991:MZM720991 NJF720991:NJI720991 NTB720991:NTE720991 OCX720991:ODA720991 OMT720991:OMW720991 OWP720991:OWS720991 PGL720991:PGO720991 PQH720991:PQK720991 QAD720991:QAG720991 QJZ720991:QKC720991 QTV720991:QTY720991 RDR720991:RDU720991 RNN720991:RNQ720991 RXJ720991:RXM720991 SHF720991:SHI720991 SRB720991:SRE720991 TAX720991:TBA720991 TKT720991:TKW720991 TUP720991:TUS720991 UEL720991:UEO720991 UOH720991:UOK720991 UYD720991:UYG720991 VHZ720991:VIC720991 VRV720991:VRY720991 WBR720991:WBU720991 WLN720991:WLQ720991 WVJ720991:WVM720991 P786527:S786527 IX786527:JA786527 ST786527:SW786527 ACP786527:ACS786527 AML786527:AMO786527 AWH786527:AWK786527 BGD786527:BGG786527 BPZ786527:BQC786527 BZV786527:BZY786527 CJR786527:CJU786527 CTN786527:CTQ786527 DDJ786527:DDM786527 DNF786527:DNI786527 DXB786527:DXE786527 EGX786527:EHA786527 EQT786527:EQW786527 FAP786527:FAS786527 FKL786527:FKO786527 FUH786527:FUK786527 GED786527:GEG786527 GNZ786527:GOC786527 GXV786527:GXY786527 HHR786527:HHU786527 HRN786527:HRQ786527 IBJ786527:IBM786527 ILF786527:ILI786527 IVB786527:IVE786527 JEX786527:JFA786527 JOT786527:JOW786527 JYP786527:JYS786527 KIL786527:KIO786527 KSH786527:KSK786527 LCD786527:LCG786527 LLZ786527:LMC786527 LVV786527:LVY786527 MFR786527:MFU786527 MPN786527:MPQ786527 MZJ786527:MZM786527 NJF786527:NJI786527 NTB786527:NTE786527 OCX786527:ODA786527 OMT786527:OMW786527 OWP786527:OWS786527 PGL786527:PGO786527 PQH786527:PQK786527 QAD786527:QAG786527 QJZ786527:QKC786527 QTV786527:QTY786527 RDR786527:RDU786527 RNN786527:RNQ786527 RXJ786527:RXM786527 SHF786527:SHI786527 SRB786527:SRE786527 TAX786527:TBA786527 TKT786527:TKW786527 TUP786527:TUS786527 UEL786527:UEO786527 UOH786527:UOK786527 UYD786527:UYG786527 VHZ786527:VIC786527 VRV786527:VRY786527 WBR786527:WBU786527 WLN786527:WLQ786527 WVJ786527:WVM786527 P852063:S852063 IX852063:JA852063 ST852063:SW852063 ACP852063:ACS852063 AML852063:AMO852063 AWH852063:AWK852063 BGD852063:BGG852063 BPZ852063:BQC852063 BZV852063:BZY852063 CJR852063:CJU852063 CTN852063:CTQ852063 DDJ852063:DDM852063 DNF852063:DNI852063 DXB852063:DXE852063 EGX852063:EHA852063 EQT852063:EQW852063 FAP852063:FAS852063 FKL852063:FKO852063 FUH852063:FUK852063 GED852063:GEG852063 GNZ852063:GOC852063 GXV852063:GXY852063 HHR852063:HHU852063 HRN852063:HRQ852063 IBJ852063:IBM852063 ILF852063:ILI852063 IVB852063:IVE852063 JEX852063:JFA852063 JOT852063:JOW852063 JYP852063:JYS852063 KIL852063:KIO852063 KSH852063:KSK852063 LCD852063:LCG852063 LLZ852063:LMC852063 LVV852063:LVY852063 MFR852063:MFU852063 MPN852063:MPQ852063 MZJ852063:MZM852063 NJF852063:NJI852063 NTB852063:NTE852063 OCX852063:ODA852063 OMT852063:OMW852063 OWP852063:OWS852063 PGL852063:PGO852063 PQH852063:PQK852063 QAD852063:QAG852063 QJZ852063:QKC852063 QTV852063:QTY852063 RDR852063:RDU852063 RNN852063:RNQ852063 RXJ852063:RXM852063 SHF852063:SHI852063 SRB852063:SRE852063 TAX852063:TBA852063 TKT852063:TKW852063 TUP852063:TUS852063 UEL852063:UEO852063 UOH852063:UOK852063 UYD852063:UYG852063 VHZ852063:VIC852063 VRV852063:VRY852063 WBR852063:WBU852063 WLN852063:WLQ852063 WVJ852063:WVM852063 P917599:S917599 IX917599:JA917599 ST917599:SW917599 ACP917599:ACS917599 AML917599:AMO917599 AWH917599:AWK917599 BGD917599:BGG917599 BPZ917599:BQC917599 BZV917599:BZY917599 CJR917599:CJU917599 CTN917599:CTQ917599 DDJ917599:DDM917599 DNF917599:DNI917599 DXB917599:DXE917599 EGX917599:EHA917599 EQT917599:EQW917599 FAP917599:FAS917599 FKL917599:FKO917599 FUH917599:FUK917599 GED917599:GEG917599 GNZ917599:GOC917599 GXV917599:GXY917599 HHR917599:HHU917599 HRN917599:HRQ917599 IBJ917599:IBM917599 ILF917599:ILI917599 IVB917599:IVE917599 JEX917599:JFA917599 JOT917599:JOW917599 JYP917599:JYS917599 KIL917599:KIO917599 KSH917599:KSK917599 LCD917599:LCG917599 LLZ917599:LMC917599 LVV917599:LVY917599 MFR917599:MFU917599 MPN917599:MPQ917599 MZJ917599:MZM917599 NJF917599:NJI917599 NTB917599:NTE917599 OCX917599:ODA917599 OMT917599:OMW917599 OWP917599:OWS917599 PGL917599:PGO917599 PQH917599:PQK917599 QAD917599:QAG917599 QJZ917599:QKC917599 QTV917599:QTY917599 RDR917599:RDU917599 RNN917599:RNQ917599 RXJ917599:RXM917599 SHF917599:SHI917599 SRB917599:SRE917599 TAX917599:TBA917599 TKT917599:TKW917599 TUP917599:TUS917599 UEL917599:UEO917599 UOH917599:UOK917599 UYD917599:UYG917599 VHZ917599:VIC917599 VRV917599:VRY917599 WBR917599:WBU917599 WLN917599:WLQ917599 WVJ917599:WVM917599 P983135:S983135 IX983135:JA983135 ST983135:SW983135 ACP983135:ACS983135 AML983135:AMO983135 AWH983135:AWK983135 BGD983135:BGG983135 BPZ983135:BQC983135 BZV983135:BZY983135 CJR983135:CJU983135 CTN983135:CTQ983135 DDJ983135:DDM983135 DNF983135:DNI983135 DXB983135:DXE983135 EGX983135:EHA983135 EQT983135:EQW983135 FAP983135:FAS983135 FKL983135:FKO983135 FUH983135:FUK983135 GED983135:GEG983135 GNZ983135:GOC983135 GXV983135:GXY983135 HHR983135:HHU983135 HRN983135:HRQ983135 IBJ983135:IBM983135 ILF983135:ILI983135 IVB983135:IVE983135 JEX983135:JFA983135 JOT983135:JOW983135 JYP983135:JYS983135 KIL983135:KIO983135 KSH983135:KSK983135 LCD983135:LCG983135 LLZ983135:LMC983135 LVV983135:LVY983135 MFR983135:MFU983135 MPN983135:MPQ983135 MZJ983135:MZM983135 NJF983135:NJI983135 NTB983135:NTE983135 OCX983135:ODA983135 OMT983135:OMW983135 OWP983135:OWS983135 PGL983135:PGO983135 PQH983135:PQK983135 QAD983135:QAG983135 QJZ983135:QKC983135 QTV983135:QTY983135 RDR983135:RDU983135 RNN983135:RNQ983135 RXJ983135:RXM983135 SHF983135:SHI983135 SRB983135:SRE983135 TAX983135:TBA983135 TKT983135:TKW983135 TUP983135:TUS983135 UEL983135:UEO983135 UOH983135:UOK983135 UYD983135:UYG983135 Q134:T134 R107:T107 R104:T104 R101:T101 Q126:T126 Q138:T138 Q136:T136"/>
    <dataValidation allowBlank="1" showErrorMessage="1" prompt="100 mesas en cada vigencia. Cada Delegada 33 mesas de trabajo" sqref="WVE983089:WVE983097 IS49:IS57 SO49:SO57 ACK49:ACK57 AMG49:AMG57 AWC49:AWC57 BFY49:BFY57 BPU49:BPU57 BZQ49:BZQ57 CJM49:CJM57 CTI49:CTI57 DDE49:DDE57 DNA49:DNA57 DWW49:DWW57 EGS49:EGS57 EQO49:EQO57 FAK49:FAK57 FKG49:FKG57 FUC49:FUC57 GDY49:GDY57 GNU49:GNU57 GXQ49:GXQ57 HHM49:HHM57 HRI49:HRI57 IBE49:IBE57 ILA49:ILA57 IUW49:IUW57 JES49:JES57 JOO49:JOO57 JYK49:JYK57 KIG49:KIG57 KSC49:KSC57 LBY49:LBY57 LLU49:LLU57 LVQ49:LVQ57 MFM49:MFM57 MPI49:MPI57 MZE49:MZE57 NJA49:NJA57 NSW49:NSW57 OCS49:OCS57 OMO49:OMO57 OWK49:OWK57 PGG49:PGG57 PQC49:PQC57 PZY49:PZY57 QJU49:QJU57 QTQ49:QTQ57 RDM49:RDM57 RNI49:RNI57 RXE49:RXE57 SHA49:SHA57 SQW49:SQW57 TAS49:TAS57 TKO49:TKO57 TUK49:TUK57 UEG49:UEG57 UOC49:UOC57 UXY49:UXY57 VHU49:VHU57 VRQ49:VRQ57 WBM49:WBM57 WLI49:WLI57 WVE49:WVE57 K65585:K65593 IS65585:IS65593 SO65585:SO65593 ACK65585:ACK65593 AMG65585:AMG65593 AWC65585:AWC65593 BFY65585:BFY65593 BPU65585:BPU65593 BZQ65585:BZQ65593 CJM65585:CJM65593 CTI65585:CTI65593 DDE65585:DDE65593 DNA65585:DNA65593 DWW65585:DWW65593 EGS65585:EGS65593 EQO65585:EQO65593 FAK65585:FAK65593 FKG65585:FKG65593 FUC65585:FUC65593 GDY65585:GDY65593 GNU65585:GNU65593 GXQ65585:GXQ65593 HHM65585:HHM65593 HRI65585:HRI65593 IBE65585:IBE65593 ILA65585:ILA65593 IUW65585:IUW65593 JES65585:JES65593 JOO65585:JOO65593 JYK65585:JYK65593 KIG65585:KIG65593 KSC65585:KSC65593 LBY65585:LBY65593 LLU65585:LLU65593 LVQ65585:LVQ65593 MFM65585:MFM65593 MPI65585:MPI65593 MZE65585:MZE65593 NJA65585:NJA65593 NSW65585:NSW65593 OCS65585:OCS65593 OMO65585:OMO65593 OWK65585:OWK65593 PGG65585:PGG65593 PQC65585:PQC65593 PZY65585:PZY65593 QJU65585:QJU65593 QTQ65585:QTQ65593 RDM65585:RDM65593 RNI65585:RNI65593 RXE65585:RXE65593 SHA65585:SHA65593 SQW65585:SQW65593 TAS65585:TAS65593 TKO65585:TKO65593 TUK65585:TUK65593 UEG65585:UEG65593 UOC65585:UOC65593 UXY65585:UXY65593 VHU65585:VHU65593 VRQ65585:VRQ65593 WBM65585:WBM65593 WLI65585:WLI65593 WVE65585:WVE65593 K131121:K131129 IS131121:IS131129 SO131121:SO131129 ACK131121:ACK131129 AMG131121:AMG131129 AWC131121:AWC131129 BFY131121:BFY131129 BPU131121:BPU131129 BZQ131121:BZQ131129 CJM131121:CJM131129 CTI131121:CTI131129 DDE131121:DDE131129 DNA131121:DNA131129 DWW131121:DWW131129 EGS131121:EGS131129 EQO131121:EQO131129 FAK131121:FAK131129 FKG131121:FKG131129 FUC131121:FUC131129 GDY131121:GDY131129 GNU131121:GNU131129 GXQ131121:GXQ131129 HHM131121:HHM131129 HRI131121:HRI131129 IBE131121:IBE131129 ILA131121:ILA131129 IUW131121:IUW131129 JES131121:JES131129 JOO131121:JOO131129 JYK131121:JYK131129 KIG131121:KIG131129 KSC131121:KSC131129 LBY131121:LBY131129 LLU131121:LLU131129 LVQ131121:LVQ131129 MFM131121:MFM131129 MPI131121:MPI131129 MZE131121:MZE131129 NJA131121:NJA131129 NSW131121:NSW131129 OCS131121:OCS131129 OMO131121:OMO131129 OWK131121:OWK131129 PGG131121:PGG131129 PQC131121:PQC131129 PZY131121:PZY131129 QJU131121:QJU131129 QTQ131121:QTQ131129 RDM131121:RDM131129 RNI131121:RNI131129 RXE131121:RXE131129 SHA131121:SHA131129 SQW131121:SQW131129 TAS131121:TAS131129 TKO131121:TKO131129 TUK131121:TUK131129 UEG131121:UEG131129 UOC131121:UOC131129 UXY131121:UXY131129 VHU131121:VHU131129 VRQ131121:VRQ131129 WBM131121:WBM131129 WLI131121:WLI131129 WVE131121:WVE131129 K196657:K196665 IS196657:IS196665 SO196657:SO196665 ACK196657:ACK196665 AMG196657:AMG196665 AWC196657:AWC196665 BFY196657:BFY196665 BPU196657:BPU196665 BZQ196657:BZQ196665 CJM196657:CJM196665 CTI196657:CTI196665 DDE196657:DDE196665 DNA196657:DNA196665 DWW196657:DWW196665 EGS196657:EGS196665 EQO196657:EQO196665 FAK196657:FAK196665 FKG196657:FKG196665 FUC196657:FUC196665 GDY196657:GDY196665 GNU196657:GNU196665 GXQ196657:GXQ196665 HHM196657:HHM196665 HRI196657:HRI196665 IBE196657:IBE196665 ILA196657:ILA196665 IUW196657:IUW196665 JES196657:JES196665 JOO196657:JOO196665 JYK196657:JYK196665 KIG196657:KIG196665 KSC196657:KSC196665 LBY196657:LBY196665 LLU196657:LLU196665 LVQ196657:LVQ196665 MFM196657:MFM196665 MPI196657:MPI196665 MZE196657:MZE196665 NJA196657:NJA196665 NSW196657:NSW196665 OCS196657:OCS196665 OMO196657:OMO196665 OWK196657:OWK196665 PGG196657:PGG196665 PQC196657:PQC196665 PZY196657:PZY196665 QJU196657:QJU196665 QTQ196657:QTQ196665 RDM196657:RDM196665 RNI196657:RNI196665 RXE196657:RXE196665 SHA196657:SHA196665 SQW196657:SQW196665 TAS196657:TAS196665 TKO196657:TKO196665 TUK196657:TUK196665 UEG196657:UEG196665 UOC196657:UOC196665 UXY196657:UXY196665 VHU196657:VHU196665 VRQ196657:VRQ196665 WBM196657:WBM196665 WLI196657:WLI196665 WVE196657:WVE196665 K262193:K262201 IS262193:IS262201 SO262193:SO262201 ACK262193:ACK262201 AMG262193:AMG262201 AWC262193:AWC262201 BFY262193:BFY262201 BPU262193:BPU262201 BZQ262193:BZQ262201 CJM262193:CJM262201 CTI262193:CTI262201 DDE262193:DDE262201 DNA262193:DNA262201 DWW262193:DWW262201 EGS262193:EGS262201 EQO262193:EQO262201 FAK262193:FAK262201 FKG262193:FKG262201 FUC262193:FUC262201 GDY262193:GDY262201 GNU262193:GNU262201 GXQ262193:GXQ262201 HHM262193:HHM262201 HRI262193:HRI262201 IBE262193:IBE262201 ILA262193:ILA262201 IUW262193:IUW262201 JES262193:JES262201 JOO262193:JOO262201 JYK262193:JYK262201 KIG262193:KIG262201 KSC262193:KSC262201 LBY262193:LBY262201 LLU262193:LLU262201 LVQ262193:LVQ262201 MFM262193:MFM262201 MPI262193:MPI262201 MZE262193:MZE262201 NJA262193:NJA262201 NSW262193:NSW262201 OCS262193:OCS262201 OMO262193:OMO262201 OWK262193:OWK262201 PGG262193:PGG262201 PQC262193:PQC262201 PZY262193:PZY262201 QJU262193:QJU262201 QTQ262193:QTQ262201 RDM262193:RDM262201 RNI262193:RNI262201 RXE262193:RXE262201 SHA262193:SHA262201 SQW262193:SQW262201 TAS262193:TAS262201 TKO262193:TKO262201 TUK262193:TUK262201 UEG262193:UEG262201 UOC262193:UOC262201 UXY262193:UXY262201 VHU262193:VHU262201 VRQ262193:VRQ262201 WBM262193:WBM262201 WLI262193:WLI262201 WVE262193:WVE262201 K327729:K327737 IS327729:IS327737 SO327729:SO327737 ACK327729:ACK327737 AMG327729:AMG327737 AWC327729:AWC327737 BFY327729:BFY327737 BPU327729:BPU327737 BZQ327729:BZQ327737 CJM327729:CJM327737 CTI327729:CTI327737 DDE327729:DDE327737 DNA327729:DNA327737 DWW327729:DWW327737 EGS327729:EGS327737 EQO327729:EQO327737 FAK327729:FAK327737 FKG327729:FKG327737 FUC327729:FUC327737 GDY327729:GDY327737 GNU327729:GNU327737 GXQ327729:GXQ327737 HHM327729:HHM327737 HRI327729:HRI327737 IBE327729:IBE327737 ILA327729:ILA327737 IUW327729:IUW327737 JES327729:JES327737 JOO327729:JOO327737 JYK327729:JYK327737 KIG327729:KIG327737 KSC327729:KSC327737 LBY327729:LBY327737 LLU327729:LLU327737 LVQ327729:LVQ327737 MFM327729:MFM327737 MPI327729:MPI327737 MZE327729:MZE327737 NJA327729:NJA327737 NSW327729:NSW327737 OCS327729:OCS327737 OMO327729:OMO327737 OWK327729:OWK327737 PGG327729:PGG327737 PQC327729:PQC327737 PZY327729:PZY327737 QJU327729:QJU327737 QTQ327729:QTQ327737 RDM327729:RDM327737 RNI327729:RNI327737 RXE327729:RXE327737 SHA327729:SHA327737 SQW327729:SQW327737 TAS327729:TAS327737 TKO327729:TKO327737 TUK327729:TUK327737 UEG327729:UEG327737 UOC327729:UOC327737 UXY327729:UXY327737 VHU327729:VHU327737 VRQ327729:VRQ327737 WBM327729:WBM327737 WLI327729:WLI327737 WVE327729:WVE327737 K393265:K393273 IS393265:IS393273 SO393265:SO393273 ACK393265:ACK393273 AMG393265:AMG393273 AWC393265:AWC393273 BFY393265:BFY393273 BPU393265:BPU393273 BZQ393265:BZQ393273 CJM393265:CJM393273 CTI393265:CTI393273 DDE393265:DDE393273 DNA393265:DNA393273 DWW393265:DWW393273 EGS393265:EGS393273 EQO393265:EQO393273 FAK393265:FAK393273 FKG393265:FKG393273 FUC393265:FUC393273 GDY393265:GDY393273 GNU393265:GNU393273 GXQ393265:GXQ393273 HHM393265:HHM393273 HRI393265:HRI393273 IBE393265:IBE393273 ILA393265:ILA393273 IUW393265:IUW393273 JES393265:JES393273 JOO393265:JOO393273 JYK393265:JYK393273 KIG393265:KIG393273 KSC393265:KSC393273 LBY393265:LBY393273 LLU393265:LLU393273 LVQ393265:LVQ393273 MFM393265:MFM393273 MPI393265:MPI393273 MZE393265:MZE393273 NJA393265:NJA393273 NSW393265:NSW393273 OCS393265:OCS393273 OMO393265:OMO393273 OWK393265:OWK393273 PGG393265:PGG393273 PQC393265:PQC393273 PZY393265:PZY393273 QJU393265:QJU393273 QTQ393265:QTQ393273 RDM393265:RDM393273 RNI393265:RNI393273 RXE393265:RXE393273 SHA393265:SHA393273 SQW393265:SQW393273 TAS393265:TAS393273 TKO393265:TKO393273 TUK393265:TUK393273 UEG393265:UEG393273 UOC393265:UOC393273 UXY393265:UXY393273 VHU393265:VHU393273 VRQ393265:VRQ393273 WBM393265:WBM393273 WLI393265:WLI393273 WVE393265:WVE393273 K458801:K458809 IS458801:IS458809 SO458801:SO458809 ACK458801:ACK458809 AMG458801:AMG458809 AWC458801:AWC458809 BFY458801:BFY458809 BPU458801:BPU458809 BZQ458801:BZQ458809 CJM458801:CJM458809 CTI458801:CTI458809 DDE458801:DDE458809 DNA458801:DNA458809 DWW458801:DWW458809 EGS458801:EGS458809 EQO458801:EQO458809 FAK458801:FAK458809 FKG458801:FKG458809 FUC458801:FUC458809 GDY458801:GDY458809 GNU458801:GNU458809 GXQ458801:GXQ458809 HHM458801:HHM458809 HRI458801:HRI458809 IBE458801:IBE458809 ILA458801:ILA458809 IUW458801:IUW458809 JES458801:JES458809 JOO458801:JOO458809 JYK458801:JYK458809 KIG458801:KIG458809 KSC458801:KSC458809 LBY458801:LBY458809 LLU458801:LLU458809 LVQ458801:LVQ458809 MFM458801:MFM458809 MPI458801:MPI458809 MZE458801:MZE458809 NJA458801:NJA458809 NSW458801:NSW458809 OCS458801:OCS458809 OMO458801:OMO458809 OWK458801:OWK458809 PGG458801:PGG458809 PQC458801:PQC458809 PZY458801:PZY458809 QJU458801:QJU458809 QTQ458801:QTQ458809 RDM458801:RDM458809 RNI458801:RNI458809 RXE458801:RXE458809 SHA458801:SHA458809 SQW458801:SQW458809 TAS458801:TAS458809 TKO458801:TKO458809 TUK458801:TUK458809 UEG458801:UEG458809 UOC458801:UOC458809 UXY458801:UXY458809 VHU458801:VHU458809 VRQ458801:VRQ458809 WBM458801:WBM458809 WLI458801:WLI458809 WVE458801:WVE458809 K524337:K524345 IS524337:IS524345 SO524337:SO524345 ACK524337:ACK524345 AMG524337:AMG524345 AWC524337:AWC524345 BFY524337:BFY524345 BPU524337:BPU524345 BZQ524337:BZQ524345 CJM524337:CJM524345 CTI524337:CTI524345 DDE524337:DDE524345 DNA524337:DNA524345 DWW524337:DWW524345 EGS524337:EGS524345 EQO524337:EQO524345 FAK524337:FAK524345 FKG524337:FKG524345 FUC524337:FUC524345 GDY524337:GDY524345 GNU524337:GNU524345 GXQ524337:GXQ524345 HHM524337:HHM524345 HRI524337:HRI524345 IBE524337:IBE524345 ILA524337:ILA524345 IUW524337:IUW524345 JES524337:JES524345 JOO524337:JOO524345 JYK524337:JYK524345 KIG524337:KIG524345 KSC524337:KSC524345 LBY524337:LBY524345 LLU524337:LLU524345 LVQ524337:LVQ524345 MFM524337:MFM524345 MPI524337:MPI524345 MZE524337:MZE524345 NJA524337:NJA524345 NSW524337:NSW524345 OCS524337:OCS524345 OMO524337:OMO524345 OWK524337:OWK524345 PGG524337:PGG524345 PQC524337:PQC524345 PZY524337:PZY524345 QJU524337:QJU524345 QTQ524337:QTQ524345 RDM524337:RDM524345 RNI524337:RNI524345 RXE524337:RXE524345 SHA524337:SHA524345 SQW524337:SQW524345 TAS524337:TAS524345 TKO524337:TKO524345 TUK524337:TUK524345 UEG524337:UEG524345 UOC524337:UOC524345 UXY524337:UXY524345 VHU524337:VHU524345 VRQ524337:VRQ524345 WBM524337:WBM524345 WLI524337:WLI524345 WVE524337:WVE524345 K589873:K589881 IS589873:IS589881 SO589873:SO589881 ACK589873:ACK589881 AMG589873:AMG589881 AWC589873:AWC589881 BFY589873:BFY589881 BPU589873:BPU589881 BZQ589873:BZQ589881 CJM589873:CJM589881 CTI589873:CTI589881 DDE589873:DDE589881 DNA589873:DNA589881 DWW589873:DWW589881 EGS589873:EGS589881 EQO589873:EQO589881 FAK589873:FAK589881 FKG589873:FKG589881 FUC589873:FUC589881 GDY589873:GDY589881 GNU589873:GNU589881 GXQ589873:GXQ589881 HHM589873:HHM589881 HRI589873:HRI589881 IBE589873:IBE589881 ILA589873:ILA589881 IUW589873:IUW589881 JES589873:JES589881 JOO589873:JOO589881 JYK589873:JYK589881 KIG589873:KIG589881 KSC589873:KSC589881 LBY589873:LBY589881 LLU589873:LLU589881 LVQ589873:LVQ589881 MFM589873:MFM589881 MPI589873:MPI589881 MZE589873:MZE589881 NJA589873:NJA589881 NSW589873:NSW589881 OCS589873:OCS589881 OMO589873:OMO589881 OWK589873:OWK589881 PGG589873:PGG589881 PQC589873:PQC589881 PZY589873:PZY589881 QJU589873:QJU589881 QTQ589873:QTQ589881 RDM589873:RDM589881 RNI589873:RNI589881 RXE589873:RXE589881 SHA589873:SHA589881 SQW589873:SQW589881 TAS589873:TAS589881 TKO589873:TKO589881 TUK589873:TUK589881 UEG589873:UEG589881 UOC589873:UOC589881 UXY589873:UXY589881 VHU589873:VHU589881 VRQ589873:VRQ589881 WBM589873:WBM589881 WLI589873:WLI589881 WVE589873:WVE589881 K655409:K655417 IS655409:IS655417 SO655409:SO655417 ACK655409:ACK655417 AMG655409:AMG655417 AWC655409:AWC655417 BFY655409:BFY655417 BPU655409:BPU655417 BZQ655409:BZQ655417 CJM655409:CJM655417 CTI655409:CTI655417 DDE655409:DDE655417 DNA655409:DNA655417 DWW655409:DWW655417 EGS655409:EGS655417 EQO655409:EQO655417 FAK655409:FAK655417 FKG655409:FKG655417 FUC655409:FUC655417 GDY655409:GDY655417 GNU655409:GNU655417 GXQ655409:GXQ655417 HHM655409:HHM655417 HRI655409:HRI655417 IBE655409:IBE655417 ILA655409:ILA655417 IUW655409:IUW655417 JES655409:JES655417 JOO655409:JOO655417 JYK655409:JYK655417 KIG655409:KIG655417 KSC655409:KSC655417 LBY655409:LBY655417 LLU655409:LLU655417 LVQ655409:LVQ655417 MFM655409:MFM655417 MPI655409:MPI655417 MZE655409:MZE655417 NJA655409:NJA655417 NSW655409:NSW655417 OCS655409:OCS655417 OMO655409:OMO655417 OWK655409:OWK655417 PGG655409:PGG655417 PQC655409:PQC655417 PZY655409:PZY655417 QJU655409:QJU655417 QTQ655409:QTQ655417 RDM655409:RDM655417 RNI655409:RNI655417 RXE655409:RXE655417 SHA655409:SHA655417 SQW655409:SQW655417 TAS655409:TAS655417 TKO655409:TKO655417 TUK655409:TUK655417 UEG655409:UEG655417 UOC655409:UOC655417 UXY655409:UXY655417 VHU655409:VHU655417 VRQ655409:VRQ655417 WBM655409:WBM655417 WLI655409:WLI655417 WVE655409:WVE655417 K720945:K720953 IS720945:IS720953 SO720945:SO720953 ACK720945:ACK720953 AMG720945:AMG720953 AWC720945:AWC720953 BFY720945:BFY720953 BPU720945:BPU720953 BZQ720945:BZQ720953 CJM720945:CJM720953 CTI720945:CTI720953 DDE720945:DDE720953 DNA720945:DNA720953 DWW720945:DWW720953 EGS720945:EGS720953 EQO720945:EQO720953 FAK720945:FAK720953 FKG720945:FKG720953 FUC720945:FUC720953 GDY720945:GDY720953 GNU720945:GNU720953 GXQ720945:GXQ720953 HHM720945:HHM720953 HRI720945:HRI720953 IBE720945:IBE720953 ILA720945:ILA720953 IUW720945:IUW720953 JES720945:JES720953 JOO720945:JOO720953 JYK720945:JYK720953 KIG720945:KIG720953 KSC720945:KSC720953 LBY720945:LBY720953 LLU720945:LLU720953 LVQ720945:LVQ720953 MFM720945:MFM720953 MPI720945:MPI720953 MZE720945:MZE720953 NJA720945:NJA720953 NSW720945:NSW720953 OCS720945:OCS720953 OMO720945:OMO720953 OWK720945:OWK720953 PGG720945:PGG720953 PQC720945:PQC720953 PZY720945:PZY720953 QJU720945:QJU720953 QTQ720945:QTQ720953 RDM720945:RDM720953 RNI720945:RNI720953 RXE720945:RXE720953 SHA720945:SHA720953 SQW720945:SQW720953 TAS720945:TAS720953 TKO720945:TKO720953 TUK720945:TUK720953 UEG720945:UEG720953 UOC720945:UOC720953 UXY720945:UXY720953 VHU720945:VHU720953 VRQ720945:VRQ720953 WBM720945:WBM720953 WLI720945:WLI720953 WVE720945:WVE720953 K786481:K786489 IS786481:IS786489 SO786481:SO786489 ACK786481:ACK786489 AMG786481:AMG786489 AWC786481:AWC786489 BFY786481:BFY786489 BPU786481:BPU786489 BZQ786481:BZQ786489 CJM786481:CJM786489 CTI786481:CTI786489 DDE786481:DDE786489 DNA786481:DNA786489 DWW786481:DWW786489 EGS786481:EGS786489 EQO786481:EQO786489 FAK786481:FAK786489 FKG786481:FKG786489 FUC786481:FUC786489 GDY786481:GDY786489 GNU786481:GNU786489 GXQ786481:GXQ786489 HHM786481:HHM786489 HRI786481:HRI786489 IBE786481:IBE786489 ILA786481:ILA786489 IUW786481:IUW786489 JES786481:JES786489 JOO786481:JOO786489 JYK786481:JYK786489 KIG786481:KIG786489 KSC786481:KSC786489 LBY786481:LBY786489 LLU786481:LLU786489 LVQ786481:LVQ786489 MFM786481:MFM786489 MPI786481:MPI786489 MZE786481:MZE786489 NJA786481:NJA786489 NSW786481:NSW786489 OCS786481:OCS786489 OMO786481:OMO786489 OWK786481:OWK786489 PGG786481:PGG786489 PQC786481:PQC786489 PZY786481:PZY786489 QJU786481:QJU786489 QTQ786481:QTQ786489 RDM786481:RDM786489 RNI786481:RNI786489 RXE786481:RXE786489 SHA786481:SHA786489 SQW786481:SQW786489 TAS786481:TAS786489 TKO786481:TKO786489 TUK786481:TUK786489 UEG786481:UEG786489 UOC786481:UOC786489 UXY786481:UXY786489 VHU786481:VHU786489 VRQ786481:VRQ786489 WBM786481:WBM786489 WLI786481:WLI786489 WVE786481:WVE786489 K852017:K852025 IS852017:IS852025 SO852017:SO852025 ACK852017:ACK852025 AMG852017:AMG852025 AWC852017:AWC852025 BFY852017:BFY852025 BPU852017:BPU852025 BZQ852017:BZQ852025 CJM852017:CJM852025 CTI852017:CTI852025 DDE852017:DDE852025 DNA852017:DNA852025 DWW852017:DWW852025 EGS852017:EGS852025 EQO852017:EQO852025 FAK852017:FAK852025 FKG852017:FKG852025 FUC852017:FUC852025 GDY852017:GDY852025 GNU852017:GNU852025 GXQ852017:GXQ852025 HHM852017:HHM852025 HRI852017:HRI852025 IBE852017:IBE852025 ILA852017:ILA852025 IUW852017:IUW852025 JES852017:JES852025 JOO852017:JOO852025 JYK852017:JYK852025 KIG852017:KIG852025 KSC852017:KSC852025 LBY852017:LBY852025 LLU852017:LLU852025 LVQ852017:LVQ852025 MFM852017:MFM852025 MPI852017:MPI852025 MZE852017:MZE852025 NJA852017:NJA852025 NSW852017:NSW852025 OCS852017:OCS852025 OMO852017:OMO852025 OWK852017:OWK852025 PGG852017:PGG852025 PQC852017:PQC852025 PZY852017:PZY852025 QJU852017:QJU852025 QTQ852017:QTQ852025 RDM852017:RDM852025 RNI852017:RNI852025 RXE852017:RXE852025 SHA852017:SHA852025 SQW852017:SQW852025 TAS852017:TAS852025 TKO852017:TKO852025 TUK852017:TUK852025 UEG852017:UEG852025 UOC852017:UOC852025 UXY852017:UXY852025 VHU852017:VHU852025 VRQ852017:VRQ852025 WBM852017:WBM852025 WLI852017:WLI852025 WVE852017:WVE852025 K917553:K917561 IS917553:IS917561 SO917553:SO917561 ACK917553:ACK917561 AMG917553:AMG917561 AWC917553:AWC917561 BFY917553:BFY917561 BPU917553:BPU917561 BZQ917553:BZQ917561 CJM917553:CJM917561 CTI917553:CTI917561 DDE917553:DDE917561 DNA917553:DNA917561 DWW917553:DWW917561 EGS917553:EGS917561 EQO917553:EQO917561 FAK917553:FAK917561 FKG917553:FKG917561 FUC917553:FUC917561 GDY917553:GDY917561 GNU917553:GNU917561 GXQ917553:GXQ917561 HHM917553:HHM917561 HRI917553:HRI917561 IBE917553:IBE917561 ILA917553:ILA917561 IUW917553:IUW917561 JES917553:JES917561 JOO917553:JOO917561 JYK917553:JYK917561 KIG917553:KIG917561 KSC917553:KSC917561 LBY917553:LBY917561 LLU917553:LLU917561 LVQ917553:LVQ917561 MFM917553:MFM917561 MPI917553:MPI917561 MZE917553:MZE917561 NJA917553:NJA917561 NSW917553:NSW917561 OCS917553:OCS917561 OMO917553:OMO917561 OWK917553:OWK917561 PGG917553:PGG917561 PQC917553:PQC917561 PZY917553:PZY917561 QJU917553:QJU917561 QTQ917553:QTQ917561 RDM917553:RDM917561 RNI917553:RNI917561 RXE917553:RXE917561 SHA917553:SHA917561 SQW917553:SQW917561 TAS917553:TAS917561 TKO917553:TKO917561 TUK917553:TUK917561 UEG917553:UEG917561 UOC917553:UOC917561 UXY917553:UXY917561 VHU917553:VHU917561 VRQ917553:VRQ917561 WBM917553:WBM917561 WLI917553:WLI917561 WVE917553:WVE917561 K983089:K983097 IS983089:IS983097 SO983089:SO983097 ACK983089:ACK983097 AMG983089:AMG983097 AWC983089:AWC983097 BFY983089:BFY983097 BPU983089:BPU983097 BZQ983089:BZQ983097 CJM983089:CJM983097 CTI983089:CTI983097 DDE983089:DDE983097 DNA983089:DNA983097 DWW983089:DWW983097 EGS983089:EGS983097 EQO983089:EQO983097 FAK983089:FAK983097 FKG983089:FKG983097 FUC983089:FUC983097 GDY983089:GDY983097 GNU983089:GNU983097 GXQ983089:GXQ983097 HHM983089:HHM983097 HRI983089:HRI983097 IBE983089:IBE983097 ILA983089:ILA983097 IUW983089:IUW983097 JES983089:JES983097 JOO983089:JOO983097 JYK983089:JYK983097 KIG983089:KIG983097 KSC983089:KSC983097 LBY983089:LBY983097 LLU983089:LLU983097 LVQ983089:LVQ983097 MFM983089:MFM983097 MPI983089:MPI983097 MZE983089:MZE983097 NJA983089:NJA983097 NSW983089:NSW983097 OCS983089:OCS983097 OMO983089:OMO983097 OWK983089:OWK983097 PGG983089:PGG983097 PQC983089:PQC983097 PZY983089:PZY983097 QJU983089:QJU983097 QTQ983089:QTQ983097 RDM983089:RDM983097 RNI983089:RNI983097 RXE983089:RXE983097 SHA983089:SHA983097 SQW983089:SQW983097 TAS983089:TAS983097 TKO983089:TKO983097 TUK983089:TUK983097 UEG983089:UEG983097 UOC983089:UOC983097 UXY983089:UXY983097 VHU983089:VHU983097 VRQ983089:VRQ983097 WBM983089:WBM983097 WLI983089:WLI983097 L49:L57"/>
    <dataValidation allowBlank="1" showErrorMessage="1" prompt="Se expidió la circular 021 de 2016 sobre publicidad de los certificados de calibración de básculas, la cual  esta dirigida a los supervisados de las tres misionales, en particular para la Delegada de concesiones a los concesionarios carreteros." sqref="WVT98305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Z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Z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Z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Z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Z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Z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Z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Z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Z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Z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Z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Z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Z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Z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Z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AA16 AA19"/>
    <dataValidation allowBlank="1" showErrorMessage="1" prompt="Se expidió la circular N° 21 con la cual se socializan normas referentes a los certificados de calibracion de basculas camioneras de los años 2012 en adelante, dirigida a las empresas de servicio público de transporte terrestre automotor de carga" sqref="WVT98305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Z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Z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Z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Z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Z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Z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Z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Z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Z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Z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Z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Z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Z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Z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Z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dataValidation allowBlank="1" showErrorMessage="1" prompt="Divulgación del proceso de recolección de información de las interventorías de las nuevas concesiones denominadas 4G." sqref="WVU98305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AA65552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AA131088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AA196624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AA262160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AA327696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AA393232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AA458768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AA524304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AA589840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AA655376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AA720912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AA786448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AA851984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AA917520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AA983056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VIK983056 VSG983056 WCC983056 WLY983056 AB16"/>
    <dataValidation allowBlank="1" showErrorMessage="1" prompt="Se brindó acompañamiento a CONALTER sobre normas NIIF para una retroalimentación de 41 terminales de transporte afiliados." sqref="WVU98307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AA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AA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AA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AA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AA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AA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AA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AA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AA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AA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AA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AA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AA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AA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AA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AB35"/>
    <dataValidation allowBlank="1" showErrorMessage="1" prompt="Se brindó capacitación en el Ministerio de Transporte a 52 empresas de Transporte en temas relacionados con SIPLAFT" sqref="WVU983078 JI38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AA65574 JI65574 TE65574 ADA65574 AMW65574 AWS65574 BGO65574 BQK65574 CAG65574 CKC65574 CTY65574 DDU65574 DNQ65574 DXM65574 EHI65574 ERE65574 FBA65574 FKW65574 FUS65574 GEO65574 GOK65574 GYG65574 HIC65574 HRY65574 IBU65574 ILQ65574 IVM65574 JFI65574 JPE65574 JZA65574 KIW65574 KSS65574 LCO65574 LMK65574 LWG65574 MGC65574 MPY65574 MZU65574 NJQ65574 NTM65574 ODI65574 ONE65574 OXA65574 PGW65574 PQS65574 QAO65574 QKK65574 QUG65574 REC65574 RNY65574 RXU65574 SHQ65574 SRM65574 TBI65574 TLE65574 TVA65574 UEW65574 UOS65574 UYO65574 VIK65574 VSG65574 WCC65574 WLY65574 WVU65574 AA131110 JI131110 TE131110 ADA131110 AMW131110 AWS131110 BGO131110 BQK131110 CAG131110 CKC131110 CTY131110 DDU131110 DNQ131110 DXM131110 EHI131110 ERE131110 FBA131110 FKW131110 FUS131110 GEO131110 GOK131110 GYG131110 HIC131110 HRY131110 IBU131110 ILQ131110 IVM131110 JFI131110 JPE131110 JZA131110 KIW131110 KSS131110 LCO131110 LMK131110 LWG131110 MGC131110 MPY131110 MZU131110 NJQ131110 NTM131110 ODI131110 ONE131110 OXA131110 PGW131110 PQS131110 QAO131110 QKK131110 QUG131110 REC131110 RNY131110 RXU131110 SHQ131110 SRM131110 TBI131110 TLE131110 TVA131110 UEW131110 UOS131110 UYO131110 VIK131110 VSG131110 WCC131110 WLY131110 WVU131110 AA196646 JI196646 TE196646 ADA196646 AMW196646 AWS196646 BGO196646 BQK196646 CAG196646 CKC196646 CTY196646 DDU196646 DNQ196646 DXM196646 EHI196646 ERE196646 FBA196646 FKW196646 FUS196646 GEO196646 GOK196646 GYG196646 HIC196646 HRY196646 IBU196646 ILQ196646 IVM196646 JFI196646 JPE196646 JZA196646 KIW196646 KSS196646 LCO196646 LMK196646 LWG196646 MGC196646 MPY196646 MZU196646 NJQ196646 NTM196646 ODI196646 ONE196646 OXA196646 PGW196646 PQS196646 QAO196646 QKK196646 QUG196646 REC196646 RNY196646 RXU196646 SHQ196646 SRM196646 TBI196646 TLE196646 TVA196646 UEW196646 UOS196646 UYO196646 VIK196646 VSG196646 WCC196646 WLY196646 WVU196646 AA262182 JI262182 TE262182 ADA262182 AMW262182 AWS262182 BGO262182 BQK262182 CAG262182 CKC262182 CTY262182 DDU262182 DNQ262182 DXM262182 EHI262182 ERE262182 FBA262182 FKW262182 FUS262182 GEO262182 GOK262182 GYG262182 HIC262182 HRY262182 IBU262182 ILQ262182 IVM262182 JFI262182 JPE262182 JZA262182 KIW262182 KSS262182 LCO262182 LMK262182 LWG262182 MGC262182 MPY262182 MZU262182 NJQ262182 NTM262182 ODI262182 ONE262182 OXA262182 PGW262182 PQS262182 QAO262182 QKK262182 QUG262182 REC262182 RNY262182 RXU262182 SHQ262182 SRM262182 TBI262182 TLE262182 TVA262182 UEW262182 UOS262182 UYO262182 VIK262182 VSG262182 WCC262182 WLY262182 WVU262182 AA327718 JI327718 TE327718 ADA327718 AMW327718 AWS327718 BGO327718 BQK327718 CAG327718 CKC327718 CTY327718 DDU327718 DNQ327718 DXM327718 EHI327718 ERE327718 FBA327718 FKW327718 FUS327718 GEO327718 GOK327718 GYG327718 HIC327718 HRY327718 IBU327718 ILQ327718 IVM327718 JFI327718 JPE327718 JZA327718 KIW327718 KSS327718 LCO327718 LMK327718 LWG327718 MGC327718 MPY327718 MZU327718 NJQ327718 NTM327718 ODI327718 ONE327718 OXA327718 PGW327718 PQS327718 QAO327718 QKK327718 QUG327718 REC327718 RNY327718 RXU327718 SHQ327718 SRM327718 TBI327718 TLE327718 TVA327718 UEW327718 UOS327718 UYO327718 VIK327718 VSG327718 WCC327718 WLY327718 WVU327718 AA393254 JI393254 TE393254 ADA393254 AMW393254 AWS393254 BGO393254 BQK393254 CAG393254 CKC393254 CTY393254 DDU393254 DNQ393254 DXM393254 EHI393254 ERE393254 FBA393254 FKW393254 FUS393254 GEO393254 GOK393254 GYG393254 HIC393254 HRY393254 IBU393254 ILQ393254 IVM393254 JFI393254 JPE393254 JZA393254 KIW393254 KSS393254 LCO393254 LMK393254 LWG393254 MGC393254 MPY393254 MZU393254 NJQ393254 NTM393254 ODI393254 ONE393254 OXA393254 PGW393254 PQS393254 QAO393254 QKK393254 QUG393254 REC393254 RNY393254 RXU393254 SHQ393254 SRM393254 TBI393254 TLE393254 TVA393254 UEW393254 UOS393254 UYO393254 VIK393254 VSG393254 WCC393254 WLY393254 WVU393254 AA458790 JI458790 TE458790 ADA458790 AMW458790 AWS458790 BGO458790 BQK458790 CAG458790 CKC458790 CTY458790 DDU458790 DNQ458790 DXM458790 EHI458790 ERE458790 FBA458790 FKW458790 FUS458790 GEO458790 GOK458790 GYG458790 HIC458790 HRY458790 IBU458790 ILQ458790 IVM458790 JFI458790 JPE458790 JZA458790 KIW458790 KSS458790 LCO458790 LMK458790 LWG458790 MGC458790 MPY458790 MZU458790 NJQ458790 NTM458790 ODI458790 ONE458790 OXA458790 PGW458790 PQS458790 QAO458790 QKK458790 QUG458790 REC458790 RNY458790 RXU458790 SHQ458790 SRM458790 TBI458790 TLE458790 TVA458790 UEW458790 UOS458790 UYO458790 VIK458790 VSG458790 WCC458790 WLY458790 WVU458790 AA524326 JI524326 TE524326 ADA524326 AMW524326 AWS524326 BGO524326 BQK524326 CAG524326 CKC524326 CTY524326 DDU524326 DNQ524326 DXM524326 EHI524326 ERE524326 FBA524326 FKW524326 FUS524326 GEO524326 GOK524326 GYG524326 HIC524326 HRY524326 IBU524326 ILQ524326 IVM524326 JFI524326 JPE524326 JZA524326 KIW524326 KSS524326 LCO524326 LMK524326 LWG524326 MGC524326 MPY524326 MZU524326 NJQ524326 NTM524326 ODI524326 ONE524326 OXA524326 PGW524326 PQS524326 QAO524326 QKK524326 QUG524326 REC524326 RNY524326 RXU524326 SHQ524326 SRM524326 TBI524326 TLE524326 TVA524326 UEW524326 UOS524326 UYO524326 VIK524326 VSG524326 WCC524326 WLY524326 WVU524326 AA589862 JI589862 TE589862 ADA589862 AMW589862 AWS589862 BGO589862 BQK589862 CAG589862 CKC589862 CTY589862 DDU589862 DNQ589862 DXM589862 EHI589862 ERE589862 FBA589862 FKW589862 FUS589862 GEO589862 GOK589862 GYG589862 HIC589862 HRY589862 IBU589862 ILQ589862 IVM589862 JFI589862 JPE589862 JZA589862 KIW589862 KSS589862 LCO589862 LMK589862 LWG589862 MGC589862 MPY589862 MZU589862 NJQ589862 NTM589862 ODI589862 ONE589862 OXA589862 PGW589862 PQS589862 QAO589862 QKK589862 QUG589862 REC589862 RNY589862 RXU589862 SHQ589862 SRM589862 TBI589862 TLE589862 TVA589862 UEW589862 UOS589862 UYO589862 VIK589862 VSG589862 WCC589862 WLY589862 WVU589862 AA655398 JI655398 TE655398 ADA655398 AMW655398 AWS655398 BGO655398 BQK655398 CAG655398 CKC655398 CTY655398 DDU655398 DNQ655398 DXM655398 EHI655398 ERE655398 FBA655398 FKW655398 FUS655398 GEO655398 GOK655398 GYG655398 HIC655398 HRY655398 IBU655398 ILQ655398 IVM655398 JFI655398 JPE655398 JZA655398 KIW655398 KSS655398 LCO655398 LMK655398 LWG655398 MGC655398 MPY655398 MZU655398 NJQ655398 NTM655398 ODI655398 ONE655398 OXA655398 PGW655398 PQS655398 QAO655398 QKK655398 QUG655398 REC655398 RNY655398 RXU655398 SHQ655398 SRM655398 TBI655398 TLE655398 TVA655398 UEW655398 UOS655398 UYO655398 VIK655398 VSG655398 WCC655398 WLY655398 WVU655398 AA720934 JI720934 TE720934 ADA720934 AMW720934 AWS720934 BGO720934 BQK720934 CAG720934 CKC720934 CTY720934 DDU720934 DNQ720934 DXM720934 EHI720934 ERE720934 FBA720934 FKW720934 FUS720934 GEO720934 GOK720934 GYG720934 HIC720934 HRY720934 IBU720934 ILQ720934 IVM720934 JFI720934 JPE720934 JZA720934 KIW720934 KSS720934 LCO720934 LMK720934 LWG720934 MGC720934 MPY720934 MZU720934 NJQ720934 NTM720934 ODI720934 ONE720934 OXA720934 PGW720934 PQS720934 QAO720934 QKK720934 QUG720934 REC720934 RNY720934 RXU720934 SHQ720934 SRM720934 TBI720934 TLE720934 TVA720934 UEW720934 UOS720934 UYO720934 VIK720934 VSG720934 WCC720934 WLY720934 WVU720934 AA786470 JI786470 TE786470 ADA786470 AMW786470 AWS786470 BGO786470 BQK786470 CAG786470 CKC786470 CTY786470 DDU786470 DNQ786470 DXM786470 EHI786470 ERE786470 FBA786470 FKW786470 FUS786470 GEO786470 GOK786470 GYG786470 HIC786470 HRY786470 IBU786470 ILQ786470 IVM786470 JFI786470 JPE786470 JZA786470 KIW786470 KSS786470 LCO786470 LMK786470 LWG786470 MGC786470 MPY786470 MZU786470 NJQ786470 NTM786470 ODI786470 ONE786470 OXA786470 PGW786470 PQS786470 QAO786470 QKK786470 QUG786470 REC786470 RNY786470 RXU786470 SHQ786470 SRM786470 TBI786470 TLE786470 TVA786470 UEW786470 UOS786470 UYO786470 VIK786470 VSG786470 WCC786470 WLY786470 WVU786470 AA852006 JI852006 TE852006 ADA852006 AMW852006 AWS852006 BGO852006 BQK852006 CAG852006 CKC852006 CTY852006 DDU852006 DNQ852006 DXM852006 EHI852006 ERE852006 FBA852006 FKW852006 FUS852006 GEO852006 GOK852006 GYG852006 HIC852006 HRY852006 IBU852006 ILQ852006 IVM852006 JFI852006 JPE852006 JZA852006 KIW852006 KSS852006 LCO852006 LMK852006 LWG852006 MGC852006 MPY852006 MZU852006 NJQ852006 NTM852006 ODI852006 ONE852006 OXA852006 PGW852006 PQS852006 QAO852006 QKK852006 QUG852006 REC852006 RNY852006 RXU852006 SHQ852006 SRM852006 TBI852006 TLE852006 TVA852006 UEW852006 UOS852006 UYO852006 VIK852006 VSG852006 WCC852006 WLY852006 WVU852006 AA917542 JI917542 TE917542 ADA917542 AMW917542 AWS917542 BGO917542 BQK917542 CAG917542 CKC917542 CTY917542 DDU917542 DNQ917542 DXM917542 EHI917542 ERE917542 FBA917542 FKW917542 FUS917542 GEO917542 GOK917542 GYG917542 HIC917542 HRY917542 IBU917542 ILQ917542 IVM917542 JFI917542 JPE917542 JZA917542 KIW917542 KSS917542 LCO917542 LMK917542 LWG917542 MGC917542 MPY917542 MZU917542 NJQ917542 NTM917542 ODI917542 ONE917542 OXA917542 PGW917542 PQS917542 QAO917542 QKK917542 QUG917542 REC917542 RNY917542 RXU917542 SHQ917542 SRM917542 TBI917542 TLE917542 TVA917542 UEW917542 UOS917542 UYO917542 VIK917542 VSG917542 WCC917542 WLY917542 WVU917542 AA983078 JI983078 TE983078 ADA983078 AMW983078 AWS983078 BGO983078 BQK983078 CAG983078 CKC983078 CTY983078 DDU983078 DNQ983078 DXM983078 EHI983078 ERE983078 FBA983078 FKW983078 FUS983078 GEO983078 GOK983078 GYG983078 HIC983078 HRY983078 IBU983078 ILQ983078 IVM983078 JFI983078 JPE983078 JZA983078 KIW983078 KSS983078 LCO983078 LMK983078 LWG983078 MGC983078 MPY983078 MZU983078 NJQ983078 NTM983078 ODI983078 ONE983078 OXA983078 PGW983078 PQS983078 QAO983078 QKK983078 QUG983078 REC983078 RNY983078 RXU983078 SHQ983078 SRM983078 TBI983078 TLE983078 TVA983078 UEW983078 UOS983078 UYO983078 VIK983078 VSG983078 WCC983078 WLY983078"/>
    <dataValidation allowBlank="1" showErrorMessage="1" prompt="Divulgación Plan Operativo, procesos misionales y de gestión documental; tramites administrativos. Dirigido a funcionarios de planta y contratistas." sqref="WVU983084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AA65580 JI65580 TE65580 ADA65580 AMW65580 AWS65580 BGO65580 BQK65580 CAG65580 CKC65580 CTY65580 DDU65580 DNQ65580 DXM65580 EHI65580 ERE65580 FBA65580 FKW65580 FUS65580 GEO65580 GOK65580 GYG65580 HIC65580 HRY65580 IBU65580 ILQ65580 IVM65580 JFI65580 JPE65580 JZA65580 KIW65580 KSS65580 LCO65580 LMK65580 LWG65580 MGC65580 MPY65580 MZU65580 NJQ65580 NTM65580 ODI65580 ONE65580 OXA65580 PGW65580 PQS65580 QAO65580 QKK65580 QUG65580 REC65580 RNY65580 RXU65580 SHQ65580 SRM65580 TBI65580 TLE65580 TVA65580 UEW65580 UOS65580 UYO65580 VIK65580 VSG65580 WCC65580 WLY65580 WVU65580 AA131116 JI131116 TE131116 ADA131116 AMW131116 AWS131116 BGO131116 BQK131116 CAG131116 CKC131116 CTY131116 DDU131116 DNQ131116 DXM131116 EHI131116 ERE131116 FBA131116 FKW131116 FUS131116 GEO131116 GOK131116 GYG131116 HIC131116 HRY131116 IBU131116 ILQ131116 IVM131116 JFI131116 JPE131116 JZA131116 KIW131116 KSS131116 LCO131116 LMK131116 LWG131116 MGC131116 MPY131116 MZU131116 NJQ131116 NTM131116 ODI131116 ONE131116 OXA131116 PGW131116 PQS131116 QAO131116 QKK131116 QUG131116 REC131116 RNY131116 RXU131116 SHQ131116 SRM131116 TBI131116 TLE131116 TVA131116 UEW131116 UOS131116 UYO131116 VIK131116 VSG131116 WCC131116 WLY131116 WVU131116 AA196652 JI196652 TE196652 ADA196652 AMW196652 AWS196652 BGO196652 BQK196652 CAG196652 CKC196652 CTY196652 DDU196652 DNQ196652 DXM196652 EHI196652 ERE196652 FBA196652 FKW196652 FUS196652 GEO196652 GOK196652 GYG196652 HIC196652 HRY196652 IBU196652 ILQ196652 IVM196652 JFI196652 JPE196652 JZA196652 KIW196652 KSS196652 LCO196652 LMK196652 LWG196652 MGC196652 MPY196652 MZU196652 NJQ196652 NTM196652 ODI196652 ONE196652 OXA196652 PGW196652 PQS196652 QAO196652 QKK196652 QUG196652 REC196652 RNY196652 RXU196652 SHQ196652 SRM196652 TBI196652 TLE196652 TVA196652 UEW196652 UOS196652 UYO196652 VIK196652 VSG196652 WCC196652 WLY196652 WVU196652 AA262188 JI262188 TE262188 ADA262188 AMW262188 AWS262188 BGO262188 BQK262188 CAG262188 CKC262188 CTY262188 DDU262188 DNQ262188 DXM262188 EHI262188 ERE262188 FBA262188 FKW262188 FUS262188 GEO262188 GOK262188 GYG262188 HIC262188 HRY262188 IBU262188 ILQ262188 IVM262188 JFI262188 JPE262188 JZA262188 KIW262188 KSS262188 LCO262188 LMK262188 LWG262188 MGC262188 MPY262188 MZU262188 NJQ262188 NTM262188 ODI262188 ONE262188 OXA262188 PGW262188 PQS262188 QAO262188 QKK262188 QUG262188 REC262188 RNY262188 RXU262188 SHQ262188 SRM262188 TBI262188 TLE262188 TVA262188 UEW262188 UOS262188 UYO262188 VIK262188 VSG262188 WCC262188 WLY262188 WVU262188 AA327724 JI327724 TE327724 ADA327724 AMW327724 AWS327724 BGO327724 BQK327724 CAG327724 CKC327724 CTY327724 DDU327724 DNQ327724 DXM327724 EHI327724 ERE327724 FBA327724 FKW327724 FUS327724 GEO327724 GOK327724 GYG327724 HIC327724 HRY327724 IBU327724 ILQ327724 IVM327724 JFI327724 JPE327724 JZA327724 KIW327724 KSS327724 LCO327724 LMK327724 LWG327724 MGC327724 MPY327724 MZU327724 NJQ327724 NTM327724 ODI327724 ONE327724 OXA327724 PGW327724 PQS327724 QAO327724 QKK327724 QUG327724 REC327724 RNY327724 RXU327724 SHQ327724 SRM327724 TBI327724 TLE327724 TVA327724 UEW327724 UOS327724 UYO327724 VIK327724 VSG327724 WCC327724 WLY327724 WVU327724 AA393260 JI393260 TE393260 ADA393260 AMW393260 AWS393260 BGO393260 BQK393260 CAG393260 CKC393260 CTY393260 DDU393260 DNQ393260 DXM393260 EHI393260 ERE393260 FBA393260 FKW393260 FUS393260 GEO393260 GOK393260 GYG393260 HIC393260 HRY393260 IBU393260 ILQ393260 IVM393260 JFI393260 JPE393260 JZA393260 KIW393260 KSS393260 LCO393260 LMK393260 LWG393260 MGC393260 MPY393260 MZU393260 NJQ393260 NTM393260 ODI393260 ONE393260 OXA393260 PGW393260 PQS393260 QAO393260 QKK393260 QUG393260 REC393260 RNY393260 RXU393260 SHQ393260 SRM393260 TBI393260 TLE393260 TVA393260 UEW393260 UOS393260 UYO393260 VIK393260 VSG393260 WCC393260 WLY393260 WVU393260 AA458796 JI458796 TE458796 ADA458796 AMW458796 AWS458796 BGO458796 BQK458796 CAG458796 CKC458796 CTY458796 DDU458796 DNQ458796 DXM458796 EHI458796 ERE458796 FBA458796 FKW458796 FUS458796 GEO458796 GOK458796 GYG458796 HIC458796 HRY458796 IBU458796 ILQ458796 IVM458796 JFI458796 JPE458796 JZA458796 KIW458796 KSS458796 LCO458796 LMK458796 LWG458796 MGC458796 MPY458796 MZU458796 NJQ458796 NTM458796 ODI458796 ONE458796 OXA458796 PGW458796 PQS458796 QAO458796 QKK458796 QUG458796 REC458796 RNY458796 RXU458796 SHQ458796 SRM458796 TBI458796 TLE458796 TVA458796 UEW458796 UOS458796 UYO458796 VIK458796 VSG458796 WCC458796 WLY458796 WVU458796 AA524332 JI524332 TE524332 ADA524332 AMW524332 AWS524332 BGO524332 BQK524332 CAG524332 CKC524332 CTY524332 DDU524332 DNQ524332 DXM524332 EHI524332 ERE524332 FBA524332 FKW524332 FUS524332 GEO524332 GOK524332 GYG524332 HIC524332 HRY524332 IBU524332 ILQ524332 IVM524332 JFI524332 JPE524332 JZA524332 KIW524332 KSS524332 LCO524332 LMK524332 LWG524332 MGC524332 MPY524332 MZU524332 NJQ524332 NTM524332 ODI524332 ONE524332 OXA524332 PGW524332 PQS524332 QAO524332 QKK524332 QUG524332 REC524332 RNY524332 RXU524332 SHQ524332 SRM524332 TBI524332 TLE524332 TVA524332 UEW524332 UOS524332 UYO524332 VIK524332 VSG524332 WCC524332 WLY524332 WVU524332 AA589868 JI589868 TE589868 ADA589868 AMW589868 AWS589868 BGO589868 BQK589868 CAG589868 CKC589868 CTY589868 DDU589868 DNQ589868 DXM589868 EHI589868 ERE589868 FBA589868 FKW589868 FUS589868 GEO589868 GOK589868 GYG589868 HIC589868 HRY589868 IBU589868 ILQ589868 IVM589868 JFI589868 JPE589868 JZA589868 KIW589868 KSS589868 LCO589868 LMK589868 LWG589868 MGC589868 MPY589868 MZU589868 NJQ589868 NTM589868 ODI589868 ONE589868 OXA589868 PGW589868 PQS589868 QAO589868 QKK589868 QUG589868 REC589868 RNY589868 RXU589868 SHQ589868 SRM589868 TBI589868 TLE589868 TVA589868 UEW589868 UOS589868 UYO589868 VIK589868 VSG589868 WCC589868 WLY589868 WVU589868 AA655404 JI655404 TE655404 ADA655404 AMW655404 AWS655404 BGO655404 BQK655404 CAG655404 CKC655404 CTY655404 DDU655404 DNQ655404 DXM655404 EHI655404 ERE655404 FBA655404 FKW655404 FUS655404 GEO655404 GOK655404 GYG655404 HIC655404 HRY655404 IBU655404 ILQ655404 IVM655404 JFI655404 JPE655404 JZA655404 KIW655404 KSS655404 LCO655404 LMK655404 LWG655404 MGC655404 MPY655404 MZU655404 NJQ655404 NTM655404 ODI655404 ONE655404 OXA655404 PGW655404 PQS655404 QAO655404 QKK655404 QUG655404 REC655404 RNY655404 RXU655404 SHQ655404 SRM655404 TBI655404 TLE655404 TVA655404 UEW655404 UOS655404 UYO655404 VIK655404 VSG655404 WCC655404 WLY655404 WVU655404 AA720940 JI720940 TE720940 ADA720940 AMW720940 AWS720940 BGO720940 BQK720940 CAG720940 CKC720940 CTY720940 DDU720940 DNQ720940 DXM720940 EHI720940 ERE720940 FBA720940 FKW720940 FUS720940 GEO720940 GOK720940 GYG720940 HIC720940 HRY720940 IBU720940 ILQ720940 IVM720940 JFI720940 JPE720940 JZA720940 KIW720940 KSS720940 LCO720940 LMK720940 LWG720940 MGC720940 MPY720940 MZU720940 NJQ720940 NTM720940 ODI720940 ONE720940 OXA720940 PGW720940 PQS720940 QAO720940 QKK720940 QUG720940 REC720940 RNY720940 RXU720940 SHQ720940 SRM720940 TBI720940 TLE720940 TVA720940 UEW720940 UOS720940 UYO720940 VIK720940 VSG720940 WCC720940 WLY720940 WVU720940 AA786476 JI786476 TE786476 ADA786476 AMW786476 AWS786476 BGO786476 BQK786476 CAG786476 CKC786476 CTY786476 DDU786476 DNQ786476 DXM786476 EHI786476 ERE786476 FBA786476 FKW786476 FUS786476 GEO786476 GOK786476 GYG786476 HIC786476 HRY786476 IBU786476 ILQ786476 IVM786476 JFI786476 JPE786476 JZA786476 KIW786476 KSS786476 LCO786476 LMK786476 LWG786476 MGC786476 MPY786476 MZU786476 NJQ786476 NTM786476 ODI786476 ONE786476 OXA786476 PGW786476 PQS786476 QAO786476 QKK786476 QUG786476 REC786476 RNY786476 RXU786476 SHQ786476 SRM786476 TBI786476 TLE786476 TVA786476 UEW786476 UOS786476 UYO786476 VIK786476 VSG786476 WCC786476 WLY786476 WVU786476 AA852012 JI852012 TE852012 ADA852012 AMW852012 AWS852012 BGO852012 BQK852012 CAG852012 CKC852012 CTY852012 DDU852012 DNQ852012 DXM852012 EHI852012 ERE852012 FBA852012 FKW852012 FUS852012 GEO852012 GOK852012 GYG852012 HIC852012 HRY852012 IBU852012 ILQ852012 IVM852012 JFI852012 JPE852012 JZA852012 KIW852012 KSS852012 LCO852012 LMK852012 LWG852012 MGC852012 MPY852012 MZU852012 NJQ852012 NTM852012 ODI852012 ONE852012 OXA852012 PGW852012 PQS852012 QAO852012 QKK852012 QUG852012 REC852012 RNY852012 RXU852012 SHQ852012 SRM852012 TBI852012 TLE852012 TVA852012 UEW852012 UOS852012 UYO852012 VIK852012 VSG852012 WCC852012 WLY852012 WVU852012 AA917548 JI917548 TE917548 ADA917548 AMW917548 AWS917548 BGO917548 BQK917548 CAG917548 CKC917548 CTY917548 DDU917548 DNQ917548 DXM917548 EHI917548 ERE917548 FBA917548 FKW917548 FUS917548 GEO917548 GOK917548 GYG917548 HIC917548 HRY917548 IBU917548 ILQ917548 IVM917548 JFI917548 JPE917548 JZA917548 KIW917548 KSS917548 LCO917548 LMK917548 LWG917548 MGC917548 MPY917548 MZU917548 NJQ917548 NTM917548 ODI917548 ONE917548 OXA917548 PGW917548 PQS917548 QAO917548 QKK917548 QUG917548 REC917548 RNY917548 RXU917548 SHQ917548 SRM917548 TBI917548 TLE917548 TVA917548 UEW917548 UOS917548 UYO917548 VIK917548 VSG917548 WCC917548 WLY917548 WVU917548 AA983084 JI983084 TE983084 ADA983084 AMW983084 AWS983084 BGO983084 BQK983084 CAG983084 CKC983084 CTY983084 DDU983084 DNQ983084 DXM983084 EHI983084 ERE983084 FBA983084 FKW983084 FUS983084 GEO983084 GOK983084 GYG983084 HIC983084 HRY983084 IBU983084 ILQ983084 IVM983084 JFI983084 JPE983084 JZA983084 KIW983084 KSS983084 LCO983084 LMK983084 LWG983084 MGC983084 MPY983084 MZU983084 NJQ983084 NTM983084 ODI983084 ONE983084 OXA983084 PGW983084 PQS983084 QAO983084 QKK983084 QUG983084 REC983084 RNY983084 RXU983084 SHQ983084 SRM983084 TBI983084 TLE983084 TVA983084 UEW983084 UOS983084 UYO983084 VIK983084 VSG983084 WCC983084 WLY983084 AB44"/>
    <dataValidation allowBlank="1" showErrorMessage="1" prompt="La base son las capacitaciones o socializaciones que se tengan planeadas para cada mes y la cantidad de supervisados que se tenga planeado cubrir con dichas socializaciones" sqref="WLT983052:WLT983060 JD31:JD39 SZ31:SZ39 ACV31:ACV39 AMR31:AMR39 AWN31:AWN39 BGJ31:BGJ39 BQF31:BQF39 CAB31:CAB39 CJX31:CJX39 CTT31:CTT39 DDP31:DDP39 DNL31:DNL39 DXH31:DXH39 EHD31:EHD39 EQZ31:EQZ39 FAV31:FAV39 FKR31:FKR39 FUN31:FUN39 GEJ31:GEJ39 GOF31:GOF39 GYB31:GYB39 HHX31:HHX39 HRT31:HRT39 IBP31:IBP39 ILL31:ILL39 IVH31:IVH39 JFD31:JFD39 JOZ31:JOZ39 JYV31:JYV39 KIR31:KIR39 KSN31:KSN39 LCJ31:LCJ39 LMF31:LMF39 LWB31:LWB39 MFX31:MFX39 MPT31:MPT39 MZP31:MZP39 NJL31:NJL39 NTH31:NTH39 ODD31:ODD39 OMZ31:OMZ39 OWV31:OWV39 PGR31:PGR39 PQN31:PQN39 QAJ31:QAJ39 QKF31:QKF39 QUB31:QUB39 RDX31:RDX39 RNT31:RNT39 RXP31:RXP39 SHL31:SHL39 SRH31:SRH39 TBD31:TBD39 TKZ31:TKZ39 TUV31:TUV39 UER31:UER39 UON31:UON39 UYJ31:UYJ39 VIF31:VIF39 VSB31:VSB39 WBX31:WBX39 WLT31:WLT39 WVP31:WVP39 V65567:V65575 JD65567:JD65575 SZ65567:SZ65575 ACV65567:ACV65575 AMR65567:AMR65575 AWN65567:AWN65575 BGJ65567:BGJ65575 BQF65567:BQF65575 CAB65567:CAB65575 CJX65567:CJX65575 CTT65567:CTT65575 DDP65567:DDP65575 DNL65567:DNL65575 DXH65567:DXH65575 EHD65567:EHD65575 EQZ65567:EQZ65575 FAV65567:FAV65575 FKR65567:FKR65575 FUN65567:FUN65575 GEJ65567:GEJ65575 GOF65567:GOF65575 GYB65567:GYB65575 HHX65567:HHX65575 HRT65567:HRT65575 IBP65567:IBP65575 ILL65567:ILL65575 IVH65567:IVH65575 JFD65567:JFD65575 JOZ65567:JOZ65575 JYV65567:JYV65575 KIR65567:KIR65575 KSN65567:KSN65575 LCJ65567:LCJ65575 LMF65567:LMF65575 LWB65567:LWB65575 MFX65567:MFX65575 MPT65567:MPT65575 MZP65567:MZP65575 NJL65567:NJL65575 NTH65567:NTH65575 ODD65567:ODD65575 OMZ65567:OMZ65575 OWV65567:OWV65575 PGR65567:PGR65575 PQN65567:PQN65575 QAJ65567:QAJ65575 QKF65567:QKF65575 QUB65567:QUB65575 RDX65567:RDX65575 RNT65567:RNT65575 RXP65567:RXP65575 SHL65567:SHL65575 SRH65567:SRH65575 TBD65567:TBD65575 TKZ65567:TKZ65575 TUV65567:TUV65575 UER65567:UER65575 UON65567:UON65575 UYJ65567:UYJ65575 VIF65567:VIF65575 VSB65567:VSB65575 WBX65567:WBX65575 WLT65567:WLT65575 WVP65567:WVP65575 V131103:V131111 JD131103:JD131111 SZ131103:SZ131111 ACV131103:ACV131111 AMR131103:AMR131111 AWN131103:AWN131111 BGJ131103:BGJ131111 BQF131103:BQF131111 CAB131103:CAB131111 CJX131103:CJX131111 CTT131103:CTT131111 DDP131103:DDP131111 DNL131103:DNL131111 DXH131103:DXH131111 EHD131103:EHD131111 EQZ131103:EQZ131111 FAV131103:FAV131111 FKR131103:FKR131111 FUN131103:FUN131111 GEJ131103:GEJ131111 GOF131103:GOF131111 GYB131103:GYB131111 HHX131103:HHX131111 HRT131103:HRT131111 IBP131103:IBP131111 ILL131103:ILL131111 IVH131103:IVH131111 JFD131103:JFD131111 JOZ131103:JOZ131111 JYV131103:JYV131111 KIR131103:KIR131111 KSN131103:KSN131111 LCJ131103:LCJ131111 LMF131103:LMF131111 LWB131103:LWB131111 MFX131103:MFX131111 MPT131103:MPT131111 MZP131103:MZP131111 NJL131103:NJL131111 NTH131103:NTH131111 ODD131103:ODD131111 OMZ131103:OMZ131111 OWV131103:OWV131111 PGR131103:PGR131111 PQN131103:PQN131111 QAJ131103:QAJ131111 QKF131103:QKF131111 QUB131103:QUB131111 RDX131103:RDX131111 RNT131103:RNT131111 RXP131103:RXP131111 SHL131103:SHL131111 SRH131103:SRH131111 TBD131103:TBD131111 TKZ131103:TKZ131111 TUV131103:TUV131111 UER131103:UER131111 UON131103:UON131111 UYJ131103:UYJ131111 VIF131103:VIF131111 VSB131103:VSB131111 WBX131103:WBX131111 WLT131103:WLT131111 WVP131103:WVP131111 V196639:V196647 JD196639:JD196647 SZ196639:SZ196647 ACV196639:ACV196647 AMR196639:AMR196647 AWN196639:AWN196647 BGJ196639:BGJ196647 BQF196639:BQF196647 CAB196639:CAB196647 CJX196639:CJX196647 CTT196639:CTT196647 DDP196639:DDP196647 DNL196639:DNL196647 DXH196639:DXH196647 EHD196639:EHD196647 EQZ196639:EQZ196647 FAV196639:FAV196647 FKR196639:FKR196647 FUN196639:FUN196647 GEJ196639:GEJ196647 GOF196639:GOF196647 GYB196639:GYB196647 HHX196639:HHX196647 HRT196639:HRT196647 IBP196639:IBP196647 ILL196639:ILL196647 IVH196639:IVH196647 JFD196639:JFD196647 JOZ196639:JOZ196647 JYV196639:JYV196647 KIR196639:KIR196647 KSN196639:KSN196647 LCJ196639:LCJ196647 LMF196639:LMF196647 LWB196639:LWB196647 MFX196639:MFX196647 MPT196639:MPT196647 MZP196639:MZP196647 NJL196639:NJL196647 NTH196639:NTH196647 ODD196639:ODD196647 OMZ196639:OMZ196647 OWV196639:OWV196647 PGR196639:PGR196647 PQN196639:PQN196647 QAJ196639:QAJ196647 QKF196639:QKF196647 QUB196639:QUB196647 RDX196639:RDX196647 RNT196639:RNT196647 RXP196639:RXP196647 SHL196639:SHL196647 SRH196639:SRH196647 TBD196639:TBD196647 TKZ196639:TKZ196647 TUV196639:TUV196647 UER196639:UER196647 UON196639:UON196647 UYJ196639:UYJ196647 VIF196639:VIF196647 VSB196639:VSB196647 WBX196639:WBX196647 WLT196639:WLT196647 WVP196639:WVP196647 V262175:V262183 JD262175:JD262183 SZ262175:SZ262183 ACV262175:ACV262183 AMR262175:AMR262183 AWN262175:AWN262183 BGJ262175:BGJ262183 BQF262175:BQF262183 CAB262175:CAB262183 CJX262175:CJX262183 CTT262175:CTT262183 DDP262175:DDP262183 DNL262175:DNL262183 DXH262175:DXH262183 EHD262175:EHD262183 EQZ262175:EQZ262183 FAV262175:FAV262183 FKR262175:FKR262183 FUN262175:FUN262183 GEJ262175:GEJ262183 GOF262175:GOF262183 GYB262175:GYB262183 HHX262175:HHX262183 HRT262175:HRT262183 IBP262175:IBP262183 ILL262175:ILL262183 IVH262175:IVH262183 JFD262175:JFD262183 JOZ262175:JOZ262183 JYV262175:JYV262183 KIR262175:KIR262183 KSN262175:KSN262183 LCJ262175:LCJ262183 LMF262175:LMF262183 LWB262175:LWB262183 MFX262175:MFX262183 MPT262175:MPT262183 MZP262175:MZP262183 NJL262175:NJL262183 NTH262175:NTH262183 ODD262175:ODD262183 OMZ262175:OMZ262183 OWV262175:OWV262183 PGR262175:PGR262183 PQN262175:PQN262183 QAJ262175:QAJ262183 QKF262175:QKF262183 QUB262175:QUB262183 RDX262175:RDX262183 RNT262175:RNT262183 RXP262175:RXP262183 SHL262175:SHL262183 SRH262175:SRH262183 TBD262175:TBD262183 TKZ262175:TKZ262183 TUV262175:TUV262183 UER262175:UER262183 UON262175:UON262183 UYJ262175:UYJ262183 VIF262175:VIF262183 VSB262175:VSB262183 WBX262175:WBX262183 WLT262175:WLT262183 WVP262175:WVP262183 V327711:V327719 JD327711:JD327719 SZ327711:SZ327719 ACV327711:ACV327719 AMR327711:AMR327719 AWN327711:AWN327719 BGJ327711:BGJ327719 BQF327711:BQF327719 CAB327711:CAB327719 CJX327711:CJX327719 CTT327711:CTT327719 DDP327711:DDP327719 DNL327711:DNL327719 DXH327711:DXH327719 EHD327711:EHD327719 EQZ327711:EQZ327719 FAV327711:FAV327719 FKR327711:FKR327719 FUN327711:FUN327719 GEJ327711:GEJ327719 GOF327711:GOF327719 GYB327711:GYB327719 HHX327711:HHX327719 HRT327711:HRT327719 IBP327711:IBP327719 ILL327711:ILL327719 IVH327711:IVH327719 JFD327711:JFD327719 JOZ327711:JOZ327719 JYV327711:JYV327719 KIR327711:KIR327719 KSN327711:KSN327719 LCJ327711:LCJ327719 LMF327711:LMF327719 LWB327711:LWB327719 MFX327711:MFX327719 MPT327711:MPT327719 MZP327711:MZP327719 NJL327711:NJL327719 NTH327711:NTH327719 ODD327711:ODD327719 OMZ327711:OMZ327719 OWV327711:OWV327719 PGR327711:PGR327719 PQN327711:PQN327719 QAJ327711:QAJ327719 QKF327711:QKF327719 QUB327711:QUB327719 RDX327711:RDX327719 RNT327711:RNT327719 RXP327711:RXP327719 SHL327711:SHL327719 SRH327711:SRH327719 TBD327711:TBD327719 TKZ327711:TKZ327719 TUV327711:TUV327719 UER327711:UER327719 UON327711:UON327719 UYJ327711:UYJ327719 VIF327711:VIF327719 VSB327711:VSB327719 WBX327711:WBX327719 WLT327711:WLT327719 WVP327711:WVP327719 V393247:V393255 JD393247:JD393255 SZ393247:SZ393255 ACV393247:ACV393255 AMR393247:AMR393255 AWN393247:AWN393255 BGJ393247:BGJ393255 BQF393247:BQF393255 CAB393247:CAB393255 CJX393247:CJX393255 CTT393247:CTT393255 DDP393247:DDP393255 DNL393247:DNL393255 DXH393247:DXH393255 EHD393247:EHD393255 EQZ393247:EQZ393255 FAV393247:FAV393255 FKR393247:FKR393255 FUN393247:FUN393255 GEJ393247:GEJ393255 GOF393247:GOF393255 GYB393247:GYB393255 HHX393247:HHX393255 HRT393247:HRT393255 IBP393247:IBP393255 ILL393247:ILL393255 IVH393247:IVH393255 JFD393247:JFD393255 JOZ393247:JOZ393255 JYV393247:JYV393255 KIR393247:KIR393255 KSN393247:KSN393255 LCJ393247:LCJ393255 LMF393247:LMF393255 LWB393247:LWB393255 MFX393247:MFX393255 MPT393247:MPT393255 MZP393247:MZP393255 NJL393247:NJL393255 NTH393247:NTH393255 ODD393247:ODD393255 OMZ393247:OMZ393255 OWV393247:OWV393255 PGR393247:PGR393255 PQN393247:PQN393255 QAJ393247:QAJ393255 QKF393247:QKF393255 QUB393247:QUB393255 RDX393247:RDX393255 RNT393247:RNT393255 RXP393247:RXP393255 SHL393247:SHL393255 SRH393247:SRH393255 TBD393247:TBD393255 TKZ393247:TKZ393255 TUV393247:TUV393255 UER393247:UER393255 UON393247:UON393255 UYJ393247:UYJ393255 VIF393247:VIF393255 VSB393247:VSB393255 WBX393247:WBX393255 WLT393247:WLT393255 WVP393247:WVP393255 V458783:V458791 JD458783:JD458791 SZ458783:SZ458791 ACV458783:ACV458791 AMR458783:AMR458791 AWN458783:AWN458791 BGJ458783:BGJ458791 BQF458783:BQF458791 CAB458783:CAB458791 CJX458783:CJX458791 CTT458783:CTT458791 DDP458783:DDP458791 DNL458783:DNL458791 DXH458783:DXH458791 EHD458783:EHD458791 EQZ458783:EQZ458791 FAV458783:FAV458791 FKR458783:FKR458791 FUN458783:FUN458791 GEJ458783:GEJ458791 GOF458783:GOF458791 GYB458783:GYB458791 HHX458783:HHX458791 HRT458783:HRT458791 IBP458783:IBP458791 ILL458783:ILL458791 IVH458783:IVH458791 JFD458783:JFD458791 JOZ458783:JOZ458791 JYV458783:JYV458791 KIR458783:KIR458791 KSN458783:KSN458791 LCJ458783:LCJ458791 LMF458783:LMF458791 LWB458783:LWB458791 MFX458783:MFX458791 MPT458783:MPT458791 MZP458783:MZP458791 NJL458783:NJL458791 NTH458783:NTH458791 ODD458783:ODD458791 OMZ458783:OMZ458791 OWV458783:OWV458791 PGR458783:PGR458791 PQN458783:PQN458791 QAJ458783:QAJ458791 QKF458783:QKF458791 QUB458783:QUB458791 RDX458783:RDX458791 RNT458783:RNT458791 RXP458783:RXP458791 SHL458783:SHL458791 SRH458783:SRH458791 TBD458783:TBD458791 TKZ458783:TKZ458791 TUV458783:TUV458791 UER458783:UER458791 UON458783:UON458791 UYJ458783:UYJ458791 VIF458783:VIF458791 VSB458783:VSB458791 WBX458783:WBX458791 WLT458783:WLT458791 WVP458783:WVP458791 V524319:V524327 JD524319:JD524327 SZ524319:SZ524327 ACV524319:ACV524327 AMR524319:AMR524327 AWN524319:AWN524327 BGJ524319:BGJ524327 BQF524319:BQF524327 CAB524319:CAB524327 CJX524319:CJX524327 CTT524319:CTT524327 DDP524319:DDP524327 DNL524319:DNL524327 DXH524319:DXH524327 EHD524319:EHD524327 EQZ524319:EQZ524327 FAV524319:FAV524327 FKR524319:FKR524327 FUN524319:FUN524327 GEJ524319:GEJ524327 GOF524319:GOF524327 GYB524319:GYB524327 HHX524319:HHX524327 HRT524319:HRT524327 IBP524319:IBP524327 ILL524319:ILL524327 IVH524319:IVH524327 JFD524319:JFD524327 JOZ524319:JOZ524327 JYV524319:JYV524327 KIR524319:KIR524327 KSN524319:KSN524327 LCJ524319:LCJ524327 LMF524319:LMF524327 LWB524319:LWB524327 MFX524319:MFX524327 MPT524319:MPT524327 MZP524319:MZP524327 NJL524319:NJL524327 NTH524319:NTH524327 ODD524319:ODD524327 OMZ524319:OMZ524327 OWV524319:OWV524327 PGR524319:PGR524327 PQN524319:PQN524327 QAJ524319:QAJ524327 QKF524319:QKF524327 QUB524319:QUB524327 RDX524319:RDX524327 RNT524319:RNT524327 RXP524319:RXP524327 SHL524319:SHL524327 SRH524319:SRH524327 TBD524319:TBD524327 TKZ524319:TKZ524327 TUV524319:TUV524327 UER524319:UER524327 UON524319:UON524327 UYJ524319:UYJ524327 VIF524319:VIF524327 VSB524319:VSB524327 WBX524319:WBX524327 WLT524319:WLT524327 WVP524319:WVP524327 V589855:V589863 JD589855:JD589863 SZ589855:SZ589863 ACV589855:ACV589863 AMR589855:AMR589863 AWN589855:AWN589863 BGJ589855:BGJ589863 BQF589855:BQF589863 CAB589855:CAB589863 CJX589855:CJX589863 CTT589855:CTT589863 DDP589855:DDP589863 DNL589855:DNL589863 DXH589855:DXH589863 EHD589855:EHD589863 EQZ589855:EQZ589863 FAV589855:FAV589863 FKR589855:FKR589863 FUN589855:FUN589863 GEJ589855:GEJ589863 GOF589855:GOF589863 GYB589855:GYB589863 HHX589855:HHX589863 HRT589855:HRT589863 IBP589855:IBP589863 ILL589855:ILL589863 IVH589855:IVH589863 JFD589855:JFD589863 JOZ589855:JOZ589863 JYV589855:JYV589863 KIR589855:KIR589863 KSN589855:KSN589863 LCJ589855:LCJ589863 LMF589855:LMF589863 LWB589855:LWB589863 MFX589855:MFX589863 MPT589855:MPT589863 MZP589855:MZP589863 NJL589855:NJL589863 NTH589855:NTH589863 ODD589855:ODD589863 OMZ589855:OMZ589863 OWV589855:OWV589863 PGR589855:PGR589863 PQN589855:PQN589863 QAJ589855:QAJ589863 QKF589855:QKF589863 QUB589855:QUB589863 RDX589855:RDX589863 RNT589855:RNT589863 RXP589855:RXP589863 SHL589855:SHL589863 SRH589855:SRH589863 TBD589855:TBD589863 TKZ589855:TKZ589863 TUV589855:TUV589863 UER589855:UER589863 UON589855:UON589863 UYJ589855:UYJ589863 VIF589855:VIF589863 VSB589855:VSB589863 WBX589855:WBX589863 WLT589855:WLT589863 WVP589855:WVP589863 V655391:V655399 JD655391:JD655399 SZ655391:SZ655399 ACV655391:ACV655399 AMR655391:AMR655399 AWN655391:AWN655399 BGJ655391:BGJ655399 BQF655391:BQF655399 CAB655391:CAB655399 CJX655391:CJX655399 CTT655391:CTT655399 DDP655391:DDP655399 DNL655391:DNL655399 DXH655391:DXH655399 EHD655391:EHD655399 EQZ655391:EQZ655399 FAV655391:FAV655399 FKR655391:FKR655399 FUN655391:FUN655399 GEJ655391:GEJ655399 GOF655391:GOF655399 GYB655391:GYB655399 HHX655391:HHX655399 HRT655391:HRT655399 IBP655391:IBP655399 ILL655391:ILL655399 IVH655391:IVH655399 JFD655391:JFD655399 JOZ655391:JOZ655399 JYV655391:JYV655399 KIR655391:KIR655399 KSN655391:KSN655399 LCJ655391:LCJ655399 LMF655391:LMF655399 LWB655391:LWB655399 MFX655391:MFX655399 MPT655391:MPT655399 MZP655391:MZP655399 NJL655391:NJL655399 NTH655391:NTH655399 ODD655391:ODD655399 OMZ655391:OMZ655399 OWV655391:OWV655399 PGR655391:PGR655399 PQN655391:PQN655399 QAJ655391:QAJ655399 QKF655391:QKF655399 QUB655391:QUB655399 RDX655391:RDX655399 RNT655391:RNT655399 RXP655391:RXP655399 SHL655391:SHL655399 SRH655391:SRH655399 TBD655391:TBD655399 TKZ655391:TKZ655399 TUV655391:TUV655399 UER655391:UER655399 UON655391:UON655399 UYJ655391:UYJ655399 VIF655391:VIF655399 VSB655391:VSB655399 WBX655391:WBX655399 WLT655391:WLT655399 WVP655391:WVP655399 V720927:V720935 JD720927:JD720935 SZ720927:SZ720935 ACV720927:ACV720935 AMR720927:AMR720935 AWN720927:AWN720935 BGJ720927:BGJ720935 BQF720927:BQF720935 CAB720927:CAB720935 CJX720927:CJX720935 CTT720927:CTT720935 DDP720927:DDP720935 DNL720927:DNL720935 DXH720927:DXH720935 EHD720927:EHD720935 EQZ720927:EQZ720935 FAV720927:FAV720935 FKR720927:FKR720935 FUN720927:FUN720935 GEJ720927:GEJ720935 GOF720927:GOF720935 GYB720927:GYB720935 HHX720927:HHX720935 HRT720927:HRT720935 IBP720927:IBP720935 ILL720927:ILL720935 IVH720927:IVH720935 JFD720927:JFD720935 JOZ720927:JOZ720935 JYV720927:JYV720935 KIR720927:KIR720935 KSN720927:KSN720935 LCJ720927:LCJ720935 LMF720927:LMF720935 LWB720927:LWB720935 MFX720927:MFX720935 MPT720927:MPT720935 MZP720927:MZP720935 NJL720927:NJL720935 NTH720927:NTH720935 ODD720927:ODD720935 OMZ720927:OMZ720935 OWV720927:OWV720935 PGR720927:PGR720935 PQN720927:PQN720935 QAJ720927:QAJ720935 QKF720927:QKF720935 QUB720927:QUB720935 RDX720927:RDX720935 RNT720927:RNT720935 RXP720927:RXP720935 SHL720927:SHL720935 SRH720927:SRH720935 TBD720927:TBD720935 TKZ720927:TKZ720935 TUV720927:TUV720935 UER720927:UER720935 UON720927:UON720935 UYJ720927:UYJ720935 VIF720927:VIF720935 VSB720927:VSB720935 WBX720927:WBX720935 WLT720927:WLT720935 WVP720927:WVP720935 V786463:V786471 JD786463:JD786471 SZ786463:SZ786471 ACV786463:ACV786471 AMR786463:AMR786471 AWN786463:AWN786471 BGJ786463:BGJ786471 BQF786463:BQF786471 CAB786463:CAB786471 CJX786463:CJX786471 CTT786463:CTT786471 DDP786463:DDP786471 DNL786463:DNL786471 DXH786463:DXH786471 EHD786463:EHD786471 EQZ786463:EQZ786471 FAV786463:FAV786471 FKR786463:FKR786471 FUN786463:FUN786471 GEJ786463:GEJ786471 GOF786463:GOF786471 GYB786463:GYB786471 HHX786463:HHX786471 HRT786463:HRT786471 IBP786463:IBP786471 ILL786463:ILL786471 IVH786463:IVH786471 JFD786463:JFD786471 JOZ786463:JOZ786471 JYV786463:JYV786471 KIR786463:KIR786471 KSN786463:KSN786471 LCJ786463:LCJ786471 LMF786463:LMF786471 LWB786463:LWB786471 MFX786463:MFX786471 MPT786463:MPT786471 MZP786463:MZP786471 NJL786463:NJL786471 NTH786463:NTH786471 ODD786463:ODD786471 OMZ786463:OMZ786471 OWV786463:OWV786471 PGR786463:PGR786471 PQN786463:PQN786471 QAJ786463:QAJ786471 QKF786463:QKF786471 QUB786463:QUB786471 RDX786463:RDX786471 RNT786463:RNT786471 RXP786463:RXP786471 SHL786463:SHL786471 SRH786463:SRH786471 TBD786463:TBD786471 TKZ786463:TKZ786471 TUV786463:TUV786471 UER786463:UER786471 UON786463:UON786471 UYJ786463:UYJ786471 VIF786463:VIF786471 VSB786463:VSB786471 WBX786463:WBX786471 WLT786463:WLT786471 WVP786463:WVP786471 V851999:V852007 JD851999:JD852007 SZ851999:SZ852007 ACV851999:ACV852007 AMR851999:AMR852007 AWN851999:AWN852007 BGJ851999:BGJ852007 BQF851999:BQF852007 CAB851999:CAB852007 CJX851999:CJX852007 CTT851999:CTT852007 DDP851999:DDP852007 DNL851999:DNL852007 DXH851999:DXH852007 EHD851999:EHD852007 EQZ851999:EQZ852007 FAV851999:FAV852007 FKR851999:FKR852007 FUN851999:FUN852007 GEJ851999:GEJ852007 GOF851999:GOF852007 GYB851999:GYB852007 HHX851999:HHX852007 HRT851999:HRT852007 IBP851999:IBP852007 ILL851999:ILL852007 IVH851999:IVH852007 JFD851999:JFD852007 JOZ851999:JOZ852007 JYV851999:JYV852007 KIR851999:KIR852007 KSN851999:KSN852007 LCJ851999:LCJ852007 LMF851999:LMF852007 LWB851999:LWB852007 MFX851999:MFX852007 MPT851999:MPT852007 MZP851999:MZP852007 NJL851999:NJL852007 NTH851999:NTH852007 ODD851999:ODD852007 OMZ851999:OMZ852007 OWV851999:OWV852007 PGR851999:PGR852007 PQN851999:PQN852007 QAJ851999:QAJ852007 QKF851999:QKF852007 QUB851999:QUB852007 RDX851999:RDX852007 RNT851999:RNT852007 RXP851999:RXP852007 SHL851999:SHL852007 SRH851999:SRH852007 TBD851999:TBD852007 TKZ851999:TKZ852007 TUV851999:TUV852007 UER851999:UER852007 UON851999:UON852007 UYJ851999:UYJ852007 VIF851999:VIF852007 VSB851999:VSB852007 WBX851999:WBX852007 WLT851999:WLT852007 WVP851999:WVP852007 V917535:V917543 JD917535:JD917543 SZ917535:SZ917543 ACV917535:ACV917543 AMR917535:AMR917543 AWN917535:AWN917543 BGJ917535:BGJ917543 BQF917535:BQF917543 CAB917535:CAB917543 CJX917535:CJX917543 CTT917535:CTT917543 DDP917535:DDP917543 DNL917535:DNL917543 DXH917535:DXH917543 EHD917535:EHD917543 EQZ917535:EQZ917543 FAV917535:FAV917543 FKR917535:FKR917543 FUN917535:FUN917543 GEJ917535:GEJ917543 GOF917535:GOF917543 GYB917535:GYB917543 HHX917535:HHX917543 HRT917535:HRT917543 IBP917535:IBP917543 ILL917535:ILL917543 IVH917535:IVH917543 JFD917535:JFD917543 JOZ917535:JOZ917543 JYV917535:JYV917543 KIR917535:KIR917543 KSN917535:KSN917543 LCJ917535:LCJ917543 LMF917535:LMF917543 LWB917535:LWB917543 MFX917535:MFX917543 MPT917535:MPT917543 MZP917535:MZP917543 NJL917535:NJL917543 NTH917535:NTH917543 ODD917535:ODD917543 OMZ917535:OMZ917543 OWV917535:OWV917543 PGR917535:PGR917543 PQN917535:PQN917543 QAJ917535:QAJ917543 QKF917535:QKF917543 QUB917535:QUB917543 RDX917535:RDX917543 RNT917535:RNT917543 RXP917535:RXP917543 SHL917535:SHL917543 SRH917535:SRH917543 TBD917535:TBD917543 TKZ917535:TKZ917543 TUV917535:TUV917543 UER917535:UER917543 UON917535:UON917543 UYJ917535:UYJ917543 VIF917535:VIF917543 VSB917535:VSB917543 WBX917535:WBX917543 WLT917535:WLT917543 WVP917535:WVP917543 V983071:V983079 JD983071:JD983079 SZ983071:SZ983079 ACV983071:ACV983079 AMR983071:AMR983079 AWN983071:AWN983079 BGJ983071:BGJ983079 BQF983071:BQF983079 CAB983071:CAB983079 CJX983071:CJX983079 CTT983071:CTT983079 DDP983071:DDP983079 DNL983071:DNL983079 DXH983071:DXH983079 EHD983071:EHD983079 EQZ983071:EQZ983079 FAV983071:FAV983079 FKR983071:FKR983079 FUN983071:FUN983079 GEJ983071:GEJ983079 GOF983071:GOF983079 GYB983071:GYB983079 HHX983071:HHX983079 HRT983071:HRT983079 IBP983071:IBP983079 ILL983071:ILL983079 IVH983071:IVH983079 JFD983071:JFD983079 JOZ983071:JOZ983079 JYV983071:JYV983079 KIR983071:KIR983079 KSN983071:KSN983079 LCJ983071:LCJ983079 LMF983071:LMF983079 LWB983071:LWB983079 MFX983071:MFX983079 MPT983071:MPT983079 MZP983071:MZP983079 NJL983071:NJL983079 NTH983071:NTH983079 ODD983071:ODD983079 OMZ983071:OMZ983079 OWV983071:OWV983079 PGR983071:PGR983079 PQN983071:PQN983079 QAJ983071:QAJ983079 QKF983071:QKF983079 QUB983071:QUB983079 RDX983071:RDX983079 RNT983071:RNT983079 RXP983071:RXP983079 SHL983071:SHL983079 SRH983071:SRH983079 TBD983071:TBD983079 TKZ983071:TKZ983079 TUV983071:TUV983079 UER983071:UER983079 UON983071:UON983079 UYJ983071:UYJ983079 VIF983071:VIF983079 VSB983071:VSB983079 WBX983071:WBX983079 WLT983071:WLT983079 WVP983071:WVP983079 WVP983052:WVP983060 JD12:JD20 SZ12:SZ20 ACV12:ACV20 AMR12:AMR20 AWN12:AWN20 BGJ12:BGJ20 BQF12:BQF20 CAB12:CAB20 CJX12:CJX20 CTT12:CTT20 DDP12:DDP20 DNL12:DNL20 DXH12:DXH20 EHD12:EHD20 EQZ12:EQZ20 FAV12:FAV20 FKR12:FKR20 FUN12:FUN20 GEJ12:GEJ20 GOF12:GOF20 GYB12:GYB20 HHX12:HHX20 HRT12:HRT20 IBP12:IBP20 ILL12:ILL20 IVH12:IVH20 JFD12:JFD20 JOZ12:JOZ20 JYV12:JYV20 KIR12:KIR20 KSN12:KSN20 LCJ12:LCJ20 LMF12:LMF20 LWB12:LWB20 MFX12:MFX20 MPT12:MPT20 MZP12:MZP20 NJL12:NJL20 NTH12:NTH20 ODD12:ODD20 OMZ12:OMZ20 OWV12:OWV20 PGR12:PGR20 PQN12:PQN20 QAJ12:QAJ20 QKF12:QKF20 QUB12:QUB20 RDX12:RDX20 RNT12:RNT20 RXP12:RXP20 SHL12:SHL20 SRH12:SRH20 TBD12:TBD20 TKZ12:TKZ20 TUV12:TUV20 UER12:UER20 UON12:UON20 UYJ12:UYJ20 VIF12:VIF20 VSB12:VSB20 WBX12:WBX20 WLT12:WLT20 WVP12:WVP20 V65548:V65556 JD65548:JD65556 SZ65548:SZ65556 ACV65548:ACV65556 AMR65548:AMR65556 AWN65548:AWN65556 BGJ65548:BGJ65556 BQF65548:BQF65556 CAB65548:CAB65556 CJX65548:CJX65556 CTT65548:CTT65556 DDP65548:DDP65556 DNL65548:DNL65556 DXH65548:DXH65556 EHD65548:EHD65556 EQZ65548:EQZ65556 FAV65548:FAV65556 FKR65548:FKR65556 FUN65548:FUN65556 GEJ65548:GEJ65556 GOF65548:GOF65556 GYB65548:GYB65556 HHX65548:HHX65556 HRT65548:HRT65556 IBP65548:IBP65556 ILL65548:ILL65556 IVH65548:IVH65556 JFD65548:JFD65556 JOZ65548:JOZ65556 JYV65548:JYV65556 KIR65548:KIR65556 KSN65548:KSN65556 LCJ65548:LCJ65556 LMF65548:LMF65556 LWB65548:LWB65556 MFX65548:MFX65556 MPT65548:MPT65556 MZP65548:MZP65556 NJL65548:NJL65556 NTH65548:NTH65556 ODD65548:ODD65556 OMZ65548:OMZ65556 OWV65548:OWV65556 PGR65548:PGR65556 PQN65548:PQN65556 QAJ65548:QAJ65556 QKF65548:QKF65556 QUB65548:QUB65556 RDX65548:RDX65556 RNT65548:RNT65556 RXP65548:RXP65556 SHL65548:SHL65556 SRH65548:SRH65556 TBD65548:TBD65556 TKZ65548:TKZ65556 TUV65548:TUV65556 UER65548:UER65556 UON65548:UON65556 UYJ65548:UYJ65556 VIF65548:VIF65556 VSB65548:VSB65556 WBX65548:WBX65556 WLT65548:WLT65556 WVP65548:WVP65556 V131084:V131092 JD131084:JD131092 SZ131084:SZ131092 ACV131084:ACV131092 AMR131084:AMR131092 AWN131084:AWN131092 BGJ131084:BGJ131092 BQF131084:BQF131092 CAB131084:CAB131092 CJX131084:CJX131092 CTT131084:CTT131092 DDP131084:DDP131092 DNL131084:DNL131092 DXH131084:DXH131092 EHD131084:EHD131092 EQZ131084:EQZ131092 FAV131084:FAV131092 FKR131084:FKR131092 FUN131084:FUN131092 GEJ131084:GEJ131092 GOF131084:GOF131092 GYB131084:GYB131092 HHX131084:HHX131092 HRT131084:HRT131092 IBP131084:IBP131092 ILL131084:ILL131092 IVH131084:IVH131092 JFD131084:JFD131092 JOZ131084:JOZ131092 JYV131084:JYV131092 KIR131084:KIR131092 KSN131084:KSN131092 LCJ131084:LCJ131092 LMF131084:LMF131092 LWB131084:LWB131092 MFX131084:MFX131092 MPT131084:MPT131092 MZP131084:MZP131092 NJL131084:NJL131092 NTH131084:NTH131092 ODD131084:ODD131092 OMZ131084:OMZ131092 OWV131084:OWV131092 PGR131084:PGR131092 PQN131084:PQN131092 QAJ131084:QAJ131092 QKF131084:QKF131092 QUB131084:QUB131092 RDX131084:RDX131092 RNT131084:RNT131092 RXP131084:RXP131092 SHL131084:SHL131092 SRH131084:SRH131092 TBD131084:TBD131092 TKZ131084:TKZ131092 TUV131084:TUV131092 UER131084:UER131092 UON131084:UON131092 UYJ131084:UYJ131092 VIF131084:VIF131092 VSB131084:VSB131092 WBX131084:WBX131092 WLT131084:WLT131092 WVP131084:WVP131092 V196620:V196628 JD196620:JD196628 SZ196620:SZ196628 ACV196620:ACV196628 AMR196620:AMR196628 AWN196620:AWN196628 BGJ196620:BGJ196628 BQF196620:BQF196628 CAB196620:CAB196628 CJX196620:CJX196628 CTT196620:CTT196628 DDP196620:DDP196628 DNL196620:DNL196628 DXH196620:DXH196628 EHD196620:EHD196628 EQZ196620:EQZ196628 FAV196620:FAV196628 FKR196620:FKR196628 FUN196620:FUN196628 GEJ196620:GEJ196628 GOF196620:GOF196628 GYB196620:GYB196628 HHX196620:HHX196628 HRT196620:HRT196628 IBP196620:IBP196628 ILL196620:ILL196628 IVH196620:IVH196628 JFD196620:JFD196628 JOZ196620:JOZ196628 JYV196620:JYV196628 KIR196620:KIR196628 KSN196620:KSN196628 LCJ196620:LCJ196628 LMF196620:LMF196628 LWB196620:LWB196628 MFX196620:MFX196628 MPT196620:MPT196628 MZP196620:MZP196628 NJL196620:NJL196628 NTH196620:NTH196628 ODD196620:ODD196628 OMZ196620:OMZ196628 OWV196620:OWV196628 PGR196620:PGR196628 PQN196620:PQN196628 QAJ196620:QAJ196628 QKF196620:QKF196628 QUB196620:QUB196628 RDX196620:RDX196628 RNT196620:RNT196628 RXP196620:RXP196628 SHL196620:SHL196628 SRH196620:SRH196628 TBD196620:TBD196628 TKZ196620:TKZ196628 TUV196620:TUV196628 UER196620:UER196628 UON196620:UON196628 UYJ196620:UYJ196628 VIF196620:VIF196628 VSB196620:VSB196628 WBX196620:WBX196628 WLT196620:WLT196628 WVP196620:WVP196628 V262156:V262164 JD262156:JD262164 SZ262156:SZ262164 ACV262156:ACV262164 AMR262156:AMR262164 AWN262156:AWN262164 BGJ262156:BGJ262164 BQF262156:BQF262164 CAB262156:CAB262164 CJX262156:CJX262164 CTT262156:CTT262164 DDP262156:DDP262164 DNL262156:DNL262164 DXH262156:DXH262164 EHD262156:EHD262164 EQZ262156:EQZ262164 FAV262156:FAV262164 FKR262156:FKR262164 FUN262156:FUN262164 GEJ262156:GEJ262164 GOF262156:GOF262164 GYB262156:GYB262164 HHX262156:HHX262164 HRT262156:HRT262164 IBP262156:IBP262164 ILL262156:ILL262164 IVH262156:IVH262164 JFD262156:JFD262164 JOZ262156:JOZ262164 JYV262156:JYV262164 KIR262156:KIR262164 KSN262156:KSN262164 LCJ262156:LCJ262164 LMF262156:LMF262164 LWB262156:LWB262164 MFX262156:MFX262164 MPT262156:MPT262164 MZP262156:MZP262164 NJL262156:NJL262164 NTH262156:NTH262164 ODD262156:ODD262164 OMZ262156:OMZ262164 OWV262156:OWV262164 PGR262156:PGR262164 PQN262156:PQN262164 QAJ262156:QAJ262164 QKF262156:QKF262164 QUB262156:QUB262164 RDX262156:RDX262164 RNT262156:RNT262164 RXP262156:RXP262164 SHL262156:SHL262164 SRH262156:SRH262164 TBD262156:TBD262164 TKZ262156:TKZ262164 TUV262156:TUV262164 UER262156:UER262164 UON262156:UON262164 UYJ262156:UYJ262164 VIF262156:VIF262164 VSB262156:VSB262164 WBX262156:WBX262164 WLT262156:WLT262164 WVP262156:WVP262164 V327692:V327700 JD327692:JD327700 SZ327692:SZ327700 ACV327692:ACV327700 AMR327692:AMR327700 AWN327692:AWN327700 BGJ327692:BGJ327700 BQF327692:BQF327700 CAB327692:CAB327700 CJX327692:CJX327700 CTT327692:CTT327700 DDP327692:DDP327700 DNL327692:DNL327700 DXH327692:DXH327700 EHD327692:EHD327700 EQZ327692:EQZ327700 FAV327692:FAV327700 FKR327692:FKR327700 FUN327692:FUN327700 GEJ327692:GEJ327700 GOF327692:GOF327700 GYB327692:GYB327700 HHX327692:HHX327700 HRT327692:HRT327700 IBP327692:IBP327700 ILL327692:ILL327700 IVH327692:IVH327700 JFD327692:JFD327700 JOZ327692:JOZ327700 JYV327692:JYV327700 KIR327692:KIR327700 KSN327692:KSN327700 LCJ327692:LCJ327700 LMF327692:LMF327700 LWB327692:LWB327700 MFX327692:MFX327700 MPT327692:MPT327700 MZP327692:MZP327700 NJL327692:NJL327700 NTH327692:NTH327700 ODD327692:ODD327700 OMZ327692:OMZ327700 OWV327692:OWV327700 PGR327692:PGR327700 PQN327692:PQN327700 QAJ327692:QAJ327700 QKF327692:QKF327700 QUB327692:QUB327700 RDX327692:RDX327700 RNT327692:RNT327700 RXP327692:RXP327700 SHL327692:SHL327700 SRH327692:SRH327700 TBD327692:TBD327700 TKZ327692:TKZ327700 TUV327692:TUV327700 UER327692:UER327700 UON327692:UON327700 UYJ327692:UYJ327700 VIF327692:VIF327700 VSB327692:VSB327700 WBX327692:WBX327700 WLT327692:WLT327700 WVP327692:WVP327700 V393228:V393236 JD393228:JD393236 SZ393228:SZ393236 ACV393228:ACV393236 AMR393228:AMR393236 AWN393228:AWN393236 BGJ393228:BGJ393236 BQF393228:BQF393236 CAB393228:CAB393236 CJX393228:CJX393236 CTT393228:CTT393236 DDP393228:DDP393236 DNL393228:DNL393236 DXH393228:DXH393236 EHD393228:EHD393236 EQZ393228:EQZ393236 FAV393228:FAV393236 FKR393228:FKR393236 FUN393228:FUN393236 GEJ393228:GEJ393236 GOF393228:GOF393236 GYB393228:GYB393236 HHX393228:HHX393236 HRT393228:HRT393236 IBP393228:IBP393236 ILL393228:ILL393236 IVH393228:IVH393236 JFD393228:JFD393236 JOZ393228:JOZ393236 JYV393228:JYV393236 KIR393228:KIR393236 KSN393228:KSN393236 LCJ393228:LCJ393236 LMF393228:LMF393236 LWB393228:LWB393236 MFX393228:MFX393236 MPT393228:MPT393236 MZP393228:MZP393236 NJL393228:NJL393236 NTH393228:NTH393236 ODD393228:ODD393236 OMZ393228:OMZ393236 OWV393228:OWV393236 PGR393228:PGR393236 PQN393228:PQN393236 QAJ393228:QAJ393236 QKF393228:QKF393236 QUB393228:QUB393236 RDX393228:RDX393236 RNT393228:RNT393236 RXP393228:RXP393236 SHL393228:SHL393236 SRH393228:SRH393236 TBD393228:TBD393236 TKZ393228:TKZ393236 TUV393228:TUV393236 UER393228:UER393236 UON393228:UON393236 UYJ393228:UYJ393236 VIF393228:VIF393236 VSB393228:VSB393236 WBX393228:WBX393236 WLT393228:WLT393236 WVP393228:WVP393236 V458764:V458772 JD458764:JD458772 SZ458764:SZ458772 ACV458764:ACV458772 AMR458764:AMR458772 AWN458764:AWN458772 BGJ458764:BGJ458772 BQF458764:BQF458772 CAB458764:CAB458772 CJX458764:CJX458772 CTT458764:CTT458772 DDP458764:DDP458772 DNL458764:DNL458772 DXH458764:DXH458772 EHD458764:EHD458772 EQZ458764:EQZ458772 FAV458764:FAV458772 FKR458764:FKR458772 FUN458764:FUN458772 GEJ458764:GEJ458772 GOF458764:GOF458772 GYB458764:GYB458772 HHX458764:HHX458772 HRT458764:HRT458772 IBP458764:IBP458772 ILL458764:ILL458772 IVH458764:IVH458772 JFD458764:JFD458772 JOZ458764:JOZ458772 JYV458764:JYV458772 KIR458764:KIR458772 KSN458764:KSN458772 LCJ458764:LCJ458772 LMF458764:LMF458772 LWB458764:LWB458772 MFX458764:MFX458772 MPT458764:MPT458772 MZP458764:MZP458772 NJL458764:NJL458772 NTH458764:NTH458772 ODD458764:ODD458772 OMZ458764:OMZ458772 OWV458764:OWV458772 PGR458764:PGR458772 PQN458764:PQN458772 QAJ458764:QAJ458772 QKF458764:QKF458772 QUB458764:QUB458772 RDX458764:RDX458772 RNT458764:RNT458772 RXP458764:RXP458772 SHL458764:SHL458772 SRH458764:SRH458772 TBD458764:TBD458772 TKZ458764:TKZ458772 TUV458764:TUV458772 UER458764:UER458772 UON458764:UON458772 UYJ458764:UYJ458772 VIF458764:VIF458772 VSB458764:VSB458772 WBX458764:WBX458772 WLT458764:WLT458772 WVP458764:WVP458772 V524300:V524308 JD524300:JD524308 SZ524300:SZ524308 ACV524300:ACV524308 AMR524300:AMR524308 AWN524300:AWN524308 BGJ524300:BGJ524308 BQF524300:BQF524308 CAB524300:CAB524308 CJX524300:CJX524308 CTT524300:CTT524308 DDP524300:DDP524308 DNL524300:DNL524308 DXH524300:DXH524308 EHD524300:EHD524308 EQZ524300:EQZ524308 FAV524300:FAV524308 FKR524300:FKR524308 FUN524300:FUN524308 GEJ524300:GEJ524308 GOF524300:GOF524308 GYB524300:GYB524308 HHX524300:HHX524308 HRT524300:HRT524308 IBP524300:IBP524308 ILL524300:ILL524308 IVH524300:IVH524308 JFD524300:JFD524308 JOZ524300:JOZ524308 JYV524300:JYV524308 KIR524300:KIR524308 KSN524300:KSN524308 LCJ524300:LCJ524308 LMF524300:LMF524308 LWB524300:LWB524308 MFX524300:MFX524308 MPT524300:MPT524308 MZP524300:MZP524308 NJL524300:NJL524308 NTH524300:NTH524308 ODD524300:ODD524308 OMZ524300:OMZ524308 OWV524300:OWV524308 PGR524300:PGR524308 PQN524300:PQN524308 QAJ524300:QAJ524308 QKF524300:QKF524308 QUB524300:QUB524308 RDX524300:RDX524308 RNT524300:RNT524308 RXP524300:RXP524308 SHL524300:SHL524308 SRH524300:SRH524308 TBD524300:TBD524308 TKZ524300:TKZ524308 TUV524300:TUV524308 UER524300:UER524308 UON524300:UON524308 UYJ524300:UYJ524308 VIF524300:VIF524308 VSB524300:VSB524308 WBX524300:WBX524308 WLT524300:WLT524308 WVP524300:WVP524308 V589836:V589844 JD589836:JD589844 SZ589836:SZ589844 ACV589836:ACV589844 AMR589836:AMR589844 AWN589836:AWN589844 BGJ589836:BGJ589844 BQF589836:BQF589844 CAB589836:CAB589844 CJX589836:CJX589844 CTT589836:CTT589844 DDP589836:DDP589844 DNL589836:DNL589844 DXH589836:DXH589844 EHD589836:EHD589844 EQZ589836:EQZ589844 FAV589836:FAV589844 FKR589836:FKR589844 FUN589836:FUN589844 GEJ589836:GEJ589844 GOF589836:GOF589844 GYB589836:GYB589844 HHX589836:HHX589844 HRT589836:HRT589844 IBP589836:IBP589844 ILL589836:ILL589844 IVH589836:IVH589844 JFD589836:JFD589844 JOZ589836:JOZ589844 JYV589836:JYV589844 KIR589836:KIR589844 KSN589836:KSN589844 LCJ589836:LCJ589844 LMF589836:LMF589844 LWB589836:LWB589844 MFX589836:MFX589844 MPT589836:MPT589844 MZP589836:MZP589844 NJL589836:NJL589844 NTH589836:NTH589844 ODD589836:ODD589844 OMZ589836:OMZ589844 OWV589836:OWV589844 PGR589836:PGR589844 PQN589836:PQN589844 QAJ589836:QAJ589844 QKF589836:QKF589844 QUB589836:QUB589844 RDX589836:RDX589844 RNT589836:RNT589844 RXP589836:RXP589844 SHL589836:SHL589844 SRH589836:SRH589844 TBD589836:TBD589844 TKZ589836:TKZ589844 TUV589836:TUV589844 UER589836:UER589844 UON589836:UON589844 UYJ589836:UYJ589844 VIF589836:VIF589844 VSB589836:VSB589844 WBX589836:WBX589844 WLT589836:WLT589844 WVP589836:WVP589844 V655372:V655380 JD655372:JD655380 SZ655372:SZ655380 ACV655372:ACV655380 AMR655372:AMR655380 AWN655372:AWN655380 BGJ655372:BGJ655380 BQF655372:BQF655380 CAB655372:CAB655380 CJX655372:CJX655380 CTT655372:CTT655380 DDP655372:DDP655380 DNL655372:DNL655380 DXH655372:DXH655380 EHD655372:EHD655380 EQZ655372:EQZ655380 FAV655372:FAV655380 FKR655372:FKR655380 FUN655372:FUN655380 GEJ655372:GEJ655380 GOF655372:GOF655380 GYB655372:GYB655380 HHX655372:HHX655380 HRT655372:HRT655380 IBP655372:IBP655380 ILL655372:ILL655380 IVH655372:IVH655380 JFD655372:JFD655380 JOZ655372:JOZ655380 JYV655372:JYV655380 KIR655372:KIR655380 KSN655372:KSN655380 LCJ655372:LCJ655380 LMF655372:LMF655380 LWB655372:LWB655380 MFX655372:MFX655380 MPT655372:MPT655380 MZP655372:MZP655380 NJL655372:NJL655380 NTH655372:NTH655380 ODD655372:ODD655380 OMZ655372:OMZ655380 OWV655372:OWV655380 PGR655372:PGR655380 PQN655372:PQN655380 QAJ655372:QAJ655380 QKF655372:QKF655380 QUB655372:QUB655380 RDX655372:RDX655380 RNT655372:RNT655380 RXP655372:RXP655380 SHL655372:SHL655380 SRH655372:SRH655380 TBD655372:TBD655380 TKZ655372:TKZ655380 TUV655372:TUV655380 UER655372:UER655380 UON655372:UON655380 UYJ655372:UYJ655380 VIF655372:VIF655380 VSB655372:VSB655380 WBX655372:WBX655380 WLT655372:WLT655380 WVP655372:WVP655380 V720908:V720916 JD720908:JD720916 SZ720908:SZ720916 ACV720908:ACV720916 AMR720908:AMR720916 AWN720908:AWN720916 BGJ720908:BGJ720916 BQF720908:BQF720916 CAB720908:CAB720916 CJX720908:CJX720916 CTT720908:CTT720916 DDP720908:DDP720916 DNL720908:DNL720916 DXH720908:DXH720916 EHD720908:EHD720916 EQZ720908:EQZ720916 FAV720908:FAV720916 FKR720908:FKR720916 FUN720908:FUN720916 GEJ720908:GEJ720916 GOF720908:GOF720916 GYB720908:GYB720916 HHX720908:HHX720916 HRT720908:HRT720916 IBP720908:IBP720916 ILL720908:ILL720916 IVH720908:IVH720916 JFD720908:JFD720916 JOZ720908:JOZ720916 JYV720908:JYV720916 KIR720908:KIR720916 KSN720908:KSN720916 LCJ720908:LCJ720916 LMF720908:LMF720916 LWB720908:LWB720916 MFX720908:MFX720916 MPT720908:MPT720916 MZP720908:MZP720916 NJL720908:NJL720916 NTH720908:NTH720916 ODD720908:ODD720916 OMZ720908:OMZ720916 OWV720908:OWV720916 PGR720908:PGR720916 PQN720908:PQN720916 QAJ720908:QAJ720916 QKF720908:QKF720916 QUB720908:QUB720916 RDX720908:RDX720916 RNT720908:RNT720916 RXP720908:RXP720916 SHL720908:SHL720916 SRH720908:SRH720916 TBD720908:TBD720916 TKZ720908:TKZ720916 TUV720908:TUV720916 UER720908:UER720916 UON720908:UON720916 UYJ720908:UYJ720916 VIF720908:VIF720916 VSB720908:VSB720916 WBX720908:WBX720916 WLT720908:WLT720916 WVP720908:WVP720916 V786444:V786452 JD786444:JD786452 SZ786444:SZ786452 ACV786444:ACV786452 AMR786444:AMR786452 AWN786444:AWN786452 BGJ786444:BGJ786452 BQF786444:BQF786452 CAB786444:CAB786452 CJX786444:CJX786452 CTT786444:CTT786452 DDP786444:DDP786452 DNL786444:DNL786452 DXH786444:DXH786452 EHD786444:EHD786452 EQZ786444:EQZ786452 FAV786444:FAV786452 FKR786444:FKR786452 FUN786444:FUN786452 GEJ786444:GEJ786452 GOF786444:GOF786452 GYB786444:GYB786452 HHX786444:HHX786452 HRT786444:HRT786452 IBP786444:IBP786452 ILL786444:ILL786452 IVH786444:IVH786452 JFD786444:JFD786452 JOZ786444:JOZ786452 JYV786444:JYV786452 KIR786444:KIR786452 KSN786444:KSN786452 LCJ786444:LCJ786452 LMF786444:LMF786452 LWB786444:LWB786452 MFX786444:MFX786452 MPT786444:MPT786452 MZP786444:MZP786452 NJL786444:NJL786452 NTH786444:NTH786452 ODD786444:ODD786452 OMZ786444:OMZ786452 OWV786444:OWV786452 PGR786444:PGR786452 PQN786444:PQN786452 QAJ786444:QAJ786452 QKF786444:QKF786452 QUB786444:QUB786452 RDX786444:RDX786452 RNT786444:RNT786452 RXP786444:RXP786452 SHL786444:SHL786452 SRH786444:SRH786452 TBD786444:TBD786452 TKZ786444:TKZ786452 TUV786444:TUV786452 UER786444:UER786452 UON786444:UON786452 UYJ786444:UYJ786452 VIF786444:VIF786452 VSB786444:VSB786452 WBX786444:WBX786452 WLT786444:WLT786452 WVP786444:WVP786452 V851980:V851988 JD851980:JD851988 SZ851980:SZ851988 ACV851980:ACV851988 AMR851980:AMR851988 AWN851980:AWN851988 BGJ851980:BGJ851988 BQF851980:BQF851988 CAB851980:CAB851988 CJX851980:CJX851988 CTT851980:CTT851988 DDP851980:DDP851988 DNL851980:DNL851988 DXH851980:DXH851988 EHD851980:EHD851988 EQZ851980:EQZ851988 FAV851980:FAV851988 FKR851980:FKR851988 FUN851980:FUN851988 GEJ851980:GEJ851988 GOF851980:GOF851988 GYB851980:GYB851988 HHX851980:HHX851988 HRT851980:HRT851988 IBP851980:IBP851988 ILL851980:ILL851988 IVH851980:IVH851988 JFD851980:JFD851988 JOZ851980:JOZ851988 JYV851980:JYV851988 KIR851980:KIR851988 KSN851980:KSN851988 LCJ851980:LCJ851988 LMF851980:LMF851988 LWB851980:LWB851988 MFX851980:MFX851988 MPT851980:MPT851988 MZP851980:MZP851988 NJL851980:NJL851988 NTH851980:NTH851988 ODD851980:ODD851988 OMZ851980:OMZ851988 OWV851980:OWV851988 PGR851980:PGR851988 PQN851980:PQN851988 QAJ851980:QAJ851988 QKF851980:QKF851988 QUB851980:QUB851988 RDX851980:RDX851988 RNT851980:RNT851988 RXP851980:RXP851988 SHL851980:SHL851988 SRH851980:SRH851988 TBD851980:TBD851988 TKZ851980:TKZ851988 TUV851980:TUV851988 UER851980:UER851988 UON851980:UON851988 UYJ851980:UYJ851988 VIF851980:VIF851988 VSB851980:VSB851988 WBX851980:WBX851988 WLT851980:WLT851988 WVP851980:WVP851988 V917516:V917524 JD917516:JD917524 SZ917516:SZ917524 ACV917516:ACV917524 AMR917516:AMR917524 AWN917516:AWN917524 BGJ917516:BGJ917524 BQF917516:BQF917524 CAB917516:CAB917524 CJX917516:CJX917524 CTT917516:CTT917524 DDP917516:DDP917524 DNL917516:DNL917524 DXH917516:DXH917524 EHD917516:EHD917524 EQZ917516:EQZ917524 FAV917516:FAV917524 FKR917516:FKR917524 FUN917516:FUN917524 GEJ917516:GEJ917524 GOF917516:GOF917524 GYB917516:GYB917524 HHX917516:HHX917524 HRT917516:HRT917524 IBP917516:IBP917524 ILL917516:ILL917524 IVH917516:IVH917524 JFD917516:JFD917524 JOZ917516:JOZ917524 JYV917516:JYV917524 KIR917516:KIR917524 KSN917516:KSN917524 LCJ917516:LCJ917524 LMF917516:LMF917524 LWB917516:LWB917524 MFX917516:MFX917524 MPT917516:MPT917524 MZP917516:MZP917524 NJL917516:NJL917524 NTH917516:NTH917524 ODD917516:ODD917524 OMZ917516:OMZ917524 OWV917516:OWV917524 PGR917516:PGR917524 PQN917516:PQN917524 QAJ917516:QAJ917524 QKF917516:QKF917524 QUB917516:QUB917524 RDX917516:RDX917524 RNT917516:RNT917524 RXP917516:RXP917524 SHL917516:SHL917524 SRH917516:SRH917524 TBD917516:TBD917524 TKZ917516:TKZ917524 TUV917516:TUV917524 UER917516:UER917524 UON917516:UON917524 UYJ917516:UYJ917524 VIF917516:VIF917524 VSB917516:VSB917524 WBX917516:WBX917524 WLT917516:WLT917524 WVP917516:WVP917524 V983052:V983060 JD983052:JD983060 SZ983052:SZ983060 ACV983052:ACV983060 AMR983052:AMR983060 AWN983052:AWN983060 BGJ983052:BGJ983060 BQF983052:BQF983060 CAB983052:CAB983060 CJX983052:CJX983060 CTT983052:CTT983060 DDP983052:DDP983060 DNL983052:DNL983060 DXH983052:DXH983060 EHD983052:EHD983060 EQZ983052:EQZ983060 FAV983052:FAV983060 FKR983052:FKR983060 FUN983052:FUN983060 GEJ983052:GEJ983060 GOF983052:GOF983060 GYB983052:GYB983060 HHX983052:HHX983060 HRT983052:HRT983060 IBP983052:IBP983060 ILL983052:ILL983060 IVH983052:IVH983060 JFD983052:JFD983060 JOZ983052:JOZ983060 JYV983052:JYV983060 KIR983052:KIR983060 KSN983052:KSN983060 LCJ983052:LCJ983060 LMF983052:LMF983060 LWB983052:LWB983060 MFX983052:MFX983060 MPT983052:MPT983060 MZP983052:MZP983060 NJL983052:NJL983060 NTH983052:NTH983060 ODD983052:ODD983060 OMZ983052:OMZ983060 OWV983052:OWV983060 PGR983052:PGR983060 PQN983052:PQN983060 QAJ983052:QAJ983060 QKF983052:QKF983060 QUB983052:QUB983060 RDX983052:RDX983060 RNT983052:RNT983060 RXP983052:RXP983060 SHL983052:SHL983060 SRH983052:SRH983060 TBD983052:TBD983060 TKZ983052:TKZ983060 TUV983052:TUV983060 UER983052:UER983060 UON983052:UON983060 UYJ983052:UYJ983060 VIF983052:VIF983060 VSB983052:VSB983060 WBX983052:WBX983060 W31:W39 W12:W20"/>
    <dataValidation allowBlank="1" showErrorMessage="1" prompt="La meta establecida es para cada Delegada" sqref="WVP983062:WVP983070 JD22:JD30 SZ22:SZ30 ACV22:ACV30 AMR22:AMR30 AWN22:AWN30 BGJ22:BGJ30 BQF22:BQF30 CAB22:CAB30 CJX22:CJX30 CTT22:CTT30 DDP22:DDP30 DNL22:DNL30 DXH22:DXH30 EHD22:EHD30 EQZ22:EQZ30 FAV22:FAV30 FKR22:FKR30 FUN22:FUN30 GEJ22:GEJ30 GOF22:GOF30 GYB22:GYB30 HHX22:HHX30 HRT22:HRT30 IBP22:IBP30 ILL22:ILL30 IVH22:IVH30 JFD22:JFD30 JOZ22:JOZ30 JYV22:JYV30 KIR22:KIR30 KSN22:KSN30 LCJ22:LCJ30 LMF22:LMF30 LWB22:LWB30 MFX22:MFX30 MPT22:MPT30 MZP22:MZP30 NJL22:NJL30 NTH22:NTH30 ODD22:ODD30 OMZ22:OMZ30 OWV22:OWV30 PGR22:PGR30 PQN22:PQN30 QAJ22:QAJ30 QKF22:QKF30 QUB22:QUB30 RDX22:RDX30 RNT22:RNT30 RXP22:RXP30 SHL22:SHL30 SRH22:SRH30 TBD22:TBD30 TKZ22:TKZ30 TUV22:TUV30 UER22:UER30 UON22:UON30 UYJ22:UYJ30 VIF22:VIF30 VSB22:VSB30 WBX22:WBX30 WLT22:WLT30 WVP22:WVP30 V65558:V65566 JD65558:JD65566 SZ65558:SZ65566 ACV65558:ACV65566 AMR65558:AMR65566 AWN65558:AWN65566 BGJ65558:BGJ65566 BQF65558:BQF65566 CAB65558:CAB65566 CJX65558:CJX65566 CTT65558:CTT65566 DDP65558:DDP65566 DNL65558:DNL65566 DXH65558:DXH65566 EHD65558:EHD65566 EQZ65558:EQZ65566 FAV65558:FAV65566 FKR65558:FKR65566 FUN65558:FUN65566 GEJ65558:GEJ65566 GOF65558:GOF65566 GYB65558:GYB65566 HHX65558:HHX65566 HRT65558:HRT65566 IBP65558:IBP65566 ILL65558:ILL65566 IVH65558:IVH65566 JFD65558:JFD65566 JOZ65558:JOZ65566 JYV65558:JYV65566 KIR65558:KIR65566 KSN65558:KSN65566 LCJ65558:LCJ65566 LMF65558:LMF65566 LWB65558:LWB65566 MFX65558:MFX65566 MPT65558:MPT65566 MZP65558:MZP65566 NJL65558:NJL65566 NTH65558:NTH65566 ODD65558:ODD65566 OMZ65558:OMZ65566 OWV65558:OWV65566 PGR65558:PGR65566 PQN65558:PQN65566 QAJ65558:QAJ65566 QKF65558:QKF65566 QUB65558:QUB65566 RDX65558:RDX65566 RNT65558:RNT65566 RXP65558:RXP65566 SHL65558:SHL65566 SRH65558:SRH65566 TBD65558:TBD65566 TKZ65558:TKZ65566 TUV65558:TUV65566 UER65558:UER65566 UON65558:UON65566 UYJ65558:UYJ65566 VIF65558:VIF65566 VSB65558:VSB65566 WBX65558:WBX65566 WLT65558:WLT65566 WVP65558:WVP65566 V131094:V131102 JD131094:JD131102 SZ131094:SZ131102 ACV131094:ACV131102 AMR131094:AMR131102 AWN131094:AWN131102 BGJ131094:BGJ131102 BQF131094:BQF131102 CAB131094:CAB131102 CJX131094:CJX131102 CTT131094:CTT131102 DDP131094:DDP131102 DNL131094:DNL131102 DXH131094:DXH131102 EHD131094:EHD131102 EQZ131094:EQZ131102 FAV131094:FAV131102 FKR131094:FKR131102 FUN131094:FUN131102 GEJ131094:GEJ131102 GOF131094:GOF131102 GYB131094:GYB131102 HHX131094:HHX131102 HRT131094:HRT131102 IBP131094:IBP131102 ILL131094:ILL131102 IVH131094:IVH131102 JFD131094:JFD131102 JOZ131094:JOZ131102 JYV131094:JYV131102 KIR131094:KIR131102 KSN131094:KSN131102 LCJ131094:LCJ131102 LMF131094:LMF131102 LWB131094:LWB131102 MFX131094:MFX131102 MPT131094:MPT131102 MZP131094:MZP131102 NJL131094:NJL131102 NTH131094:NTH131102 ODD131094:ODD131102 OMZ131094:OMZ131102 OWV131094:OWV131102 PGR131094:PGR131102 PQN131094:PQN131102 QAJ131094:QAJ131102 QKF131094:QKF131102 QUB131094:QUB131102 RDX131094:RDX131102 RNT131094:RNT131102 RXP131094:RXP131102 SHL131094:SHL131102 SRH131094:SRH131102 TBD131094:TBD131102 TKZ131094:TKZ131102 TUV131094:TUV131102 UER131094:UER131102 UON131094:UON131102 UYJ131094:UYJ131102 VIF131094:VIF131102 VSB131094:VSB131102 WBX131094:WBX131102 WLT131094:WLT131102 WVP131094:WVP131102 V196630:V196638 JD196630:JD196638 SZ196630:SZ196638 ACV196630:ACV196638 AMR196630:AMR196638 AWN196630:AWN196638 BGJ196630:BGJ196638 BQF196630:BQF196638 CAB196630:CAB196638 CJX196630:CJX196638 CTT196630:CTT196638 DDP196630:DDP196638 DNL196630:DNL196638 DXH196630:DXH196638 EHD196630:EHD196638 EQZ196630:EQZ196638 FAV196630:FAV196638 FKR196630:FKR196638 FUN196630:FUN196638 GEJ196630:GEJ196638 GOF196630:GOF196638 GYB196630:GYB196638 HHX196630:HHX196638 HRT196630:HRT196638 IBP196630:IBP196638 ILL196630:ILL196638 IVH196630:IVH196638 JFD196630:JFD196638 JOZ196630:JOZ196638 JYV196630:JYV196638 KIR196630:KIR196638 KSN196630:KSN196638 LCJ196630:LCJ196638 LMF196630:LMF196638 LWB196630:LWB196638 MFX196630:MFX196638 MPT196630:MPT196638 MZP196630:MZP196638 NJL196630:NJL196638 NTH196630:NTH196638 ODD196630:ODD196638 OMZ196630:OMZ196638 OWV196630:OWV196638 PGR196630:PGR196638 PQN196630:PQN196638 QAJ196630:QAJ196638 QKF196630:QKF196638 QUB196630:QUB196638 RDX196630:RDX196638 RNT196630:RNT196638 RXP196630:RXP196638 SHL196630:SHL196638 SRH196630:SRH196638 TBD196630:TBD196638 TKZ196630:TKZ196638 TUV196630:TUV196638 UER196630:UER196638 UON196630:UON196638 UYJ196630:UYJ196638 VIF196630:VIF196638 VSB196630:VSB196638 WBX196630:WBX196638 WLT196630:WLT196638 WVP196630:WVP196638 V262166:V262174 JD262166:JD262174 SZ262166:SZ262174 ACV262166:ACV262174 AMR262166:AMR262174 AWN262166:AWN262174 BGJ262166:BGJ262174 BQF262166:BQF262174 CAB262166:CAB262174 CJX262166:CJX262174 CTT262166:CTT262174 DDP262166:DDP262174 DNL262166:DNL262174 DXH262166:DXH262174 EHD262166:EHD262174 EQZ262166:EQZ262174 FAV262166:FAV262174 FKR262166:FKR262174 FUN262166:FUN262174 GEJ262166:GEJ262174 GOF262166:GOF262174 GYB262166:GYB262174 HHX262166:HHX262174 HRT262166:HRT262174 IBP262166:IBP262174 ILL262166:ILL262174 IVH262166:IVH262174 JFD262166:JFD262174 JOZ262166:JOZ262174 JYV262166:JYV262174 KIR262166:KIR262174 KSN262166:KSN262174 LCJ262166:LCJ262174 LMF262166:LMF262174 LWB262166:LWB262174 MFX262166:MFX262174 MPT262166:MPT262174 MZP262166:MZP262174 NJL262166:NJL262174 NTH262166:NTH262174 ODD262166:ODD262174 OMZ262166:OMZ262174 OWV262166:OWV262174 PGR262166:PGR262174 PQN262166:PQN262174 QAJ262166:QAJ262174 QKF262166:QKF262174 QUB262166:QUB262174 RDX262166:RDX262174 RNT262166:RNT262174 RXP262166:RXP262174 SHL262166:SHL262174 SRH262166:SRH262174 TBD262166:TBD262174 TKZ262166:TKZ262174 TUV262166:TUV262174 UER262166:UER262174 UON262166:UON262174 UYJ262166:UYJ262174 VIF262166:VIF262174 VSB262166:VSB262174 WBX262166:WBX262174 WLT262166:WLT262174 WVP262166:WVP262174 V327702:V327710 JD327702:JD327710 SZ327702:SZ327710 ACV327702:ACV327710 AMR327702:AMR327710 AWN327702:AWN327710 BGJ327702:BGJ327710 BQF327702:BQF327710 CAB327702:CAB327710 CJX327702:CJX327710 CTT327702:CTT327710 DDP327702:DDP327710 DNL327702:DNL327710 DXH327702:DXH327710 EHD327702:EHD327710 EQZ327702:EQZ327710 FAV327702:FAV327710 FKR327702:FKR327710 FUN327702:FUN327710 GEJ327702:GEJ327710 GOF327702:GOF327710 GYB327702:GYB327710 HHX327702:HHX327710 HRT327702:HRT327710 IBP327702:IBP327710 ILL327702:ILL327710 IVH327702:IVH327710 JFD327702:JFD327710 JOZ327702:JOZ327710 JYV327702:JYV327710 KIR327702:KIR327710 KSN327702:KSN327710 LCJ327702:LCJ327710 LMF327702:LMF327710 LWB327702:LWB327710 MFX327702:MFX327710 MPT327702:MPT327710 MZP327702:MZP327710 NJL327702:NJL327710 NTH327702:NTH327710 ODD327702:ODD327710 OMZ327702:OMZ327710 OWV327702:OWV327710 PGR327702:PGR327710 PQN327702:PQN327710 QAJ327702:QAJ327710 QKF327702:QKF327710 QUB327702:QUB327710 RDX327702:RDX327710 RNT327702:RNT327710 RXP327702:RXP327710 SHL327702:SHL327710 SRH327702:SRH327710 TBD327702:TBD327710 TKZ327702:TKZ327710 TUV327702:TUV327710 UER327702:UER327710 UON327702:UON327710 UYJ327702:UYJ327710 VIF327702:VIF327710 VSB327702:VSB327710 WBX327702:WBX327710 WLT327702:WLT327710 WVP327702:WVP327710 V393238:V393246 JD393238:JD393246 SZ393238:SZ393246 ACV393238:ACV393246 AMR393238:AMR393246 AWN393238:AWN393246 BGJ393238:BGJ393246 BQF393238:BQF393246 CAB393238:CAB393246 CJX393238:CJX393246 CTT393238:CTT393246 DDP393238:DDP393246 DNL393238:DNL393246 DXH393238:DXH393246 EHD393238:EHD393246 EQZ393238:EQZ393246 FAV393238:FAV393246 FKR393238:FKR393246 FUN393238:FUN393246 GEJ393238:GEJ393246 GOF393238:GOF393246 GYB393238:GYB393246 HHX393238:HHX393246 HRT393238:HRT393246 IBP393238:IBP393246 ILL393238:ILL393246 IVH393238:IVH393246 JFD393238:JFD393246 JOZ393238:JOZ393246 JYV393238:JYV393246 KIR393238:KIR393246 KSN393238:KSN393246 LCJ393238:LCJ393246 LMF393238:LMF393246 LWB393238:LWB393246 MFX393238:MFX393246 MPT393238:MPT393246 MZP393238:MZP393246 NJL393238:NJL393246 NTH393238:NTH393246 ODD393238:ODD393246 OMZ393238:OMZ393246 OWV393238:OWV393246 PGR393238:PGR393246 PQN393238:PQN393246 QAJ393238:QAJ393246 QKF393238:QKF393246 QUB393238:QUB393246 RDX393238:RDX393246 RNT393238:RNT393246 RXP393238:RXP393246 SHL393238:SHL393246 SRH393238:SRH393246 TBD393238:TBD393246 TKZ393238:TKZ393246 TUV393238:TUV393246 UER393238:UER393246 UON393238:UON393246 UYJ393238:UYJ393246 VIF393238:VIF393246 VSB393238:VSB393246 WBX393238:WBX393246 WLT393238:WLT393246 WVP393238:WVP393246 V458774:V458782 JD458774:JD458782 SZ458774:SZ458782 ACV458774:ACV458782 AMR458774:AMR458782 AWN458774:AWN458782 BGJ458774:BGJ458782 BQF458774:BQF458782 CAB458774:CAB458782 CJX458774:CJX458782 CTT458774:CTT458782 DDP458774:DDP458782 DNL458774:DNL458782 DXH458774:DXH458782 EHD458774:EHD458782 EQZ458774:EQZ458782 FAV458774:FAV458782 FKR458774:FKR458782 FUN458774:FUN458782 GEJ458774:GEJ458782 GOF458774:GOF458782 GYB458774:GYB458782 HHX458774:HHX458782 HRT458774:HRT458782 IBP458774:IBP458782 ILL458774:ILL458782 IVH458774:IVH458782 JFD458774:JFD458782 JOZ458774:JOZ458782 JYV458774:JYV458782 KIR458774:KIR458782 KSN458774:KSN458782 LCJ458774:LCJ458782 LMF458774:LMF458782 LWB458774:LWB458782 MFX458774:MFX458782 MPT458774:MPT458782 MZP458774:MZP458782 NJL458774:NJL458782 NTH458774:NTH458782 ODD458774:ODD458782 OMZ458774:OMZ458782 OWV458774:OWV458782 PGR458774:PGR458782 PQN458774:PQN458782 QAJ458774:QAJ458782 QKF458774:QKF458782 QUB458774:QUB458782 RDX458774:RDX458782 RNT458774:RNT458782 RXP458774:RXP458782 SHL458774:SHL458782 SRH458774:SRH458782 TBD458774:TBD458782 TKZ458774:TKZ458782 TUV458774:TUV458782 UER458774:UER458782 UON458774:UON458782 UYJ458774:UYJ458782 VIF458774:VIF458782 VSB458774:VSB458782 WBX458774:WBX458782 WLT458774:WLT458782 WVP458774:WVP458782 V524310:V524318 JD524310:JD524318 SZ524310:SZ524318 ACV524310:ACV524318 AMR524310:AMR524318 AWN524310:AWN524318 BGJ524310:BGJ524318 BQF524310:BQF524318 CAB524310:CAB524318 CJX524310:CJX524318 CTT524310:CTT524318 DDP524310:DDP524318 DNL524310:DNL524318 DXH524310:DXH524318 EHD524310:EHD524318 EQZ524310:EQZ524318 FAV524310:FAV524318 FKR524310:FKR524318 FUN524310:FUN524318 GEJ524310:GEJ524318 GOF524310:GOF524318 GYB524310:GYB524318 HHX524310:HHX524318 HRT524310:HRT524318 IBP524310:IBP524318 ILL524310:ILL524318 IVH524310:IVH524318 JFD524310:JFD524318 JOZ524310:JOZ524318 JYV524310:JYV524318 KIR524310:KIR524318 KSN524310:KSN524318 LCJ524310:LCJ524318 LMF524310:LMF524318 LWB524310:LWB524318 MFX524310:MFX524318 MPT524310:MPT524318 MZP524310:MZP524318 NJL524310:NJL524318 NTH524310:NTH524318 ODD524310:ODD524318 OMZ524310:OMZ524318 OWV524310:OWV524318 PGR524310:PGR524318 PQN524310:PQN524318 QAJ524310:QAJ524318 QKF524310:QKF524318 QUB524310:QUB524318 RDX524310:RDX524318 RNT524310:RNT524318 RXP524310:RXP524318 SHL524310:SHL524318 SRH524310:SRH524318 TBD524310:TBD524318 TKZ524310:TKZ524318 TUV524310:TUV524318 UER524310:UER524318 UON524310:UON524318 UYJ524310:UYJ524318 VIF524310:VIF524318 VSB524310:VSB524318 WBX524310:WBX524318 WLT524310:WLT524318 WVP524310:WVP524318 V589846:V589854 JD589846:JD589854 SZ589846:SZ589854 ACV589846:ACV589854 AMR589846:AMR589854 AWN589846:AWN589854 BGJ589846:BGJ589854 BQF589846:BQF589854 CAB589846:CAB589854 CJX589846:CJX589854 CTT589846:CTT589854 DDP589846:DDP589854 DNL589846:DNL589854 DXH589846:DXH589854 EHD589846:EHD589854 EQZ589846:EQZ589854 FAV589846:FAV589854 FKR589846:FKR589854 FUN589846:FUN589854 GEJ589846:GEJ589854 GOF589846:GOF589854 GYB589846:GYB589854 HHX589846:HHX589854 HRT589846:HRT589854 IBP589846:IBP589854 ILL589846:ILL589854 IVH589846:IVH589854 JFD589846:JFD589854 JOZ589846:JOZ589854 JYV589846:JYV589854 KIR589846:KIR589854 KSN589846:KSN589854 LCJ589846:LCJ589854 LMF589846:LMF589854 LWB589846:LWB589854 MFX589846:MFX589854 MPT589846:MPT589854 MZP589846:MZP589854 NJL589846:NJL589854 NTH589846:NTH589854 ODD589846:ODD589854 OMZ589846:OMZ589854 OWV589846:OWV589854 PGR589846:PGR589854 PQN589846:PQN589854 QAJ589846:QAJ589854 QKF589846:QKF589854 QUB589846:QUB589854 RDX589846:RDX589854 RNT589846:RNT589854 RXP589846:RXP589854 SHL589846:SHL589854 SRH589846:SRH589854 TBD589846:TBD589854 TKZ589846:TKZ589854 TUV589846:TUV589854 UER589846:UER589854 UON589846:UON589854 UYJ589846:UYJ589854 VIF589846:VIF589854 VSB589846:VSB589854 WBX589846:WBX589854 WLT589846:WLT589854 WVP589846:WVP589854 V655382:V655390 JD655382:JD655390 SZ655382:SZ655390 ACV655382:ACV655390 AMR655382:AMR655390 AWN655382:AWN655390 BGJ655382:BGJ655390 BQF655382:BQF655390 CAB655382:CAB655390 CJX655382:CJX655390 CTT655382:CTT655390 DDP655382:DDP655390 DNL655382:DNL655390 DXH655382:DXH655390 EHD655382:EHD655390 EQZ655382:EQZ655390 FAV655382:FAV655390 FKR655382:FKR655390 FUN655382:FUN655390 GEJ655382:GEJ655390 GOF655382:GOF655390 GYB655382:GYB655390 HHX655382:HHX655390 HRT655382:HRT655390 IBP655382:IBP655390 ILL655382:ILL655390 IVH655382:IVH655390 JFD655382:JFD655390 JOZ655382:JOZ655390 JYV655382:JYV655390 KIR655382:KIR655390 KSN655382:KSN655390 LCJ655382:LCJ655390 LMF655382:LMF655390 LWB655382:LWB655390 MFX655382:MFX655390 MPT655382:MPT655390 MZP655382:MZP655390 NJL655382:NJL655390 NTH655382:NTH655390 ODD655382:ODD655390 OMZ655382:OMZ655390 OWV655382:OWV655390 PGR655382:PGR655390 PQN655382:PQN655390 QAJ655382:QAJ655390 QKF655382:QKF655390 QUB655382:QUB655390 RDX655382:RDX655390 RNT655382:RNT655390 RXP655382:RXP655390 SHL655382:SHL655390 SRH655382:SRH655390 TBD655382:TBD655390 TKZ655382:TKZ655390 TUV655382:TUV655390 UER655382:UER655390 UON655382:UON655390 UYJ655382:UYJ655390 VIF655382:VIF655390 VSB655382:VSB655390 WBX655382:WBX655390 WLT655382:WLT655390 WVP655382:WVP655390 V720918:V720926 JD720918:JD720926 SZ720918:SZ720926 ACV720918:ACV720926 AMR720918:AMR720926 AWN720918:AWN720926 BGJ720918:BGJ720926 BQF720918:BQF720926 CAB720918:CAB720926 CJX720918:CJX720926 CTT720918:CTT720926 DDP720918:DDP720926 DNL720918:DNL720926 DXH720918:DXH720926 EHD720918:EHD720926 EQZ720918:EQZ720926 FAV720918:FAV720926 FKR720918:FKR720926 FUN720918:FUN720926 GEJ720918:GEJ720926 GOF720918:GOF720926 GYB720918:GYB720926 HHX720918:HHX720926 HRT720918:HRT720926 IBP720918:IBP720926 ILL720918:ILL720926 IVH720918:IVH720926 JFD720918:JFD720926 JOZ720918:JOZ720926 JYV720918:JYV720926 KIR720918:KIR720926 KSN720918:KSN720926 LCJ720918:LCJ720926 LMF720918:LMF720926 LWB720918:LWB720926 MFX720918:MFX720926 MPT720918:MPT720926 MZP720918:MZP720926 NJL720918:NJL720926 NTH720918:NTH720926 ODD720918:ODD720926 OMZ720918:OMZ720926 OWV720918:OWV720926 PGR720918:PGR720926 PQN720918:PQN720926 QAJ720918:QAJ720926 QKF720918:QKF720926 QUB720918:QUB720926 RDX720918:RDX720926 RNT720918:RNT720926 RXP720918:RXP720926 SHL720918:SHL720926 SRH720918:SRH720926 TBD720918:TBD720926 TKZ720918:TKZ720926 TUV720918:TUV720926 UER720918:UER720926 UON720918:UON720926 UYJ720918:UYJ720926 VIF720918:VIF720926 VSB720918:VSB720926 WBX720918:WBX720926 WLT720918:WLT720926 WVP720918:WVP720926 V786454:V786462 JD786454:JD786462 SZ786454:SZ786462 ACV786454:ACV786462 AMR786454:AMR786462 AWN786454:AWN786462 BGJ786454:BGJ786462 BQF786454:BQF786462 CAB786454:CAB786462 CJX786454:CJX786462 CTT786454:CTT786462 DDP786454:DDP786462 DNL786454:DNL786462 DXH786454:DXH786462 EHD786454:EHD786462 EQZ786454:EQZ786462 FAV786454:FAV786462 FKR786454:FKR786462 FUN786454:FUN786462 GEJ786454:GEJ786462 GOF786454:GOF786462 GYB786454:GYB786462 HHX786454:HHX786462 HRT786454:HRT786462 IBP786454:IBP786462 ILL786454:ILL786462 IVH786454:IVH786462 JFD786454:JFD786462 JOZ786454:JOZ786462 JYV786454:JYV786462 KIR786454:KIR786462 KSN786454:KSN786462 LCJ786454:LCJ786462 LMF786454:LMF786462 LWB786454:LWB786462 MFX786454:MFX786462 MPT786454:MPT786462 MZP786454:MZP786462 NJL786454:NJL786462 NTH786454:NTH786462 ODD786454:ODD786462 OMZ786454:OMZ786462 OWV786454:OWV786462 PGR786454:PGR786462 PQN786454:PQN786462 QAJ786454:QAJ786462 QKF786454:QKF786462 QUB786454:QUB786462 RDX786454:RDX786462 RNT786454:RNT786462 RXP786454:RXP786462 SHL786454:SHL786462 SRH786454:SRH786462 TBD786454:TBD786462 TKZ786454:TKZ786462 TUV786454:TUV786462 UER786454:UER786462 UON786454:UON786462 UYJ786454:UYJ786462 VIF786454:VIF786462 VSB786454:VSB786462 WBX786454:WBX786462 WLT786454:WLT786462 WVP786454:WVP786462 V851990:V851998 JD851990:JD851998 SZ851990:SZ851998 ACV851990:ACV851998 AMR851990:AMR851998 AWN851990:AWN851998 BGJ851990:BGJ851998 BQF851990:BQF851998 CAB851990:CAB851998 CJX851990:CJX851998 CTT851990:CTT851998 DDP851990:DDP851998 DNL851990:DNL851998 DXH851990:DXH851998 EHD851990:EHD851998 EQZ851990:EQZ851998 FAV851990:FAV851998 FKR851990:FKR851998 FUN851990:FUN851998 GEJ851990:GEJ851998 GOF851990:GOF851998 GYB851990:GYB851998 HHX851990:HHX851998 HRT851990:HRT851998 IBP851990:IBP851998 ILL851990:ILL851998 IVH851990:IVH851998 JFD851990:JFD851998 JOZ851990:JOZ851998 JYV851990:JYV851998 KIR851990:KIR851998 KSN851990:KSN851998 LCJ851990:LCJ851998 LMF851990:LMF851998 LWB851990:LWB851998 MFX851990:MFX851998 MPT851990:MPT851998 MZP851990:MZP851998 NJL851990:NJL851998 NTH851990:NTH851998 ODD851990:ODD851998 OMZ851990:OMZ851998 OWV851990:OWV851998 PGR851990:PGR851998 PQN851990:PQN851998 QAJ851990:QAJ851998 QKF851990:QKF851998 QUB851990:QUB851998 RDX851990:RDX851998 RNT851990:RNT851998 RXP851990:RXP851998 SHL851990:SHL851998 SRH851990:SRH851998 TBD851990:TBD851998 TKZ851990:TKZ851998 TUV851990:TUV851998 UER851990:UER851998 UON851990:UON851998 UYJ851990:UYJ851998 VIF851990:VIF851998 VSB851990:VSB851998 WBX851990:WBX851998 WLT851990:WLT851998 WVP851990:WVP851998 V917526:V917534 JD917526:JD917534 SZ917526:SZ917534 ACV917526:ACV917534 AMR917526:AMR917534 AWN917526:AWN917534 BGJ917526:BGJ917534 BQF917526:BQF917534 CAB917526:CAB917534 CJX917526:CJX917534 CTT917526:CTT917534 DDP917526:DDP917534 DNL917526:DNL917534 DXH917526:DXH917534 EHD917526:EHD917534 EQZ917526:EQZ917534 FAV917526:FAV917534 FKR917526:FKR917534 FUN917526:FUN917534 GEJ917526:GEJ917534 GOF917526:GOF917534 GYB917526:GYB917534 HHX917526:HHX917534 HRT917526:HRT917534 IBP917526:IBP917534 ILL917526:ILL917534 IVH917526:IVH917534 JFD917526:JFD917534 JOZ917526:JOZ917534 JYV917526:JYV917534 KIR917526:KIR917534 KSN917526:KSN917534 LCJ917526:LCJ917534 LMF917526:LMF917534 LWB917526:LWB917534 MFX917526:MFX917534 MPT917526:MPT917534 MZP917526:MZP917534 NJL917526:NJL917534 NTH917526:NTH917534 ODD917526:ODD917534 OMZ917526:OMZ917534 OWV917526:OWV917534 PGR917526:PGR917534 PQN917526:PQN917534 QAJ917526:QAJ917534 QKF917526:QKF917534 QUB917526:QUB917534 RDX917526:RDX917534 RNT917526:RNT917534 RXP917526:RXP917534 SHL917526:SHL917534 SRH917526:SRH917534 TBD917526:TBD917534 TKZ917526:TKZ917534 TUV917526:TUV917534 UER917526:UER917534 UON917526:UON917534 UYJ917526:UYJ917534 VIF917526:VIF917534 VSB917526:VSB917534 WBX917526:WBX917534 WLT917526:WLT917534 WVP917526:WVP917534 V983062:V983070 JD983062:JD983070 SZ983062:SZ983070 ACV983062:ACV983070 AMR983062:AMR983070 AWN983062:AWN983070 BGJ983062:BGJ983070 BQF983062:BQF983070 CAB983062:CAB983070 CJX983062:CJX983070 CTT983062:CTT983070 DDP983062:DDP983070 DNL983062:DNL983070 DXH983062:DXH983070 EHD983062:EHD983070 EQZ983062:EQZ983070 FAV983062:FAV983070 FKR983062:FKR983070 FUN983062:FUN983070 GEJ983062:GEJ983070 GOF983062:GOF983070 GYB983062:GYB983070 HHX983062:HHX983070 HRT983062:HRT983070 IBP983062:IBP983070 ILL983062:ILL983070 IVH983062:IVH983070 JFD983062:JFD983070 JOZ983062:JOZ983070 JYV983062:JYV983070 KIR983062:KIR983070 KSN983062:KSN983070 LCJ983062:LCJ983070 LMF983062:LMF983070 LWB983062:LWB983070 MFX983062:MFX983070 MPT983062:MPT983070 MZP983062:MZP983070 NJL983062:NJL983070 NTH983062:NTH983070 ODD983062:ODD983070 OMZ983062:OMZ983070 OWV983062:OWV983070 PGR983062:PGR983070 PQN983062:PQN983070 QAJ983062:QAJ983070 QKF983062:QKF983070 QUB983062:QUB983070 RDX983062:RDX983070 RNT983062:RNT983070 RXP983062:RXP983070 SHL983062:SHL983070 SRH983062:SRH983070 TBD983062:TBD983070 TKZ983062:TKZ983070 TUV983062:TUV983070 UER983062:UER983070 UON983062:UON983070 UYJ983062:UYJ983070 VIF983062:VIF983070 VSB983062:VSB983070 WBX983062:WBX983070 WLT983062:WLT983070 W22:W30"/>
    <dataValidation allowBlank="1" showErrorMessage="1" prompt="Alineado con PGS Regionales" sqref="WVP983117:WVP983119 JD77:JD79 SZ77:SZ79 ACV77:ACV79 AMR77:AMR79 AWN77:AWN79 BGJ77:BGJ79 BQF77:BQF79 CAB77:CAB79 CJX77:CJX79 CTT77:CTT79 DDP77:DDP79 DNL77:DNL79 DXH77:DXH79 EHD77:EHD79 EQZ77:EQZ79 FAV77:FAV79 FKR77:FKR79 FUN77:FUN79 GEJ77:GEJ79 GOF77:GOF79 GYB77:GYB79 HHX77:HHX79 HRT77:HRT79 IBP77:IBP79 ILL77:ILL79 IVH77:IVH79 JFD77:JFD79 JOZ77:JOZ79 JYV77:JYV79 KIR77:KIR79 KSN77:KSN79 LCJ77:LCJ79 LMF77:LMF79 LWB77:LWB79 MFX77:MFX79 MPT77:MPT79 MZP77:MZP79 NJL77:NJL79 NTH77:NTH79 ODD77:ODD79 OMZ77:OMZ79 OWV77:OWV79 PGR77:PGR79 PQN77:PQN79 QAJ77:QAJ79 QKF77:QKF79 QUB77:QUB79 RDX77:RDX79 RNT77:RNT79 RXP77:RXP79 SHL77:SHL79 SRH77:SRH79 TBD77:TBD79 TKZ77:TKZ79 TUV77:TUV79 UER77:UER79 UON77:UON79 UYJ77:UYJ79 VIF77:VIF79 VSB77:VSB79 WBX77:WBX79 WLT77:WLT79 WVP77:WVP79 V65613:V65615 JD65613:JD65615 SZ65613:SZ65615 ACV65613:ACV65615 AMR65613:AMR65615 AWN65613:AWN65615 BGJ65613:BGJ65615 BQF65613:BQF65615 CAB65613:CAB65615 CJX65613:CJX65615 CTT65613:CTT65615 DDP65613:DDP65615 DNL65613:DNL65615 DXH65613:DXH65615 EHD65613:EHD65615 EQZ65613:EQZ65615 FAV65613:FAV65615 FKR65613:FKR65615 FUN65613:FUN65615 GEJ65613:GEJ65615 GOF65613:GOF65615 GYB65613:GYB65615 HHX65613:HHX65615 HRT65613:HRT65615 IBP65613:IBP65615 ILL65613:ILL65615 IVH65613:IVH65615 JFD65613:JFD65615 JOZ65613:JOZ65615 JYV65613:JYV65615 KIR65613:KIR65615 KSN65613:KSN65615 LCJ65613:LCJ65615 LMF65613:LMF65615 LWB65613:LWB65615 MFX65613:MFX65615 MPT65613:MPT65615 MZP65613:MZP65615 NJL65613:NJL65615 NTH65613:NTH65615 ODD65613:ODD65615 OMZ65613:OMZ65615 OWV65613:OWV65615 PGR65613:PGR65615 PQN65613:PQN65615 QAJ65613:QAJ65615 QKF65613:QKF65615 QUB65613:QUB65615 RDX65613:RDX65615 RNT65613:RNT65615 RXP65613:RXP65615 SHL65613:SHL65615 SRH65613:SRH65615 TBD65613:TBD65615 TKZ65613:TKZ65615 TUV65613:TUV65615 UER65613:UER65615 UON65613:UON65615 UYJ65613:UYJ65615 VIF65613:VIF65615 VSB65613:VSB65615 WBX65613:WBX65615 WLT65613:WLT65615 WVP65613:WVP65615 V131149:V131151 JD131149:JD131151 SZ131149:SZ131151 ACV131149:ACV131151 AMR131149:AMR131151 AWN131149:AWN131151 BGJ131149:BGJ131151 BQF131149:BQF131151 CAB131149:CAB131151 CJX131149:CJX131151 CTT131149:CTT131151 DDP131149:DDP131151 DNL131149:DNL131151 DXH131149:DXH131151 EHD131149:EHD131151 EQZ131149:EQZ131151 FAV131149:FAV131151 FKR131149:FKR131151 FUN131149:FUN131151 GEJ131149:GEJ131151 GOF131149:GOF131151 GYB131149:GYB131151 HHX131149:HHX131151 HRT131149:HRT131151 IBP131149:IBP131151 ILL131149:ILL131151 IVH131149:IVH131151 JFD131149:JFD131151 JOZ131149:JOZ131151 JYV131149:JYV131151 KIR131149:KIR131151 KSN131149:KSN131151 LCJ131149:LCJ131151 LMF131149:LMF131151 LWB131149:LWB131151 MFX131149:MFX131151 MPT131149:MPT131151 MZP131149:MZP131151 NJL131149:NJL131151 NTH131149:NTH131151 ODD131149:ODD131151 OMZ131149:OMZ131151 OWV131149:OWV131151 PGR131149:PGR131151 PQN131149:PQN131151 QAJ131149:QAJ131151 QKF131149:QKF131151 QUB131149:QUB131151 RDX131149:RDX131151 RNT131149:RNT131151 RXP131149:RXP131151 SHL131149:SHL131151 SRH131149:SRH131151 TBD131149:TBD131151 TKZ131149:TKZ131151 TUV131149:TUV131151 UER131149:UER131151 UON131149:UON131151 UYJ131149:UYJ131151 VIF131149:VIF131151 VSB131149:VSB131151 WBX131149:WBX131151 WLT131149:WLT131151 WVP131149:WVP131151 V196685:V196687 JD196685:JD196687 SZ196685:SZ196687 ACV196685:ACV196687 AMR196685:AMR196687 AWN196685:AWN196687 BGJ196685:BGJ196687 BQF196685:BQF196687 CAB196685:CAB196687 CJX196685:CJX196687 CTT196685:CTT196687 DDP196685:DDP196687 DNL196685:DNL196687 DXH196685:DXH196687 EHD196685:EHD196687 EQZ196685:EQZ196687 FAV196685:FAV196687 FKR196685:FKR196687 FUN196685:FUN196687 GEJ196685:GEJ196687 GOF196685:GOF196687 GYB196685:GYB196687 HHX196685:HHX196687 HRT196685:HRT196687 IBP196685:IBP196687 ILL196685:ILL196687 IVH196685:IVH196687 JFD196685:JFD196687 JOZ196685:JOZ196687 JYV196685:JYV196687 KIR196685:KIR196687 KSN196685:KSN196687 LCJ196685:LCJ196687 LMF196685:LMF196687 LWB196685:LWB196687 MFX196685:MFX196687 MPT196685:MPT196687 MZP196685:MZP196687 NJL196685:NJL196687 NTH196685:NTH196687 ODD196685:ODD196687 OMZ196685:OMZ196687 OWV196685:OWV196687 PGR196685:PGR196687 PQN196685:PQN196687 QAJ196685:QAJ196687 QKF196685:QKF196687 QUB196685:QUB196687 RDX196685:RDX196687 RNT196685:RNT196687 RXP196685:RXP196687 SHL196685:SHL196687 SRH196685:SRH196687 TBD196685:TBD196687 TKZ196685:TKZ196687 TUV196685:TUV196687 UER196685:UER196687 UON196685:UON196687 UYJ196685:UYJ196687 VIF196685:VIF196687 VSB196685:VSB196687 WBX196685:WBX196687 WLT196685:WLT196687 WVP196685:WVP196687 V262221:V262223 JD262221:JD262223 SZ262221:SZ262223 ACV262221:ACV262223 AMR262221:AMR262223 AWN262221:AWN262223 BGJ262221:BGJ262223 BQF262221:BQF262223 CAB262221:CAB262223 CJX262221:CJX262223 CTT262221:CTT262223 DDP262221:DDP262223 DNL262221:DNL262223 DXH262221:DXH262223 EHD262221:EHD262223 EQZ262221:EQZ262223 FAV262221:FAV262223 FKR262221:FKR262223 FUN262221:FUN262223 GEJ262221:GEJ262223 GOF262221:GOF262223 GYB262221:GYB262223 HHX262221:HHX262223 HRT262221:HRT262223 IBP262221:IBP262223 ILL262221:ILL262223 IVH262221:IVH262223 JFD262221:JFD262223 JOZ262221:JOZ262223 JYV262221:JYV262223 KIR262221:KIR262223 KSN262221:KSN262223 LCJ262221:LCJ262223 LMF262221:LMF262223 LWB262221:LWB262223 MFX262221:MFX262223 MPT262221:MPT262223 MZP262221:MZP262223 NJL262221:NJL262223 NTH262221:NTH262223 ODD262221:ODD262223 OMZ262221:OMZ262223 OWV262221:OWV262223 PGR262221:PGR262223 PQN262221:PQN262223 QAJ262221:QAJ262223 QKF262221:QKF262223 QUB262221:QUB262223 RDX262221:RDX262223 RNT262221:RNT262223 RXP262221:RXP262223 SHL262221:SHL262223 SRH262221:SRH262223 TBD262221:TBD262223 TKZ262221:TKZ262223 TUV262221:TUV262223 UER262221:UER262223 UON262221:UON262223 UYJ262221:UYJ262223 VIF262221:VIF262223 VSB262221:VSB262223 WBX262221:WBX262223 WLT262221:WLT262223 WVP262221:WVP262223 V327757:V327759 JD327757:JD327759 SZ327757:SZ327759 ACV327757:ACV327759 AMR327757:AMR327759 AWN327757:AWN327759 BGJ327757:BGJ327759 BQF327757:BQF327759 CAB327757:CAB327759 CJX327757:CJX327759 CTT327757:CTT327759 DDP327757:DDP327759 DNL327757:DNL327759 DXH327757:DXH327759 EHD327757:EHD327759 EQZ327757:EQZ327759 FAV327757:FAV327759 FKR327757:FKR327759 FUN327757:FUN327759 GEJ327757:GEJ327759 GOF327757:GOF327759 GYB327757:GYB327759 HHX327757:HHX327759 HRT327757:HRT327759 IBP327757:IBP327759 ILL327757:ILL327759 IVH327757:IVH327759 JFD327757:JFD327759 JOZ327757:JOZ327759 JYV327757:JYV327759 KIR327757:KIR327759 KSN327757:KSN327759 LCJ327757:LCJ327759 LMF327757:LMF327759 LWB327757:LWB327759 MFX327757:MFX327759 MPT327757:MPT327759 MZP327757:MZP327759 NJL327757:NJL327759 NTH327757:NTH327759 ODD327757:ODD327759 OMZ327757:OMZ327759 OWV327757:OWV327759 PGR327757:PGR327759 PQN327757:PQN327759 QAJ327757:QAJ327759 QKF327757:QKF327759 QUB327757:QUB327759 RDX327757:RDX327759 RNT327757:RNT327759 RXP327757:RXP327759 SHL327757:SHL327759 SRH327757:SRH327759 TBD327757:TBD327759 TKZ327757:TKZ327759 TUV327757:TUV327759 UER327757:UER327759 UON327757:UON327759 UYJ327757:UYJ327759 VIF327757:VIF327759 VSB327757:VSB327759 WBX327757:WBX327759 WLT327757:WLT327759 WVP327757:WVP327759 V393293:V393295 JD393293:JD393295 SZ393293:SZ393295 ACV393293:ACV393295 AMR393293:AMR393295 AWN393293:AWN393295 BGJ393293:BGJ393295 BQF393293:BQF393295 CAB393293:CAB393295 CJX393293:CJX393295 CTT393293:CTT393295 DDP393293:DDP393295 DNL393293:DNL393295 DXH393293:DXH393295 EHD393293:EHD393295 EQZ393293:EQZ393295 FAV393293:FAV393295 FKR393293:FKR393295 FUN393293:FUN393295 GEJ393293:GEJ393295 GOF393293:GOF393295 GYB393293:GYB393295 HHX393293:HHX393295 HRT393293:HRT393295 IBP393293:IBP393295 ILL393293:ILL393295 IVH393293:IVH393295 JFD393293:JFD393295 JOZ393293:JOZ393295 JYV393293:JYV393295 KIR393293:KIR393295 KSN393293:KSN393295 LCJ393293:LCJ393295 LMF393293:LMF393295 LWB393293:LWB393295 MFX393293:MFX393295 MPT393293:MPT393295 MZP393293:MZP393295 NJL393293:NJL393295 NTH393293:NTH393295 ODD393293:ODD393295 OMZ393293:OMZ393295 OWV393293:OWV393295 PGR393293:PGR393295 PQN393293:PQN393295 QAJ393293:QAJ393295 QKF393293:QKF393295 QUB393293:QUB393295 RDX393293:RDX393295 RNT393293:RNT393295 RXP393293:RXP393295 SHL393293:SHL393295 SRH393293:SRH393295 TBD393293:TBD393295 TKZ393293:TKZ393295 TUV393293:TUV393295 UER393293:UER393295 UON393293:UON393295 UYJ393293:UYJ393295 VIF393293:VIF393295 VSB393293:VSB393295 WBX393293:WBX393295 WLT393293:WLT393295 WVP393293:WVP393295 V458829:V458831 JD458829:JD458831 SZ458829:SZ458831 ACV458829:ACV458831 AMR458829:AMR458831 AWN458829:AWN458831 BGJ458829:BGJ458831 BQF458829:BQF458831 CAB458829:CAB458831 CJX458829:CJX458831 CTT458829:CTT458831 DDP458829:DDP458831 DNL458829:DNL458831 DXH458829:DXH458831 EHD458829:EHD458831 EQZ458829:EQZ458831 FAV458829:FAV458831 FKR458829:FKR458831 FUN458829:FUN458831 GEJ458829:GEJ458831 GOF458829:GOF458831 GYB458829:GYB458831 HHX458829:HHX458831 HRT458829:HRT458831 IBP458829:IBP458831 ILL458829:ILL458831 IVH458829:IVH458831 JFD458829:JFD458831 JOZ458829:JOZ458831 JYV458829:JYV458831 KIR458829:KIR458831 KSN458829:KSN458831 LCJ458829:LCJ458831 LMF458829:LMF458831 LWB458829:LWB458831 MFX458829:MFX458831 MPT458829:MPT458831 MZP458829:MZP458831 NJL458829:NJL458831 NTH458829:NTH458831 ODD458829:ODD458831 OMZ458829:OMZ458831 OWV458829:OWV458831 PGR458829:PGR458831 PQN458829:PQN458831 QAJ458829:QAJ458831 QKF458829:QKF458831 QUB458829:QUB458831 RDX458829:RDX458831 RNT458829:RNT458831 RXP458829:RXP458831 SHL458829:SHL458831 SRH458829:SRH458831 TBD458829:TBD458831 TKZ458829:TKZ458831 TUV458829:TUV458831 UER458829:UER458831 UON458829:UON458831 UYJ458829:UYJ458831 VIF458829:VIF458831 VSB458829:VSB458831 WBX458829:WBX458831 WLT458829:WLT458831 WVP458829:WVP458831 V524365:V524367 JD524365:JD524367 SZ524365:SZ524367 ACV524365:ACV524367 AMR524365:AMR524367 AWN524365:AWN524367 BGJ524365:BGJ524367 BQF524365:BQF524367 CAB524365:CAB524367 CJX524365:CJX524367 CTT524365:CTT524367 DDP524365:DDP524367 DNL524365:DNL524367 DXH524365:DXH524367 EHD524365:EHD524367 EQZ524365:EQZ524367 FAV524365:FAV524367 FKR524365:FKR524367 FUN524365:FUN524367 GEJ524365:GEJ524367 GOF524365:GOF524367 GYB524365:GYB524367 HHX524365:HHX524367 HRT524365:HRT524367 IBP524365:IBP524367 ILL524365:ILL524367 IVH524365:IVH524367 JFD524365:JFD524367 JOZ524365:JOZ524367 JYV524365:JYV524367 KIR524365:KIR524367 KSN524365:KSN524367 LCJ524365:LCJ524367 LMF524365:LMF524367 LWB524365:LWB524367 MFX524365:MFX524367 MPT524365:MPT524367 MZP524365:MZP524367 NJL524365:NJL524367 NTH524365:NTH524367 ODD524365:ODD524367 OMZ524365:OMZ524367 OWV524365:OWV524367 PGR524365:PGR524367 PQN524365:PQN524367 QAJ524365:QAJ524367 QKF524365:QKF524367 QUB524365:QUB524367 RDX524365:RDX524367 RNT524365:RNT524367 RXP524365:RXP524367 SHL524365:SHL524367 SRH524365:SRH524367 TBD524365:TBD524367 TKZ524365:TKZ524367 TUV524365:TUV524367 UER524365:UER524367 UON524365:UON524367 UYJ524365:UYJ524367 VIF524365:VIF524367 VSB524365:VSB524367 WBX524365:WBX524367 WLT524365:WLT524367 WVP524365:WVP524367 V589901:V589903 JD589901:JD589903 SZ589901:SZ589903 ACV589901:ACV589903 AMR589901:AMR589903 AWN589901:AWN589903 BGJ589901:BGJ589903 BQF589901:BQF589903 CAB589901:CAB589903 CJX589901:CJX589903 CTT589901:CTT589903 DDP589901:DDP589903 DNL589901:DNL589903 DXH589901:DXH589903 EHD589901:EHD589903 EQZ589901:EQZ589903 FAV589901:FAV589903 FKR589901:FKR589903 FUN589901:FUN589903 GEJ589901:GEJ589903 GOF589901:GOF589903 GYB589901:GYB589903 HHX589901:HHX589903 HRT589901:HRT589903 IBP589901:IBP589903 ILL589901:ILL589903 IVH589901:IVH589903 JFD589901:JFD589903 JOZ589901:JOZ589903 JYV589901:JYV589903 KIR589901:KIR589903 KSN589901:KSN589903 LCJ589901:LCJ589903 LMF589901:LMF589903 LWB589901:LWB589903 MFX589901:MFX589903 MPT589901:MPT589903 MZP589901:MZP589903 NJL589901:NJL589903 NTH589901:NTH589903 ODD589901:ODD589903 OMZ589901:OMZ589903 OWV589901:OWV589903 PGR589901:PGR589903 PQN589901:PQN589903 QAJ589901:QAJ589903 QKF589901:QKF589903 QUB589901:QUB589903 RDX589901:RDX589903 RNT589901:RNT589903 RXP589901:RXP589903 SHL589901:SHL589903 SRH589901:SRH589903 TBD589901:TBD589903 TKZ589901:TKZ589903 TUV589901:TUV589903 UER589901:UER589903 UON589901:UON589903 UYJ589901:UYJ589903 VIF589901:VIF589903 VSB589901:VSB589903 WBX589901:WBX589903 WLT589901:WLT589903 WVP589901:WVP589903 V655437:V655439 JD655437:JD655439 SZ655437:SZ655439 ACV655437:ACV655439 AMR655437:AMR655439 AWN655437:AWN655439 BGJ655437:BGJ655439 BQF655437:BQF655439 CAB655437:CAB655439 CJX655437:CJX655439 CTT655437:CTT655439 DDP655437:DDP655439 DNL655437:DNL655439 DXH655437:DXH655439 EHD655437:EHD655439 EQZ655437:EQZ655439 FAV655437:FAV655439 FKR655437:FKR655439 FUN655437:FUN655439 GEJ655437:GEJ655439 GOF655437:GOF655439 GYB655437:GYB655439 HHX655437:HHX655439 HRT655437:HRT655439 IBP655437:IBP655439 ILL655437:ILL655439 IVH655437:IVH655439 JFD655437:JFD655439 JOZ655437:JOZ655439 JYV655437:JYV655439 KIR655437:KIR655439 KSN655437:KSN655439 LCJ655437:LCJ655439 LMF655437:LMF655439 LWB655437:LWB655439 MFX655437:MFX655439 MPT655437:MPT655439 MZP655437:MZP655439 NJL655437:NJL655439 NTH655437:NTH655439 ODD655437:ODD655439 OMZ655437:OMZ655439 OWV655437:OWV655439 PGR655437:PGR655439 PQN655437:PQN655439 QAJ655437:QAJ655439 QKF655437:QKF655439 QUB655437:QUB655439 RDX655437:RDX655439 RNT655437:RNT655439 RXP655437:RXP655439 SHL655437:SHL655439 SRH655437:SRH655439 TBD655437:TBD655439 TKZ655437:TKZ655439 TUV655437:TUV655439 UER655437:UER655439 UON655437:UON655439 UYJ655437:UYJ655439 VIF655437:VIF655439 VSB655437:VSB655439 WBX655437:WBX655439 WLT655437:WLT655439 WVP655437:WVP655439 V720973:V720975 JD720973:JD720975 SZ720973:SZ720975 ACV720973:ACV720975 AMR720973:AMR720975 AWN720973:AWN720975 BGJ720973:BGJ720975 BQF720973:BQF720975 CAB720973:CAB720975 CJX720973:CJX720975 CTT720973:CTT720975 DDP720973:DDP720975 DNL720973:DNL720975 DXH720973:DXH720975 EHD720973:EHD720975 EQZ720973:EQZ720975 FAV720973:FAV720975 FKR720973:FKR720975 FUN720973:FUN720975 GEJ720973:GEJ720975 GOF720973:GOF720975 GYB720973:GYB720975 HHX720973:HHX720975 HRT720973:HRT720975 IBP720973:IBP720975 ILL720973:ILL720975 IVH720973:IVH720975 JFD720973:JFD720975 JOZ720973:JOZ720975 JYV720973:JYV720975 KIR720973:KIR720975 KSN720973:KSN720975 LCJ720973:LCJ720975 LMF720973:LMF720975 LWB720973:LWB720975 MFX720973:MFX720975 MPT720973:MPT720975 MZP720973:MZP720975 NJL720973:NJL720975 NTH720973:NTH720975 ODD720973:ODD720975 OMZ720973:OMZ720975 OWV720973:OWV720975 PGR720973:PGR720975 PQN720973:PQN720975 QAJ720973:QAJ720975 QKF720973:QKF720975 QUB720973:QUB720975 RDX720973:RDX720975 RNT720973:RNT720975 RXP720973:RXP720975 SHL720973:SHL720975 SRH720973:SRH720975 TBD720973:TBD720975 TKZ720973:TKZ720975 TUV720973:TUV720975 UER720973:UER720975 UON720973:UON720975 UYJ720973:UYJ720975 VIF720973:VIF720975 VSB720973:VSB720975 WBX720973:WBX720975 WLT720973:WLT720975 WVP720973:WVP720975 V786509:V786511 JD786509:JD786511 SZ786509:SZ786511 ACV786509:ACV786511 AMR786509:AMR786511 AWN786509:AWN786511 BGJ786509:BGJ786511 BQF786509:BQF786511 CAB786509:CAB786511 CJX786509:CJX786511 CTT786509:CTT786511 DDP786509:DDP786511 DNL786509:DNL786511 DXH786509:DXH786511 EHD786509:EHD786511 EQZ786509:EQZ786511 FAV786509:FAV786511 FKR786509:FKR786511 FUN786509:FUN786511 GEJ786509:GEJ786511 GOF786509:GOF786511 GYB786509:GYB786511 HHX786509:HHX786511 HRT786509:HRT786511 IBP786509:IBP786511 ILL786509:ILL786511 IVH786509:IVH786511 JFD786509:JFD786511 JOZ786509:JOZ786511 JYV786509:JYV786511 KIR786509:KIR786511 KSN786509:KSN786511 LCJ786509:LCJ786511 LMF786509:LMF786511 LWB786509:LWB786511 MFX786509:MFX786511 MPT786509:MPT786511 MZP786509:MZP786511 NJL786509:NJL786511 NTH786509:NTH786511 ODD786509:ODD786511 OMZ786509:OMZ786511 OWV786509:OWV786511 PGR786509:PGR786511 PQN786509:PQN786511 QAJ786509:QAJ786511 QKF786509:QKF786511 QUB786509:QUB786511 RDX786509:RDX786511 RNT786509:RNT786511 RXP786509:RXP786511 SHL786509:SHL786511 SRH786509:SRH786511 TBD786509:TBD786511 TKZ786509:TKZ786511 TUV786509:TUV786511 UER786509:UER786511 UON786509:UON786511 UYJ786509:UYJ786511 VIF786509:VIF786511 VSB786509:VSB786511 WBX786509:WBX786511 WLT786509:WLT786511 WVP786509:WVP786511 V852045:V852047 JD852045:JD852047 SZ852045:SZ852047 ACV852045:ACV852047 AMR852045:AMR852047 AWN852045:AWN852047 BGJ852045:BGJ852047 BQF852045:BQF852047 CAB852045:CAB852047 CJX852045:CJX852047 CTT852045:CTT852047 DDP852045:DDP852047 DNL852045:DNL852047 DXH852045:DXH852047 EHD852045:EHD852047 EQZ852045:EQZ852047 FAV852045:FAV852047 FKR852045:FKR852047 FUN852045:FUN852047 GEJ852045:GEJ852047 GOF852045:GOF852047 GYB852045:GYB852047 HHX852045:HHX852047 HRT852045:HRT852047 IBP852045:IBP852047 ILL852045:ILL852047 IVH852045:IVH852047 JFD852045:JFD852047 JOZ852045:JOZ852047 JYV852045:JYV852047 KIR852045:KIR852047 KSN852045:KSN852047 LCJ852045:LCJ852047 LMF852045:LMF852047 LWB852045:LWB852047 MFX852045:MFX852047 MPT852045:MPT852047 MZP852045:MZP852047 NJL852045:NJL852047 NTH852045:NTH852047 ODD852045:ODD852047 OMZ852045:OMZ852047 OWV852045:OWV852047 PGR852045:PGR852047 PQN852045:PQN852047 QAJ852045:QAJ852047 QKF852045:QKF852047 QUB852045:QUB852047 RDX852045:RDX852047 RNT852045:RNT852047 RXP852045:RXP852047 SHL852045:SHL852047 SRH852045:SRH852047 TBD852045:TBD852047 TKZ852045:TKZ852047 TUV852045:TUV852047 UER852045:UER852047 UON852045:UON852047 UYJ852045:UYJ852047 VIF852045:VIF852047 VSB852045:VSB852047 WBX852045:WBX852047 WLT852045:WLT852047 WVP852045:WVP852047 V917581:V917583 JD917581:JD917583 SZ917581:SZ917583 ACV917581:ACV917583 AMR917581:AMR917583 AWN917581:AWN917583 BGJ917581:BGJ917583 BQF917581:BQF917583 CAB917581:CAB917583 CJX917581:CJX917583 CTT917581:CTT917583 DDP917581:DDP917583 DNL917581:DNL917583 DXH917581:DXH917583 EHD917581:EHD917583 EQZ917581:EQZ917583 FAV917581:FAV917583 FKR917581:FKR917583 FUN917581:FUN917583 GEJ917581:GEJ917583 GOF917581:GOF917583 GYB917581:GYB917583 HHX917581:HHX917583 HRT917581:HRT917583 IBP917581:IBP917583 ILL917581:ILL917583 IVH917581:IVH917583 JFD917581:JFD917583 JOZ917581:JOZ917583 JYV917581:JYV917583 KIR917581:KIR917583 KSN917581:KSN917583 LCJ917581:LCJ917583 LMF917581:LMF917583 LWB917581:LWB917583 MFX917581:MFX917583 MPT917581:MPT917583 MZP917581:MZP917583 NJL917581:NJL917583 NTH917581:NTH917583 ODD917581:ODD917583 OMZ917581:OMZ917583 OWV917581:OWV917583 PGR917581:PGR917583 PQN917581:PQN917583 QAJ917581:QAJ917583 QKF917581:QKF917583 QUB917581:QUB917583 RDX917581:RDX917583 RNT917581:RNT917583 RXP917581:RXP917583 SHL917581:SHL917583 SRH917581:SRH917583 TBD917581:TBD917583 TKZ917581:TKZ917583 TUV917581:TUV917583 UER917581:UER917583 UON917581:UON917583 UYJ917581:UYJ917583 VIF917581:VIF917583 VSB917581:VSB917583 WBX917581:WBX917583 WLT917581:WLT917583 WVP917581:WVP917583 V983117:V983119 JD983117:JD983119 SZ983117:SZ983119 ACV983117:ACV983119 AMR983117:AMR983119 AWN983117:AWN983119 BGJ983117:BGJ983119 BQF983117:BQF983119 CAB983117:CAB983119 CJX983117:CJX983119 CTT983117:CTT983119 DDP983117:DDP983119 DNL983117:DNL983119 DXH983117:DXH983119 EHD983117:EHD983119 EQZ983117:EQZ983119 FAV983117:FAV983119 FKR983117:FKR983119 FUN983117:FUN983119 GEJ983117:GEJ983119 GOF983117:GOF983119 GYB983117:GYB983119 HHX983117:HHX983119 HRT983117:HRT983119 IBP983117:IBP983119 ILL983117:ILL983119 IVH983117:IVH983119 JFD983117:JFD983119 JOZ983117:JOZ983119 JYV983117:JYV983119 KIR983117:KIR983119 KSN983117:KSN983119 LCJ983117:LCJ983119 LMF983117:LMF983119 LWB983117:LWB983119 MFX983117:MFX983119 MPT983117:MPT983119 MZP983117:MZP983119 NJL983117:NJL983119 NTH983117:NTH983119 ODD983117:ODD983119 OMZ983117:OMZ983119 OWV983117:OWV983119 PGR983117:PGR983119 PQN983117:PQN983119 QAJ983117:QAJ983119 QKF983117:QKF983119 QUB983117:QUB983119 RDX983117:RDX983119 RNT983117:RNT983119 RXP983117:RXP983119 SHL983117:SHL983119 SRH983117:SRH983119 TBD983117:TBD983119 TKZ983117:TKZ983119 TUV983117:TUV983119 UER983117:UER983119 UON983117:UON983119 UYJ983117:UYJ983119 VIF983117:VIF983119 VSB983117:VSB983119 WBX983117:WBX983119 WLT983117:WLT983119 W101"/>
    <dataValidation allowBlank="1" showErrorMessage="1" prompt="Se valida con la presencia de contratistas en los Departamentos" sqref="WVP983113:WVP983115 JD73:JD75 SZ73:SZ75 ACV73:ACV75 AMR73:AMR75 AWN73:AWN75 BGJ73:BGJ75 BQF73:BQF75 CAB73:CAB75 CJX73:CJX75 CTT73:CTT75 DDP73:DDP75 DNL73:DNL75 DXH73:DXH75 EHD73:EHD75 EQZ73:EQZ75 FAV73:FAV75 FKR73:FKR75 FUN73:FUN75 GEJ73:GEJ75 GOF73:GOF75 GYB73:GYB75 HHX73:HHX75 HRT73:HRT75 IBP73:IBP75 ILL73:ILL75 IVH73:IVH75 JFD73:JFD75 JOZ73:JOZ75 JYV73:JYV75 KIR73:KIR75 KSN73:KSN75 LCJ73:LCJ75 LMF73:LMF75 LWB73:LWB75 MFX73:MFX75 MPT73:MPT75 MZP73:MZP75 NJL73:NJL75 NTH73:NTH75 ODD73:ODD75 OMZ73:OMZ75 OWV73:OWV75 PGR73:PGR75 PQN73:PQN75 QAJ73:QAJ75 QKF73:QKF75 QUB73:QUB75 RDX73:RDX75 RNT73:RNT75 RXP73:RXP75 SHL73:SHL75 SRH73:SRH75 TBD73:TBD75 TKZ73:TKZ75 TUV73:TUV75 UER73:UER75 UON73:UON75 UYJ73:UYJ75 VIF73:VIF75 VSB73:VSB75 WBX73:WBX75 WLT73:WLT75 WVP73:WVP75 V65609:V65611 JD65609:JD65611 SZ65609:SZ65611 ACV65609:ACV65611 AMR65609:AMR65611 AWN65609:AWN65611 BGJ65609:BGJ65611 BQF65609:BQF65611 CAB65609:CAB65611 CJX65609:CJX65611 CTT65609:CTT65611 DDP65609:DDP65611 DNL65609:DNL65611 DXH65609:DXH65611 EHD65609:EHD65611 EQZ65609:EQZ65611 FAV65609:FAV65611 FKR65609:FKR65611 FUN65609:FUN65611 GEJ65609:GEJ65611 GOF65609:GOF65611 GYB65609:GYB65611 HHX65609:HHX65611 HRT65609:HRT65611 IBP65609:IBP65611 ILL65609:ILL65611 IVH65609:IVH65611 JFD65609:JFD65611 JOZ65609:JOZ65611 JYV65609:JYV65611 KIR65609:KIR65611 KSN65609:KSN65611 LCJ65609:LCJ65611 LMF65609:LMF65611 LWB65609:LWB65611 MFX65609:MFX65611 MPT65609:MPT65611 MZP65609:MZP65611 NJL65609:NJL65611 NTH65609:NTH65611 ODD65609:ODD65611 OMZ65609:OMZ65611 OWV65609:OWV65611 PGR65609:PGR65611 PQN65609:PQN65611 QAJ65609:QAJ65611 QKF65609:QKF65611 QUB65609:QUB65611 RDX65609:RDX65611 RNT65609:RNT65611 RXP65609:RXP65611 SHL65609:SHL65611 SRH65609:SRH65611 TBD65609:TBD65611 TKZ65609:TKZ65611 TUV65609:TUV65611 UER65609:UER65611 UON65609:UON65611 UYJ65609:UYJ65611 VIF65609:VIF65611 VSB65609:VSB65611 WBX65609:WBX65611 WLT65609:WLT65611 WVP65609:WVP65611 V131145:V131147 JD131145:JD131147 SZ131145:SZ131147 ACV131145:ACV131147 AMR131145:AMR131147 AWN131145:AWN131147 BGJ131145:BGJ131147 BQF131145:BQF131147 CAB131145:CAB131147 CJX131145:CJX131147 CTT131145:CTT131147 DDP131145:DDP131147 DNL131145:DNL131147 DXH131145:DXH131147 EHD131145:EHD131147 EQZ131145:EQZ131147 FAV131145:FAV131147 FKR131145:FKR131147 FUN131145:FUN131147 GEJ131145:GEJ131147 GOF131145:GOF131147 GYB131145:GYB131147 HHX131145:HHX131147 HRT131145:HRT131147 IBP131145:IBP131147 ILL131145:ILL131147 IVH131145:IVH131147 JFD131145:JFD131147 JOZ131145:JOZ131147 JYV131145:JYV131147 KIR131145:KIR131147 KSN131145:KSN131147 LCJ131145:LCJ131147 LMF131145:LMF131147 LWB131145:LWB131147 MFX131145:MFX131147 MPT131145:MPT131147 MZP131145:MZP131147 NJL131145:NJL131147 NTH131145:NTH131147 ODD131145:ODD131147 OMZ131145:OMZ131147 OWV131145:OWV131147 PGR131145:PGR131147 PQN131145:PQN131147 QAJ131145:QAJ131147 QKF131145:QKF131147 QUB131145:QUB131147 RDX131145:RDX131147 RNT131145:RNT131147 RXP131145:RXP131147 SHL131145:SHL131147 SRH131145:SRH131147 TBD131145:TBD131147 TKZ131145:TKZ131147 TUV131145:TUV131147 UER131145:UER131147 UON131145:UON131147 UYJ131145:UYJ131147 VIF131145:VIF131147 VSB131145:VSB131147 WBX131145:WBX131147 WLT131145:WLT131147 WVP131145:WVP131147 V196681:V196683 JD196681:JD196683 SZ196681:SZ196683 ACV196681:ACV196683 AMR196681:AMR196683 AWN196681:AWN196683 BGJ196681:BGJ196683 BQF196681:BQF196683 CAB196681:CAB196683 CJX196681:CJX196683 CTT196681:CTT196683 DDP196681:DDP196683 DNL196681:DNL196683 DXH196681:DXH196683 EHD196681:EHD196683 EQZ196681:EQZ196683 FAV196681:FAV196683 FKR196681:FKR196683 FUN196681:FUN196683 GEJ196681:GEJ196683 GOF196681:GOF196683 GYB196681:GYB196683 HHX196681:HHX196683 HRT196681:HRT196683 IBP196681:IBP196683 ILL196681:ILL196683 IVH196681:IVH196683 JFD196681:JFD196683 JOZ196681:JOZ196683 JYV196681:JYV196683 KIR196681:KIR196683 KSN196681:KSN196683 LCJ196681:LCJ196683 LMF196681:LMF196683 LWB196681:LWB196683 MFX196681:MFX196683 MPT196681:MPT196683 MZP196681:MZP196683 NJL196681:NJL196683 NTH196681:NTH196683 ODD196681:ODD196683 OMZ196681:OMZ196683 OWV196681:OWV196683 PGR196681:PGR196683 PQN196681:PQN196683 QAJ196681:QAJ196683 QKF196681:QKF196683 QUB196681:QUB196683 RDX196681:RDX196683 RNT196681:RNT196683 RXP196681:RXP196683 SHL196681:SHL196683 SRH196681:SRH196683 TBD196681:TBD196683 TKZ196681:TKZ196683 TUV196681:TUV196683 UER196681:UER196683 UON196681:UON196683 UYJ196681:UYJ196683 VIF196681:VIF196683 VSB196681:VSB196683 WBX196681:WBX196683 WLT196681:WLT196683 WVP196681:WVP196683 V262217:V262219 JD262217:JD262219 SZ262217:SZ262219 ACV262217:ACV262219 AMR262217:AMR262219 AWN262217:AWN262219 BGJ262217:BGJ262219 BQF262217:BQF262219 CAB262217:CAB262219 CJX262217:CJX262219 CTT262217:CTT262219 DDP262217:DDP262219 DNL262217:DNL262219 DXH262217:DXH262219 EHD262217:EHD262219 EQZ262217:EQZ262219 FAV262217:FAV262219 FKR262217:FKR262219 FUN262217:FUN262219 GEJ262217:GEJ262219 GOF262217:GOF262219 GYB262217:GYB262219 HHX262217:HHX262219 HRT262217:HRT262219 IBP262217:IBP262219 ILL262217:ILL262219 IVH262217:IVH262219 JFD262217:JFD262219 JOZ262217:JOZ262219 JYV262217:JYV262219 KIR262217:KIR262219 KSN262217:KSN262219 LCJ262217:LCJ262219 LMF262217:LMF262219 LWB262217:LWB262219 MFX262217:MFX262219 MPT262217:MPT262219 MZP262217:MZP262219 NJL262217:NJL262219 NTH262217:NTH262219 ODD262217:ODD262219 OMZ262217:OMZ262219 OWV262217:OWV262219 PGR262217:PGR262219 PQN262217:PQN262219 QAJ262217:QAJ262219 QKF262217:QKF262219 QUB262217:QUB262219 RDX262217:RDX262219 RNT262217:RNT262219 RXP262217:RXP262219 SHL262217:SHL262219 SRH262217:SRH262219 TBD262217:TBD262219 TKZ262217:TKZ262219 TUV262217:TUV262219 UER262217:UER262219 UON262217:UON262219 UYJ262217:UYJ262219 VIF262217:VIF262219 VSB262217:VSB262219 WBX262217:WBX262219 WLT262217:WLT262219 WVP262217:WVP262219 V327753:V327755 JD327753:JD327755 SZ327753:SZ327755 ACV327753:ACV327755 AMR327753:AMR327755 AWN327753:AWN327755 BGJ327753:BGJ327755 BQF327753:BQF327755 CAB327753:CAB327755 CJX327753:CJX327755 CTT327753:CTT327755 DDP327753:DDP327755 DNL327753:DNL327755 DXH327753:DXH327755 EHD327753:EHD327755 EQZ327753:EQZ327755 FAV327753:FAV327755 FKR327753:FKR327755 FUN327753:FUN327755 GEJ327753:GEJ327755 GOF327753:GOF327755 GYB327753:GYB327755 HHX327753:HHX327755 HRT327753:HRT327755 IBP327753:IBP327755 ILL327753:ILL327755 IVH327753:IVH327755 JFD327753:JFD327755 JOZ327753:JOZ327755 JYV327753:JYV327755 KIR327753:KIR327755 KSN327753:KSN327755 LCJ327753:LCJ327755 LMF327753:LMF327755 LWB327753:LWB327755 MFX327753:MFX327755 MPT327753:MPT327755 MZP327753:MZP327755 NJL327753:NJL327755 NTH327753:NTH327755 ODD327753:ODD327755 OMZ327753:OMZ327755 OWV327753:OWV327755 PGR327753:PGR327755 PQN327753:PQN327755 QAJ327753:QAJ327755 QKF327753:QKF327755 QUB327753:QUB327755 RDX327753:RDX327755 RNT327753:RNT327755 RXP327753:RXP327755 SHL327753:SHL327755 SRH327753:SRH327755 TBD327753:TBD327755 TKZ327753:TKZ327755 TUV327753:TUV327755 UER327753:UER327755 UON327753:UON327755 UYJ327753:UYJ327755 VIF327753:VIF327755 VSB327753:VSB327755 WBX327753:WBX327755 WLT327753:WLT327755 WVP327753:WVP327755 V393289:V393291 JD393289:JD393291 SZ393289:SZ393291 ACV393289:ACV393291 AMR393289:AMR393291 AWN393289:AWN393291 BGJ393289:BGJ393291 BQF393289:BQF393291 CAB393289:CAB393291 CJX393289:CJX393291 CTT393289:CTT393291 DDP393289:DDP393291 DNL393289:DNL393291 DXH393289:DXH393291 EHD393289:EHD393291 EQZ393289:EQZ393291 FAV393289:FAV393291 FKR393289:FKR393291 FUN393289:FUN393291 GEJ393289:GEJ393291 GOF393289:GOF393291 GYB393289:GYB393291 HHX393289:HHX393291 HRT393289:HRT393291 IBP393289:IBP393291 ILL393289:ILL393291 IVH393289:IVH393291 JFD393289:JFD393291 JOZ393289:JOZ393291 JYV393289:JYV393291 KIR393289:KIR393291 KSN393289:KSN393291 LCJ393289:LCJ393291 LMF393289:LMF393291 LWB393289:LWB393291 MFX393289:MFX393291 MPT393289:MPT393291 MZP393289:MZP393291 NJL393289:NJL393291 NTH393289:NTH393291 ODD393289:ODD393291 OMZ393289:OMZ393291 OWV393289:OWV393291 PGR393289:PGR393291 PQN393289:PQN393291 QAJ393289:QAJ393291 QKF393289:QKF393291 QUB393289:QUB393291 RDX393289:RDX393291 RNT393289:RNT393291 RXP393289:RXP393291 SHL393289:SHL393291 SRH393289:SRH393291 TBD393289:TBD393291 TKZ393289:TKZ393291 TUV393289:TUV393291 UER393289:UER393291 UON393289:UON393291 UYJ393289:UYJ393291 VIF393289:VIF393291 VSB393289:VSB393291 WBX393289:WBX393291 WLT393289:WLT393291 WVP393289:WVP393291 V458825:V458827 JD458825:JD458827 SZ458825:SZ458827 ACV458825:ACV458827 AMR458825:AMR458827 AWN458825:AWN458827 BGJ458825:BGJ458827 BQF458825:BQF458827 CAB458825:CAB458827 CJX458825:CJX458827 CTT458825:CTT458827 DDP458825:DDP458827 DNL458825:DNL458827 DXH458825:DXH458827 EHD458825:EHD458827 EQZ458825:EQZ458827 FAV458825:FAV458827 FKR458825:FKR458827 FUN458825:FUN458827 GEJ458825:GEJ458827 GOF458825:GOF458827 GYB458825:GYB458827 HHX458825:HHX458827 HRT458825:HRT458827 IBP458825:IBP458827 ILL458825:ILL458827 IVH458825:IVH458827 JFD458825:JFD458827 JOZ458825:JOZ458827 JYV458825:JYV458827 KIR458825:KIR458827 KSN458825:KSN458827 LCJ458825:LCJ458827 LMF458825:LMF458827 LWB458825:LWB458827 MFX458825:MFX458827 MPT458825:MPT458827 MZP458825:MZP458827 NJL458825:NJL458827 NTH458825:NTH458827 ODD458825:ODD458827 OMZ458825:OMZ458827 OWV458825:OWV458827 PGR458825:PGR458827 PQN458825:PQN458827 QAJ458825:QAJ458827 QKF458825:QKF458827 QUB458825:QUB458827 RDX458825:RDX458827 RNT458825:RNT458827 RXP458825:RXP458827 SHL458825:SHL458827 SRH458825:SRH458827 TBD458825:TBD458827 TKZ458825:TKZ458827 TUV458825:TUV458827 UER458825:UER458827 UON458825:UON458827 UYJ458825:UYJ458827 VIF458825:VIF458827 VSB458825:VSB458827 WBX458825:WBX458827 WLT458825:WLT458827 WVP458825:WVP458827 V524361:V524363 JD524361:JD524363 SZ524361:SZ524363 ACV524361:ACV524363 AMR524361:AMR524363 AWN524361:AWN524363 BGJ524361:BGJ524363 BQF524361:BQF524363 CAB524361:CAB524363 CJX524361:CJX524363 CTT524361:CTT524363 DDP524361:DDP524363 DNL524361:DNL524363 DXH524361:DXH524363 EHD524361:EHD524363 EQZ524361:EQZ524363 FAV524361:FAV524363 FKR524361:FKR524363 FUN524361:FUN524363 GEJ524361:GEJ524363 GOF524361:GOF524363 GYB524361:GYB524363 HHX524361:HHX524363 HRT524361:HRT524363 IBP524361:IBP524363 ILL524361:ILL524363 IVH524361:IVH524363 JFD524361:JFD524363 JOZ524361:JOZ524363 JYV524361:JYV524363 KIR524361:KIR524363 KSN524361:KSN524363 LCJ524361:LCJ524363 LMF524361:LMF524363 LWB524361:LWB524363 MFX524361:MFX524363 MPT524361:MPT524363 MZP524361:MZP524363 NJL524361:NJL524363 NTH524361:NTH524363 ODD524361:ODD524363 OMZ524361:OMZ524363 OWV524361:OWV524363 PGR524361:PGR524363 PQN524361:PQN524363 QAJ524361:QAJ524363 QKF524361:QKF524363 QUB524361:QUB524363 RDX524361:RDX524363 RNT524361:RNT524363 RXP524361:RXP524363 SHL524361:SHL524363 SRH524361:SRH524363 TBD524361:TBD524363 TKZ524361:TKZ524363 TUV524361:TUV524363 UER524361:UER524363 UON524361:UON524363 UYJ524361:UYJ524363 VIF524361:VIF524363 VSB524361:VSB524363 WBX524361:WBX524363 WLT524361:WLT524363 WVP524361:WVP524363 V589897:V589899 JD589897:JD589899 SZ589897:SZ589899 ACV589897:ACV589899 AMR589897:AMR589899 AWN589897:AWN589899 BGJ589897:BGJ589899 BQF589897:BQF589899 CAB589897:CAB589899 CJX589897:CJX589899 CTT589897:CTT589899 DDP589897:DDP589899 DNL589897:DNL589899 DXH589897:DXH589899 EHD589897:EHD589899 EQZ589897:EQZ589899 FAV589897:FAV589899 FKR589897:FKR589899 FUN589897:FUN589899 GEJ589897:GEJ589899 GOF589897:GOF589899 GYB589897:GYB589899 HHX589897:HHX589899 HRT589897:HRT589899 IBP589897:IBP589899 ILL589897:ILL589899 IVH589897:IVH589899 JFD589897:JFD589899 JOZ589897:JOZ589899 JYV589897:JYV589899 KIR589897:KIR589899 KSN589897:KSN589899 LCJ589897:LCJ589899 LMF589897:LMF589899 LWB589897:LWB589899 MFX589897:MFX589899 MPT589897:MPT589899 MZP589897:MZP589899 NJL589897:NJL589899 NTH589897:NTH589899 ODD589897:ODD589899 OMZ589897:OMZ589899 OWV589897:OWV589899 PGR589897:PGR589899 PQN589897:PQN589899 QAJ589897:QAJ589899 QKF589897:QKF589899 QUB589897:QUB589899 RDX589897:RDX589899 RNT589897:RNT589899 RXP589897:RXP589899 SHL589897:SHL589899 SRH589897:SRH589899 TBD589897:TBD589899 TKZ589897:TKZ589899 TUV589897:TUV589899 UER589897:UER589899 UON589897:UON589899 UYJ589897:UYJ589899 VIF589897:VIF589899 VSB589897:VSB589899 WBX589897:WBX589899 WLT589897:WLT589899 WVP589897:WVP589899 V655433:V655435 JD655433:JD655435 SZ655433:SZ655435 ACV655433:ACV655435 AMR655433:AMR655435 AWN655433:AWN655435 BGJ655433:BGJ655435 BQF655433:BQF655435 CAB655433:CAB655435 CJX655433:CJX655435 CTT655433:CTT655435 DDP655433:DDP655435 DNL655433:DNL655435 DXH655433:DXH655435 EHD655433:EHD655435 EQZ655433:EQZ655435 FAV655433:FAV655435 FKR655433:FKR655435 FUN655433:FUN655435 GEJ655433:GEJ655435 GOF655433:GOF655435 GYB655433:GYB655435 HHX655433:HHX655435 HRT655433:HRT655435 IBP655433:IBP655435 ILL655433:ILL655435 IVH655433:IVH655435 JFD655433:JFD655435 JOZ655433:JOZ655435 JYV655433:JYV655435 KIR655433:KIR655435 KSN655433:KSN655435 LCJ655433:LCJ655435 LMF655433:LMF655435 LWB655433:LWB655435 MFX655433:MFX655435 MPT655433:MPT655435 MZP655433:MZP655435 NJL655433:NJL655435 NTH655433:NTH655435 ODD655433:ODD655435 OMZ655433:OMZ655435 OWV655433:OWV655435 PGR655433:PGR655435 PQN655433:PQN655435 QAJ655433:QAJ655435 QKF655433:QKF655435 QUB655433:QUB655435 RDX655433:RDX655435 RNT655433:RNT655435 RXP655433:RXP655435 SHL655433:SHL655435 SRH655433:SRH655435 TBD655433:TBD655435 TKZ655433:TKZ655435 TUV655433:TUV655435 UER655433:UER655435 UON655433:UON655435 UYJ655433:UYJ655435 VIF655433:VIF655435 VSB655433:VSB655435 WBX655433:WBX655435 WLT655433:WLT655435 WVP655433:WVP655435 V720969:V720971 JD720969:JD720971 SZ720969:SZ720971 ACV720969:ACV720971 AMR720969:AMR720971 AWN720969:AWN720971 BGJ720969:BGJ720971 BQF720969:BQF720971 CAB720969:CAB720971 CJX720969:CJX720971 CTT720969:CTT720971 DDP720969:DDP720971 DNL720969:DNL720971 DXH720969:DXH720971 EHD720969:EHD720971 EQZ720969:EQZ720971 FAV720969:FAV720971 FKR720969:FKR720971 FUN720969:FUN720971 GEJ720969:GEJ720971 GOF720969:GOF720971 GYB720969:GYB720971 HHX720969:HHX720971 HRT720969:HRT720971 IBP720969:IBP720971 ILL720969:ILL720971 IVH720969:IVH720971 JFD720969:JFD720971 JOZ720969:JOZ720971 JYV720969:JYV720971 KIR720969:KIR720971 KSN720969:KSN720971 LCJ720969:LCJ720971 LMF720969:LMF720971 LWB720969:LWB720971 MFX720969:MFX720971 MPT720969:MPT720971 MZP720969:MZP720971 NJL720969:NJL720971 NTH720969:NTH720971 ODD720969:ODD720971 OMZ720969:OMZ720971 OWV720969:OWV720971 PGR720969:PGR720971 PQN720969:PQN720971 QAJ720969:QAJ720971 QKF720969:QKF720971 QUB720969:QUB720971 RDX720969:RDX720971 RNT720969:RNT720971 RXP720969:RXP720971 SHL720969:SHL720971 SRH720969:SRH720971 TBD720969:TBD720971 TKZ720969:TKZ720971 TUV720969:TUV720971 UER720969:UER720971 UON720969:UON720971 UYJ720969:UYJ720971 VIF720969:VIF720971 VSB720969:VSB720971 WBX720969:WBX720971 WLT720969:WLT720971 WVP720969:WVP720971 V786505:V786507 JD786505:JD786507 SZ786505:SZ786507 ACV786505:ACV786507 AMR786505:AMR786507 AWN786505:AWN786507 BGJ786505:BGJ786507 BQF786505:BQF786507 CAB786505:CAB786507 CJX786505:CJX786507 CTT786505:CTT786507 DDP786505:DDP786507 DNL786505:DNL786507 DXH786505:DXH786507 EHD786505:EHD786507 EQZ786505:EQZ786507 FAV786505:FAV786507 FKR786505:FKR786507 FUN786505:FUN786507 GEJ786505:GEJ786507 GOF786505:GOF786507 GYB786505:GYB786507 HHX786505:HHX786507 HRT786505:HRT786507 IBP786505:IBP786507 ILL786505:ILL786507 IVH786505:IVH786507 JFD786505:JFD786507 JOZ786505:JOZ786507 JYV786505:JYV786507 KIR786505:KIR786507 KSN786505:KSN786507 LCJ786505:LCJ786507 LMF786505:LMF786507 LWB786505:LWB786507 MFX786505:MFX786507 MPT786505:MPT786507 MZP786505:MZP786507 NJL786505:NJL786507 NTH786505:NTH786507 ODD786505:ODD786507 OMZ786505:OMZ786507 OWV786505:OWV786507 PGR786505:PGR786507 PQN786505:PQN786507 QAJ786505:QAJ786507 QKF786505:QKF786507 QUB786505:QUB786507 RDX786505:RDX786507 RNT786505:RNT786507 RXP786505:RXP786507 SHL786505:SHL786507 SRH786505:SRH786507 TBD786505:TBD786507 TKZ786505:TKZ786507 TUV786505:TUV786507 UER786505:UER786507 UON786505:UON786507 UYJ786505:UYJ786507 VIF786505:VIF786507 VSB786505:VSB786507 WBX786505:WBX786507 WLT786505:WLT786507 WVP786505:WVP786507 V852041:V852043 JD852041:JD852043 SZ852041:SZ852043 ACV852041:ACV852043 AMR852041:AMR852043 AWN852041:AWN852043 BGJ852041:BGJ852043 BQF852041:BQF852043 CAB852041:CAB852043 CJX852041:CJX852043 CTT852041:CTT852043 DDP852041:DDP852043 DNL852041:DNL852043 DXH852041:DXH852043 EHD852041:EHD852043 EQZ852041:EQZ852043 FAV852041:FAV852043 FKR852041:FKR852043 FUN852041:FUN852043 GEJ852041:GEJ852043 GOF852041:GOF852043 GYB852041:GYB852043 HHX852041:HHX852043 HRT852041:HRT852043 IBP852041:IBP852043 ILL852041:ILL852043 IVH852041:IVH852043 JFD852041:JFD852043 JOZ852041:JOZ852043 JYV852041:JYV852043 KIR852041:KIR852043 KSN852041:KSN852043 LCJ852041:LCJ852043 LMF852041:LMF852043 LWB852041:LWB852043 MFX852041:MFX852043 MPT852041:MPT852043 MZP852041:MZP852043 NJL852041:NJL852043 NTH852041:NTH852043 ODD852041:ODD852043 OMZ852041:OMZ852043 OWV852041:OWV852043 PGR852041:PGR852043 PQN852041:PQN852043 QAJ852041:QAJ852043 QKF852041:QKF852043 QUB852041:QUB852043 RDX852041:RDX852043 RNT852041:RNT852043 RXP852041:RXP852043 SHL852041:SHL852043 SRH852041:SRH852043 TBD852041:TBD852043 TKZ852041:TKZ852043 TUV852041:TUV852043 UER852041:UER852043 UON852041:UON852043 UYJ852041:UYJ852043 VIF852041:VIF852043 VSB852041:VSB852043 WBX852041:WBX852043 WLT852041:WLT852043 WVP852041:WVP852043 V917577:V917579 JD917577:JD917579 SZ917577:SZ917579 ACV917577:ACV917579 AMR917577:AMR917579 AWN917577:AWN917579 BGJ917577:BGJ917579 BQF917577:BQF917579 CAB917577:CAB917579 CJX917577:CJX917579 CTT917577:CTT917579 DDP917577:DDP917579 DNL917577:DNL917579 DXH917577:DXH917579 EHD917577:EHD917579 EQZ917577:EQZ917579 FAV917577:FAV917579 FKR917577:FKR917579 FUN917577:FUN917579 GEJ917577:GEJ917579 GOF917577:GOF917579 GYB917577:GYB917579 HHX917577:HHX917579 HRT917577:HRT917579 IBP917577:IBP917579 ILL917577:ILL917579 IVH917577:IVH917579 JFD917577:JFD917579 JOZ917577:JOZ917579 JYV917577:JYV917579 KIR917577:KIR917579 KSN917577:KSN917579 LCJ917577:LCJ917579 LMF917577:LMF917579 LWB917577:LWB917579 MFX917577:MFX917579 MPT917577:MPT917579 MZP917577:MZP917579 NJL917577:NJL917579 NTH917577:NTH917579 ODD917577:ODD917579 OMZ917577:OMZ917579 OWV917577:OWV917579 PGR917577:PGR917579 PQN917577:PQN917579 QAJ917577:QAJ917579 QKF917577:QKF917579 QUB917577:QUB917579 RDX917577:RDX917579 RNT917577:RNT917579 RXP917577:RXP917579 SHL917577:SHL917579 SRH917577:SRH917579 TBD917577:TBD917579 TKZ917577:TKZ917579 TUV917577:TUV917579 UER917577:UER917579 UON917577:UON917579 UYJ917577:UYJ917579 VIF917577:VIF917579 VSB917577:VSB917579 WBX917577:WBX917579 WLT917577:WLT917579 WVP917577:WVP917579 V983113:V983115 JD983113:JD983115 SZ983113:SZ983115 ACV983113:ACV983115 AMR983113:AMR983115 AWN983113:AWN983115 BGJ983113:BGJ983115 BQF983113:BQF983115 CAB983113:CAB983115 CJX983113:CJX983115 CTT983113:CTT983115 DDP983113:DDP983115 DNL983113:DNL983115 DXH983113:DXH983115 EHD983113:EHD983115 EQZ983113:EQZ983115 FAV983113:FAV983115 FKR983113:FKR983115 FUN983113:FUN983115 GEJ983113:GEJ983115 GOF983113:GOF983115 GYB983113:GYB983115 HHX983113:HHX983115 HRT983113:HRT983115 IBP983113:IBP983115 ILL983113:ILL983115 IVH983113:IVH983115 JFD983113:JFD983115 JOZ983113:JOZ983115 JYV983113:JYV983115 KIR983113:KIR983115 KSN983113:KSN983115 LCJ983113:LCJ983115 LMF983113:LMF983115 LWB983113:LWB983115 MFX983113:MFX983115 MPT983113:MPT983115 MZP983113:MZP983115 NJL983113:NJL983115 NTH983113:NTH983115 ODD983113:ODD983115 OMZ983113:OMZ983115 OWV983113:OWV983115 PGR983113:PGR983115 PQN983113:PQN983115 QAJ983113:QAJ983115 QKF983113:QKF983115 QUB983113:QUB983115 RDX983113:RDX983115 RNT983113:RNT983115 RXP983113:RXP983115 SHL983113:SHL983115 SRH983113:SRH983115 TBD983113:TBD983115 TKZ983113:TKZ983115 TUV983113:TUV983115 UER983113:UER983115 UON983113:UON983115 UYJ983113:UYJ983115 VIF983113:VIF983115 VSB983113:VSB983115 WBX983113:WBX983115 WLT983113:WLT983115 W97:W99"/>
    <dataValidation allowBlank="1" showErrorMessage="1" prompt="Publicacion en pagina web: Norma vigente transporte fluvial - ley 1242 de 2008, dirigido a empresas de transporte fluvial y sociedades portuarias fluviales;  y el documento sobre Obligaciones ante la SPT, dirigido a todos los sujetos de supervision." sqref="WLZ983072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WVV13 AB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AB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AB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AB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AB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AB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AB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AB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AB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AB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AB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AB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AB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AB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AB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WVV98307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AB65568 JJ65568 TF65568 ADB65568 AMX65568 AWT65568 BGP65568 BQL65568 CAH65568 CKD65568 CTZ65568 DDV65568 DNR65568 DXN65568 EHJ65568 ERF65568 FBB65568 FKX65568 FUT65568 GEP65568 GOL65568 GYH65568 HID65568 HRZ65568 IBV65568 ILR65568 IVN65568 JFJ65568 JPF65568 JZB65568 KIX65568 KST65568 LCP65568 LML65568 LWH65568 MGD65568 MPZ65568 MZV65568 NJR65568 NTN65568 ODJ65568 ONF65568 OXB65568 PGX65568 PQT65568 QAP65568 QKL65568 QUH65568 RED65568 RNZ65568 RXV65568 SHR65568 SRN65568 TBJ65568 TLF65568 TVB65568 UEX65568 UOT65568 UYP65568 VIL65568 VSH65568 WCD65568 WLZ65568 WVV65568 AB131104 JJ131104 TF131104 ADB131104 AMX131104 AWT131104 BGP131104 BQL131104 CAH131104 CKD131104 CTZ131104 DDV131104 DNR131104 DXN131104 EHJ131104 ERF131104 FBB131104 FKX131104 FUT131104 GEP131104 GOL131104 GYH131104 HID131104 HRZ131104 IBV131104 ILR131104 IVN131104 JFJ131104 JPF131104 JZB131104 KIX131104 KST131104 LCP131104 LML131104 LWH131104 MGD131104 MPZ131104 MZV131104 NJR131104 NTN131104 ODJ131104 ONF131104 OXB131104 PGX131104 PQT131104 QAP131104 QKL131104 QUH131104 RED131104 RNZ131104 RXV131104 SHR131104 SRN131104 TBJ131104 TLF131104 TVB131104 UEX131104 UOT131104 UYP131104 VIL131104 VSH131104 WCD131104 WLZ131104 WVV131104 AB196640 JJ196640 TF196640 ADB196640 AMX196640 AWT196640 BGP196640 BQL196640 CAH196640 CKD196640 CTZ196640 DDV196640 DNR196640 DXN196640 EHJ196640 ERF196640 FBB196640 FKX196640 FUT196640 GEP196640 GOL196640 GYH196640 HID196640 HRZ196640 IBV196640 ILR196640 IVN196640 JFJ196640 JPF196640 JZB196640 KIX196640 KST196640 LCP196640 LML196640 LWH196640 MGD196640 MPZ196640 MZV196640 NJR196640 NTN196640 ODJ196640 ONF196640 OXB196640 PGX196640 PQT196640 QAP196640 QKL196640 QUH196640 RED196640 RNZ196640 RXV196640 SHR196640 SRN196640 TBJ196640 TLF196640 TVB196640 UEX196640 UOT196640 UYP196640 VIL196640 VSH196640 WCD196640 WLZ196640 WVV196640 AB262176 JJ262176 TF262176 ADB262176 AMX262176 AWT262176 BGP262176 BQL262176 CAH262176 CKD262176 CTZ262176 DDV262176 DNR262176 DXN262176 EHJ262176 ERF262176 FBB262176 FKX262176 FUT262176 GEP262176 GOL262176 GYH262176 HID262176 HRZ262176 IBV262176 ILR262176 IVN262176 JFJ262176 JPF262176 JZB262176 KIX262176 KST262176 LCP262176 LML262176 LWH262176 MGD262176 MPZ262176 MZV262176 NJR262176 NTN262176 ODJ262176 ONF262176 OXB262176 PGX262176 PQT262176 QAP262176 QKL262176 QUH262176 RED262176 RNZ262176 RXV262176 SHR262176 SRN262176 TBJ262176 TLF262176 TVB262176 UEX262176 UOT262176 UYP262176 VIL262176 VSH262176 WCD262176 WLZ262176 WVV262176 AB327712 JJ327712 TF327712 ADB327712 AMX327712 AWT327712 BGP327712 BQL327712 CAH327712 CKD327712 CTZ327712 DDV327712 DNR327712 DXN327712 EHJ327712 ERF327712 FBB327712 FKX327712 FUT327712 GEP327712 GOL327712 GYH327712 HID327712 HRZ327712 IBV327712 ILR327712 IVN327712 JFJ327712 JPF327712 JZB327712 KIX327712 KST327712 LCP327712 LML327712 LWH327712 MGD327712 MPZ327712 MZV327712 NJR327712 NTN327712 ODJ327712 ONF327712 OXB327712 PGX327712 PQT327712 QAP327712 QKL327712 QUH327712 RED327712 RNZ327712 RXV327712 SHR327712 SRN327712 TBJ327712 TLF327712 TVB327712 UEX327712 UOT327712 UYP327712 VIL327712 VSH327712 WCD327712 WLZ327712 WVV327712 AB393248 JJ393248 TF393248 ADB393248 AMX393248 AWT393248 BGP393248 BQL393248 CAH393248 CKD393248 CTZ393248 DDV393248 DNR393248 DXN393248 EHJ393248 ERF393248 FBB393248 FKX393248 FUT393248 GEP393248 GOL393248 GYH393248 HID393248 HRZ393248 IBV393248 ILR393248 IVN393248 JFJ393248 JPF393248 JZB393248 KIX393248 KST393248 LCP393248 LML393248 LWH393248 MGD393248 MPZ393248 MZV393248 NJR393248 NTN393248 ODJ393248 ONF393248 OXB393248 PGX393248 PQT393248 QAP393248 QKL393248 QUH393248 RED393248 RNZ393248 RXV393248 SHR393248 SRN393248 TBJ393248 TLF393248 TVB393248 UEX393248 UOT393248 UYP393248 VIL393248 VSH393248 WCD393248 WLZ393248 WVV393248 AB458784 JJ458784 TF458784 ADB458784 AMX458784 AWT458784 BGP458784 BQL458784 CAH458784 CKD458784 CTZ458784 DDV458784 DNR458784 DXN458784 EHJ458784 ERF458784 FBB458784 FKX458784 FUT458784 GEP458784 GOL458784 GYH458784 HID458784 HRZ458784 IBV458784 ILR458784 IVN458784 JFJ458784 JPF458784 JZB458784 KIX458784 KST458784 LCP458784 LML458784 LWH458784 MGD458784 MPZ458784 MZV458784 NJR458784 NTN458784 ODJ458784 ONF458784 OXB458784 PGX458784 PQT458784 QAP458784 QKL458784 QUH458784 RED458784 RNZ458784 RXV458784 SHR458784 SRN458784 TBJ458784 TLF458784 TVB458784 UEX458784 UOT458784 UYP458784 VIL458784 VSH458784 WCD458784 WLZ458784 WVV458784 AB524320 JJ524320 TF524320 ADB524320 AMX524320 AWT524320 BGP524320 BQL524320 CAH524320 CKD524320 CTZ524320 DDV524320 DNR524320 DXN524320 EHJ524320 ERF524320 FBB524320 FKX524320 FUT524320 GEP524320 GOL524320 GYH524320 HID524320 HRZ524320 IBV524320 ILR524320 IVN524320 JFJ524320 JPF524320 JZB524320 KIX524320 KST524320 LCP524320 LML524320 LWH524320 MGD524320 MPZ524320 MZV524320 NJR524320 NTN524320 ODJ524320 ONF524320 OXB524320 PGX524320 PQT524320 QAP524320 QKL524320 QUH524320 RED524320 RNZ524320 RXV524320 SHR524320 SRN524320 TBJ524320 TLF524320 TVB524320 UEX524320 UOT524320 UYP524320 VIL524320 VSH524320 WCD524320 WLZ524320 WVV524320 AB589856 JJ589856 TF589856 ADB589856 AMX589856 AWT589856 BGP589856 BQL589856 CAH589856 CKD589856 CTZ589856 DDV589856 DNR589856 DXN589856 EHJ589856 ERF589856 FBB589856 FKX589856 FUT589856 GEP589856 GOL589856 GYH589856 HID589856 HRZ589856 IBV589856 ILR589856 IVN589856 JFJ589856 JPF589856 JZB589856 KIX589856 KST589856 LCP589856 LML589856 LWH589856 MGD589856 MPZ589856 MZV589856 NJR589856 NTN589856 ODJ589856 ONF589856 OXB589856 PGX589856 PQT589856 QAP589856 QKL589856 QUH589856 RED589856 RNZ589856 RXV589856 SHR589856 SRN589856 TBJ589856 TLF589856 TVB589856 UEX589856 UOT589856 UYP589856 VIL589856 VSH589856 WCD589856 WLZ589856 WVV589856 AB655392 JJ655392 TF655392 ADB655392 AMX655392 AWT655392 BGP655392 BQL655392 CAH655392 CKD655392 CTZ655392 DDV655392 DNR655392 DXN655392 EHJ655392 ERF655392 FBB655392 FKX655392 FUT655392 GEP655392 GOL655392 GYH655392 HID655392 HRZ655392 IBV655392 ILR655392 IVN655392 JFJ655392 JPF655392 JZB655392 KIX655392 KST655392 LCP655392 LML655392 LWH655392 MGD655392 MPZ655392 MZV655392 NJR655392 NTN655392 ODJ655392 ONF655392 OXB655392 PGX655392 PQT655392 QAP655392 QKL655392 QUH655392 RED655392 RNZ655392 RXV655392 SHR655392 SRN655392 TBJ655392 TLF655392 TVB655392 UEX655392 UOT655392 UYP655392 VIL655392 VSH655392 WCD655392 WLZ655392 WVV655392 AB720928 JJ720928 TF720928 ADB720928 AMX720928 AWT720928 BGP720928 BQL720928 CAH720928 CKD720928 CTZ720928 DDV720928 DNR720928 DXN720928 EHJ720928 ERF720928 FBB720928 FKX720928 FUT720928 GEP720928 GOL720928 GYH720928 HID720928 HRZ720928 IBV720928 ILR720928 IVN720928 JFJ720928 JPF720928 JZB720928 KIX720928 KST720928 LCP720928 LML720928 LWH720928 MGD720928 MPZ720928 MZV720928 NJR720928 NTN720928 ODJ720928 ONF720928 OXB720928 PGX720928 PQT720928 QAP720928 QKL720928 QUH720928 RED720928 RNZ720928 RXV720928 SHR720928 SRN720928 TBJ720928 TLF720928 TVB720928 UEX720928 UOT720928 UYP720928 VIL720928 VSH720928 WCD720928 WLZ720928 WVV720928 AB786464 JJ786464 TF786464 ADB786464 AMX786464 AWT786464 BGP786464 BQL786464 CAH786464 CKD786464 CTZ786464 DDV786464 DNR786464 DXN786464 EHJ786464 ERF786464 FBB786464 FKX786464 FUT786464 GEP786464 GOL786464 GYH786464 HID786464 HRZ786464 IBV786464 ILR786464 IVN786464 JFJ786464 JPF786464 JZB786464 KIX786464 KST786464 LCP786464 LML786464 LWH786464 MGD786464 MPZ786464 MZV786464 NJR786464 NTN786464 ODJ786464 ONF786464 OXB786464 PGX786464 PQT786464 QAP786464 QKL786464 QUH786464 RED786464 RNZ786464 RXV786464 SHR786464 SRN786464 TBJ786464 TLF786464 TVB786464 UEX786464 UOT786464 UYP786464 VIL786464 VSH786464 WCD786464 WLZ786464 WVV786464 AB852000 JJ852000 TF852000 ADB852000 AMX852000 AWT852000 BGP852000 BQL852000 CAH852000 CKD852000 CTZ852000 DDV852000 DNR852000 DXN852000 EHJ852000 ERF852000 FBB852000 FKX852000 FUT852000 GEP852000 GOL852000 GYH852000 HID852000 HRZ852000 IBV852000 ILR852000 IVN852000 JFJ852000 JPF852000 JZB852000 KIX852000 KST852000 LCP852000 LML852000 LWH852000 MGD852000 MPZ852000 MZV852000 NJR852000 NTN852000 ODJ852000 ONF852000 OXB852000 PGX852000 PQT852000 QAP852000 QKL852000 QUH852000 RED852000 RNZ852000 RXV852000 SHR852000 SRN852000 TBJ852000 TLF852000 TVB852000 UEX852000 UOT852000 UYP852000 VIL852000 VSH852000 WCD852000 WLZ852000 WVV852000 AB917536 JJ917536 TF917536 ADB917536 AMX917536 AWT917536 BGP917536 BQL917536 CAH917536 CKD917536 CTZ917536 DDV917536 DNR917536 DXN917536 EHJ917536 ERF917536 FBB917536 FKX917536 FUT917536 GEP917536 GOL917536 GYH917536 HID917536 HRZ917536 IBV917536 ILR917536 IVN917536 JFJ917536 JPF917536 JZB917536 KIX917536 KST917536 LCP917536 LML917536 LWH917536 MGD917536 MPZ917536 MZV917536 NJR917536 NTN917536 ODJ917536 ONF917536 OXB917536 PGX917536 PQT917536 QAP917536 QKL917536 QUH917536 RED917536 RNZ917536 RXV917536 SHR917536 SRN917536 TBJ917536 TLF917536 TVB917536 UEX917536 UOT917536 UYP917536 VIL917536 VSH917536 WCD917536 WLZ917536 WVV917536 AB983072 JJ983072 TF983072 ADB983072 AMX983072 AWT983072 BGP983072 BQL983072 CAH983072 CKD983072 CTZ983072 DDV983072 DNR983072 DXN983072 EHJ983072 ERF983072 FBB983072 FKX983072 FUT983072 GEP983072 GOL983072 GYH983072 HID983072 HRZ983072 IBV983072 ILR983072 IVN983072 JFJ983072 JPF983072 JZB983072 KIX983072 KST983072 LCP983072 LML983072 LWH983072 MGD983072 MPZ983072 MZV983072 NJR983072 NTN983072 ODJ983072 ONF983072 OXB983072 PGX983072 PQT983072 QAP983072 QKL983072 QUH983072 RED983072 RNZ983072 RXV983072 SHR983072 SRN983072 TBJ983072 TLF983072 TVB983072 UEX983072 UOT983072 UYP983072 VIL983072 VSH983072 WCD983072 AC32 AC13"/>
    <dataValidation allowBlank="1" showErrorMessage="1" prompt="Se entregó de manera personalizada la información relacionada con las normas vigentes y obligaciones con la SPT a las Sociedades Concesionarias  Nuevo Cauca; Neiva-Espinal-Girardot;  nueva vía al mar COVIMAR y Pacífico 3." sqref="WVV98307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WVV35 AB65571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AB131107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AB196643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AB262179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AB327715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AB393251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AB458787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AB524323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AB589859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AB655395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AB720931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AB786467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AB852003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AB917539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AB983075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AC35"/>
    <dataValidation allowBlank="1" showErrorMessage="1" prompt="El 18 de marzo se capacitó a la empresa ATP Transportes con aclaraciones a la circular 11 del 2011" sqref="WVV983078 JJ38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AB65574 JJ65574 TF65574 ADB65574 AMX65574 AWT65574 BGP65574 BQL65574 CAH65574 CKD65574 CTZ65574 DDV65574 DNR65574 DXN65574 EHJ65574 ERF65574 FBB65574 FKX65574 FUT65574 GEP65574 GOL65574 GYH65574 HID65574 HRZ65574 IBV65574 ILR65574 IVN65574 JFJ65574 JPF65574 JZB65574 KIX65574 KST65574 LCP65574 LML65574 LWH65574 MGD65574 MPZ65574 MZV65574 NJR65574 NTN65574 ODJ65574 ONF65574 OXB65574 PGX65574 PQT65574 QAP65574 QKL65574 QUH65574 RED65574 RNZ65574 RXV65574 SHR65574 SRN65574 TBJ65574 TLF65574 TVB65574 UEX65574 UOT65574 UYP65574 VIL65574 VSH65574 WCD65574 WLZ65574 WVV65574 AB131110 JJ131110 TF131110 ADB131110 AMX131110 AWT131110 BGP131110 BQL131110 CAH131110 CKD131110 CTZ131110 DDV131110 DNR131110 DXN131110 EHJ131110 ERF131110 FBB131110 FKX131110 FUT131110 GEP131110 GOL131110 GYH131110 HID131110 HRZ131110 IBV131110 ILR131110 IVN131110 JFJ131110 JPF131110 JZB131110 KIX131110 KST131110 LCP131110 LML131110 LWH131110 MGD131110 MPZ131110 MZV131110 NJR131110 NTN131110 ODJ131110 ONF131110 OXB131110 PGX131110 PQT131110 QAP131110 QKL131110 QUH131110 RED131110 RNZ131110 RXV131110 SHR131110 SRN131110 TBJ131110 TLF131110 TVB131110 UEX131110 UOT131110 UYP131110 VIL131110 VSH131110 WCD131110 WLZ131110 WVV131110 AB196646 JJ196646 TF196646 ADB196646 AMX196646 AWT196646 BGP196646 BQL196646 CAH196646 CKD196646 CTZ196646 DDV196646 DNR196646 DXN196646 EHJ196646 ERF196646 FBB196646 FKX196646 FUT196646 GEP196646 GOL196646 GYH196646 HID196646 HRZ196646 IBV196646 ILR196646 IVN196646 JFJ196646 JPF196646 JZB196646 KIX196646 KST196646 LCP196646 LML196646 LWH196646 MGD196646 MPZ196646 MZV196646 NJR196646 NTN196646 ODJ196646 ONF196646 OXB196646 PGX196646 PQT196646 QAP196646 QKL196646 QUH196646 RED196646 RNZ196646 RXV196646 SHR196646 SRN196646 TBJ196646 TLF196646 TVB196646 UEX196646 UOT196646 UYP196646 VIL196646 VSH196646 WCD196646 WLZ196646 WVV196646 AB262182 JJ262182 TF262182 ADB262182 AMX262182 AWT262182 BGP262182 BQL262182 CAH262182 CKD262182 CTZ262182 DDV262182 DNR262182 DXN262182 EHJ262182 ERF262182 FBB262182 FKX262182 FUT262182 GEP262182 GOL262182 GYH262182 HID262182 HRZ262182 IBV262182 ILR262182 IVN262182 JFJ262182 JPF262182 JZB262182 KIX262182 KST262182 LCP262182 LML262182 LWH262182 MGD262182 MPZ262182 MZV262182 NJR262182 NTN262182 ODJ262182 ONF262182 OXB262182 PGX262182 PQT262182 QAP262182 QKL262182 QUH262182 RED262182 RNZ262182 RXV262182 SHR262182 SRN262182 TBJ262182 TLF262182 TVB262182 UEX262182 UOT262182 UYP262182 VIL262182 VSH262182 WCD262182 WLZ262182 WVV262182 AB327718 JJ327718 TF327718 ADB327718 AMX327718 AWT327718 BGP327718 BQL327718 CAH327718 CKD327718 CTZ327718 DDV327718 DNR327718 DXN327718 EHJ327718 ERF327718 FBB327718 FKX327718 FUT327718 GEP327718 GOL327718 GYH327718 HID327718 HRZ327718 IBV327718 ILR327718 IVN327718 JFJ327718 JPF327718 JZB327718 KIX327718 KST327718 LCP327718 LML327718 LWH327718 MGD327718 MPZ327718 MZV327718 NJR327718 NTN327718 ODJ327718 ONF327718 OXB327718 PGX327718 PQT327718 QAP327718 QKL327718 QUH327718 RED327718 RNZ327718 RXV327718 SHR327718 SRN327718 TBJ327718 TLF327718 TVB327718 UEX327718 UOT327718 UYP327718 VIL327718 VSH327718 WCD327718 WLZ327718 WVV327718 AB393254 JJ393254 TF393254 ADB393254 AMX393254 AWT393254 BGP393254 BQL393254 CAH393254 CKD393254 CTZ393254 DDV393254 DNR393254 DXN393254 EHJ393254 ERF393254 FBB393254 FKX393254 FUT393254 GEP393254 GOL393254 GYH393254 HID393254 HRZ393254 IBV393254 ILR393254 IVN393254 JFJ393254 JPF393254 JZB393254 KIX393254 KST393254 LCP393254 LML393254 LWH393254 MGD393254 MPZ393254 MZV393254 NJR393254 NTN393254 ODJ393254 ONF393254 OXB393254 PGX393254 PQT393254 QAP393254 QKL393254 QUH393254 RED393254 RNZ393254 RXV393254 SHR393254 SRN393254 TBJ393254 TLF393254 TVB393254 UEX393254 UOT393254 UYP393254 VIL393254 VSH393254 WCD393254 WLZ393254 WVV393254 AB458790 JJ458790 TF458790 ADB458790 AMX458790 AWT458790 BGP458790 BQL458790 CAH458790 CKD458790 CTZ458790 DDV458790 DNR458790 DXN458790 EHJ458790 ERF458790 FBB458790 FKX458790 FUT458790 GEP458790 GOL458790 GYH458790 HID458790 HRZ458790 IBV458790 ILR458790 IVN458790 JFJ458790 JPF458790 JZB458790 KIX458790 KST458790 LCP458790 LML458790 LWH458790 MGD458790 MPZ458790 MZV458790 NJR458790 NTN458790 ODJ458790 ONF458790 OXB458790 PGX458790 PQT458790 QAP458790 QKL458790 QUH458790 RED458790 RNZ458790 RXV458790 SHR458790 SRN458790 TBJ458790 TLF458790 TVB458790 UEX458790 UOT458790 UYP458790 VIL458790 VSH458790 WCD458790 WLZ458790 WVV458790 AB524326 JJ524326 TF524326 ADB524326 AMX524326 AWT524326 BGP524326 BQL524326 CAH524326 CKD524326 CTZ524326 DDV524326 DNR524326 DXN524326 EHJ524326 ERF524326 FBB524326 FKX524326 FUT524326 GEP524326 GOL524326 GYH524326 HID524326 HRZ524326 IBV524326 ILR524326 IVN524326 JFJ524326 JPF524326 JZB524326 KIX524326 KST524326 LCP524326 LML524326 LWH524326 MGD524326 MPZ524326 MZV524326 NJR524326 NTN524326 ODJ524326 ONF524326 OXB524326 PGX524326 PQT524326 QAP524326 QKL524326 QUH524326 RED524326 RNZ524326 RXV524326 SHR524326 SRN524326 TBJ524326 TLF524326 TVB524326 UEX524326 UOT524326 UYP524326 VIL524326 VSH524326 WCD524326 WLZ524326 WVV524326 AB589862 JJ589862 TF589862 ADB589862 AMX589862 AWT589862 BGP589862 BQL589862 CAH589862 CKD589862 CTZ589862 DDV589862 DNR589862 DXN589862 EHJ589862 ERF589862 FBB589862 FKX589862 FUT589862 GEP589862 GOL589862 GYH589862 HID589862 HRZ589862 IBV589862 ILR589862 IVN589862 JFJ589862 JPF589862 JZB589862 KIX589862 KST589862 LCP589862 LML589862 LWH589862 MGD589862 MPZ589862 MZV589862 NJR589862 NTN589862 ODJ589862 ONF589862 OXB589862 PGX589862 PQT589862 QAP589862 QKL589862 QUH589862 RED589862 RNZ589862 RXV589862 SHR589862 SRN589862 TBJ589862 TLF589862 TVB589862 UEX589862 UOT589862 UYP589862 VIL589862 VSH589862 WCD589862 WLZ589862 WVV589862 AB655398 JJ655398 TF655398 ADB655398 AMX655398 AWT655398 BGP655398 BQL655398 CAH655398 CKD655398 CTZ655398 DDV655398 DNR655398 DXN655398 EHJ655398 ERF655398 FBB655398 FKX655398 FUT655398 GEP655398 GOL655398 GYH655398 HID655398 HRZ655398 IBV655398 ILR655398 IVN655398 JFJ655398 JPF655398 JZB655398 KIX655398 KST655398 LCP655398 LML655398 LWH655398 MGD655398 MPZ655398 MZV655398 NJR655398 NTN655398 ODJ655398 ONF655398 OXB655398 PGX655398 PQT655398 QAP655398 QKL655398 QUH655398 RED655398 RNZ655398 RXV655398 SHR655398 SRN655398 TBJ655398 TLF655398 TVB655398 UEX655398 UOT655398 UYP655398 VIL655398 VSH655398 WCD655398 WLZ655398 WVV655398 AB720934 JJ720934 TF720934 ADB720934 AMX720934 AWT720934 BGP720934 BQL720934 CAH720934 CKD720934 CTZ720934 DDV720934 DNR720934 DXN720934 EHJ720934 ERF720934 FBB720934 FKX720934 FUT720934 GEP720934 GOL720934 GYH720934 HID720934 HRZ720934 IBV720934 ILR720934 IVN720934 JFJ720934 JPF720934 JZB720934 KIX720934 KST720934 LCP720934 LML720934 LWH720934 MGD720934 MPZ720934 MZV720934 NJR720934 NTN720934 ODJ720934 ONF720934 OXB720934 PGX720934 PQT720934 QAP720934 QKL720934 QUH720934 RED720934 RNZ720934 RXV720934 SHR720934 SRN720934 TBJ720934 TLF720934 TVB720934 UEX720934 UOT720934 UYP720934 VIL720934 VSH720934 WCD720934 WLZ720934 WVV720934 AB786470 JJ786470 TF786470 ADB786470 AMX786470 AWT786470 BGP786470 BQL786470 CAH786470 CKD786470 CTZ786470 DDV786470 DNR786470 DXN786470 EHJ786470 ERF786470 FBB786470 FKX786470 FUT786470 GEP786470 GOL786470 GYH786470 HID786470 HRZ786470 IBV786470 ILR786470 IVN786470 JFJ786470 JPF786470 JZB786470 KIX786470 KST786470 LCP786470 LML786470 LWH786470 MGD786470 MPZ786470 MZV786470 NJR786470 NTN786470 ODJ786470 ONF786470 OXB786470 PGX786470 PQT786470 QAP786470 QKL786470 QUH786470 RED786470 RNZ786470 RXV786470 SHR786470 SRN786470 TBJ786470 TLF786470 TVB786470 UEX786470 UOT786470 UYP786470 VIL786470 VSH786470 WCD786470 WLZ786470 WVV786470 AB852006 JJ852006 TF852006 ADB852006 AMX852006 AWT852006 BGP852006 BQL852006 CAH852006 CKD852006 CTZ852006 DDV852006 DNR852006 DXN852006 EHJ852006 ERF852006 FBB852006 FKX852006 FUT852006 GEP852006 GOL852006 GYH852006 HID852006 HRZ852006 IBV852006 ILR852006 IVN852006 JFJ852006 JPF852006 JZB852006 KIX852006 KST852006 LCP852006 LML852006 LWH852006 MGD852006 MPZ852006 MZV852006 NJR852006 NTN852006 ODJ852006 ONF852006 OXB852006 PGX852006 PQT852006 QAP852006 QKL852006 QUH852006 RED852006 RNZ852006 RXV852006 SHR852006 SRN852006 TBJ852006 TLF852006 TVB852006 UEX852006 UOT852006 UYP852006 VIL852006 VSH852006 WCD852006 WLZ852006 WVV852006 AB917542 JJ917542 TF917542 ADB917542 AMX917542 AWT917542 BGP917542 BQL917542 CAH917542 CKD917542 CTZ917542 DDV917542 DNR917542 DXN917542 EHJ917542 ERF917542 FBB917542 FKX917542 FUT917542 GEP917542 GOL917542 GYH917542 HID917542 HRZ917542 IBV917542 ILR917542 IVN917542 JFJ917542 JPF917542 JZB917542 KIX917542 KST917542 LCP917542 LML917542 LWH917542 MGD917542 MPZ917542 MZV917542 NJR917542 NTN917542 ODJ917542 ONF917542 OXB917542 PGX917542 PQT917542 QAP917542 QKL917542 QUH917542 RED917542 RNZ917542 RXV917542 SHR917542 SRN917542 TBJ917542 TLF917542 TVB917542 UEX917542 UOT917542 UYP917542 VIL917542 VSH917542 WCD917542 WLZ917542 WVV917542 AB983078 JJ983078 TF983078 ADB983078 AMX983078 AWT983078 BGP983078 BQL983078 CAH983078 CKD983078 CTZ983078 DDV983078 DNR983078 DXN983078 EHJ983078 ERF983078 FBB983078 FKX983078 FUT983078 GEP983078 GOL983078 GYH983078 HID983078 HRZ983078 IBV983078 ILR983078 IVN983078 JFJ983078 JPF983078 JZB983078 KIX983078 KST983078 LCP983078 LML983078 LWH983078 MGD983078 MPZ983078 MZV983078 NJR983078 NTN983078 ODJ983078 ONF983078 OXB983078 PGX983078 PQT983078 QAP983078 QKL983078 QUH983078 RED983078 RNZ983078 RXV983078 SHR983078 SRN983078 TBJ983078 TLF983078 TVB983078 UEX983078 UOT983078 UYP983078 VIL983078 VSH983078 WCD983078 WLZ983078"/>
    <dataValidation allowBlank="1" showErrorMessage="1" prompt="El dia 7 de marzo se remitió a los funcionarios y contratistas el documento de capacitacion sobre transporte fluvial" sqref="WVV983081 JJ41 TF41 ADB41 AMX41 AWT41 BGP41 BQL41 CAH41 CKD41 CTZ41 DDV41 DNR41 DXN41 EHJ41 ERF41 FBB41 FKX41 FUT41 GEP41 GOL41 GYH41 HID41 HRZ41 IBV41 ILR41 IVN41 JFJ41 JPF41 JZB41 KIX41 KST41 LCP41 LML41 LWH41 MGD41 MPZ41 MZV41 NJR41 NTN41 ODJ41 ONF41 OXB41 PGX41 PQT41 QAP41 QKL41 QUH41 RED41 RNZ41 RXV41 SHR41 SRN41 TBJ41 TLF41 TVB41 UEX41 UOT41 UYP41 VIL41 VSH41 WCD41 WLZ41 WVV41 AB65577 JJ65577 TF65577 ADB65577 AMX65577 AWT65577 BGP65577 BQL65577 CAH65577 CKD65577 CTZ65577 DDV65577 DNR65577 DXN65577 EHJ65577 ERF65577 FBB65577 FKX65577 FUT65577 GEP65577 GOL65577 GYH65577 HID65577 HRZ65577 IBV65577 ILR65577 IVN65577 JFJ65577 JPF65577 JZB65577 KIX65577 KST65577 LCP65577 LML65577 LWH65577 MGD65577 MPZ65577 MZV65577 NJR65577 NTN65577 ODJ65577 ONF65577 OXB65577 PGX65577 PQT65577 QAP65577 QKL65577 QUH65577 RED65577 RNZ65577 RXV65577 SHR65577 SRN65577 TBJ65577 TLF65577 TVB65577 UEX65577 UOT65577 UYP65577 VIL65577 VSH65577 WCD65577 WLZ65577 WVV65577 AB131113 JJ131113 TF131113 ADB131113 AMX131113 AWT131113 BGP131113 BQL131113 CAH131113 CKD131113 CTZ131113 DDV131113 DNR131113 DXN131113 EHJ131113 ERF131113 FBB131113 FKX131113 FUT131113 GEP131113 GOL131113 GYH131113 HID131113 HRZ131113 IBV131113 ILR131113 IVN131113 JFJ131113 JPF131113 JZB131113 KIX131113 KST131113 LCP131113 LML131113 LWH131113 MGD131113 MPZ131113 MZV131113 NJR131113 NTN131113 ODJ131113 ONF131113 OXB131113 PGX131113 PQT131113 QAP131113 QKL131113 QUH131113 RED131113 RNZ131113 RXV131113 SHR131113 SRN131113 TBJ131113 TLF131113 TVB131113 UEX131113 UOT131113 UYP131113 VIL131113 VSH131113 WCD131113 WLZ131113 WVV131113 AB196649 JJ196649 TF196649 ADB196649 AMX196649 AWT196649 BGP196649 BQL196649 CAH196649 CKD196649 CTZ196649 DDV196649 DNR196649 DXN196649 EHJ196649 ERF196649 FBB196649 FKX196649 FUT196649 GEP196649 GOL196649 GYH196649 HID196649 HRZ196649 IBV196649 ILR196649 IVN196649 JFJ196649 JPF196649 JZB196649 KIX196649 KST196649 LCP196649 LML196649 LWH196649 MGD196649 MPZ196649 MZV196649 NJR196649 NTN196649 ODJ196649 ONF196649 OXB196649 PGX196649 PQT196649 QAP196649 QKL196649 QUH196649 RED196649 RNZ196649 RXV196649 SHR196649 SRN196649 TBJ196649 TLF196649 TVB196649 UEX196649 UOT196649 UYP196649 VIL196649 VSH196649 WCD196649 WLZ196649 WVV196649 AB262185 JJ262185 TF262185 ADB262185 AMX262185 AWT262185 BGP262185 BQL262185 CAH262185 CKD262185 CTZ262185 DDV262185 DNR262185 DXN262185 EHJ262185 ERF262185 FBB262185 FKX262185 FUT262185 GEP262185 GOL262185 GYH262185 HID262185 HRZ262185 IBV262185 ILR262185 IVN262185 JFJ262185 JPF262185 JZB262185 KIX262185 KST262185 LCP262185 LML262185 LWH262185 MGD262185 MPZ262185 MZV262185 NJR262185 NTN262185 ODJ262185 ONF262185 OXB262185 PGX262185 PQT262185 QAP262185 QKL262185 QUH262185 RED262185 RNZ262185 RXV262185 SHR262185 SRN262185 TBJ262185 TLF262185 TVB262185 UEX262185 UOT262185 UYP262185 VIL262185 VSH262185 WCD262185 WLZ262185 WVV262185 AB327721 JJ327721 TF327721 ADB327721 AMX327721 AWT327721 BGP327721 BQL327721 CAH327721 CKD327721 CTZ327721 DDV327721 DNR327721 DXN327721 EHJ327721 ERF327721 FBB327721 FKX327721 FUT327721 GEP327721 GOL327721 GYH327721 HID327721 HRZ327721 IBV327721 ILR327721 IVN327721 JFJ327721 JPF327721 JZB327721 KIX327721 KST327721 LCP327721 LML327721 LWH327721 MGD327721 MPZ327721 MZV327721 NJR327721 NTN327721 ODJ327721 ONF327721 OXB327721 PGX327721 PQT327721 QAP327721 QKL327721 QUH327721 RED327721 RNZ327721 RXV327721 SHR327721 SRN327721 TBJ327721 TLF327721 TVB327721 UEX327721 UOT327721 UYP327721 VIL327721 VSH327721 WCD327721 WLZ327721 WVV327721 AB393257 JJ393257 TF393257 ADB393257 AMX393257 AWT393257 BGP393257 BQL393257 CAH393257 CKD393257 CTZ393257 DDV393257 DNR393257 DXN393257 EHJ393257 ERF393257 FBB393257 FKX393257 FUT393257 GEP393257 GOL393257 GYH393257 HID393257 HRZ393257 IBV393257 ILR393257 IVN393257 JFJ393257 JPF393257 JZB393257 KIX393257 KST393257 LCP393257 LML393257 LWH393257 MGD393257 MPZ393257 MZV393257 NJR393257 NTN393257 ODJ393257 ONF393257 OXB393257 PGX393257 PQT393257 QAP393257 QKL393257 QUH393257 RED393257 RNZ393257 RXV393257 SHR393257 SRN393257 TBJ393257 TLF393257 TVB393257 UEX393257 UOT393257 UYP393257 VIL393257 VSH393257 WCD393257 WLZ393257 WVV393257 AB458793 JJ458793 TF458793 ADB458793 AMX458793 AWT458793 BGP458793 BQL458793 CAH458793 CKD458793 CTZ458793 DDV458793 DNR458793 DXN458793 EHJ458793 ERF458793 FBB458793 FKX458793 FUT458793 GEP458793 GOL458793 GYH458793 HID458793 HRZ458793 IBV458793 ILR458793 IVN458793 JFJ458793 JPF458793 JZB458793 KIX458793 KST458793 LCP458793 LML458793 LWH458793 MGD458793 MPZ458793 MZV458793 NJR458793 NTN458793 ODJ458793 ONF458793 OXB458793 PGX458793 PQT458793 QAP458793 QKL458793 QUH458793 RED458793 RNZ458793 RXV458793 SHR458793 SRN458793 TBJ458793 TLF458793 TVB458793 UEX458793 UOT458793 UYP458793 VIL458793 VSH458793 WCD458793 WLZ458793 WVV458793 AB524329 JJ524329 TF524329 ADB524329 AMX524329 AWT524329 BGP524329 BQL524329 CAH524329 CKD524329 CTZ524329 DDV524329 DNR524329 DXN524329 EHJ524329 ERF524329 FBB524329 FKX524329 FUT524329 GEP524329 GOL524329 GYH524329 HID524329 HRZ524329 IBV524329 ILR524329 IVN524329 JFJ524329 JPF524329 JZB524329 KIX524329 KST524329 LCP524329 LML524329 LWH524329 MGD524329 MPZ524329 MZV524329 NJR524329 NTN524329 ODJ524329 ONF524329 OXB524329 PGX524329 PQT524329 QAP524329 QKL524329 QUH524329 RED524329 RNZ524329 RXV524329 SHR524329 SRN524329 TBJ524329 TLF524329 TVB524329 UEX524329 UOT524329 UYP524329 VIL524329 VSH524329 WCD524329 WLZ524329 WVV524329 AB589865 JJ589865 TF589865 ADB589865 AMX589865 AWT589865 BGP589865 BQL589865 CAH589865 CKD589865 CTZ589865 DDV589865 DNR589865 DXN589865 EHJ589865 ERF589865 FBB589865 FKX589865 FUT589865 GEP589865 GOL589865 GYH589865 HID589865 HRZ589865 IBV589865 ILR589865 IVN589865 JFJ589865 JPF589865 JZB589865 KIX589865 KST589865 LCP589865 LML589865 LWH589865 MGD589865 MPZ589865 MZV589865 NJR589865 NTN589865 ODJ589865 ONF589865 OXB589865 PGX589865 PQT589865 QAP589865 QKL589865 QUH589865 RED589865 RNZ589865 RXV589865 SHR589865 SRN589865 TBJ589865 TLF589865 TVB589865 UEX589865 UOT589865 UYP589865 VIL589865 VSH589865 WCD589865 WLZ589865 WVV589865 AB655401 JJ655401 TF655401 ADB655401 AMX655401 AWT655401 BGP655401 BQL655401 CAH655401 CKD655401 CTZ655401 DDV655401 DNR655401 DXN655401 EHJ655401 ERF655401 FBB655401 FKX655401 FUT655401 GEP655401 GOL655401 GYH655401 HID655401 HRZ655401 IBV655401 ILR655401 IVN655401 JFJ655401 JPF655401 JZB655401 KIX655401 KST655401 LCP655401 LML655401 LWH655401 MGD655401 MPZ655401 MZV655401 NJR655401 NTN655401 ODJ655401 ONF655401 OXB655401 PGX655401 PQT655401 QAP655401 QKL655401 QUH655401 RED655401 RNZ655401 RXV655401 SHR655401 SRN655401 TBJ655401 TLF655401 TVB655401 UEX655401 UOT655401 UYP655401 VIL655401 VSH655401 WCD655401 WLZ655401 WVV655401 AB720937 JJ720937 TF720937 ADB720937 AMX720937 AWT720937 BGP720937 BQL720937 CAH720937 CKD720937 CTZ720937 DDV720937 DNR720937 DXN720937 EHJ720937 ERF720937 FBB720937 FKX720937 FUT720937 GEP720937 GOL720937 GYH720937 HID720937 HRZ720937 IBV720937 ILR720937 IVN720937 JFJ720937 JPF720937 JZB720937 KIX720937 KST720937 LCP720937 LML720937 LWH720937 MGD720937 MPZ720937 MZV720937 NJR720937 NTN720937 ODJ720937 ONF720937 OXB720937 PGX720937 PQT720937 QAP720937 QKL720937 QUH720937 RED720937 RNZ720937 RXV720937 SHR720937 SRN720937 TBJ720937 TLF720937 TVB720937 UEX720937 UOT720937 UYP720937 VIL720937 VSH720937 WCD720937 WLZ720937 WVV720937 AB786473 JJ786473 TF786473 ADB786473 AMX786473 AWT786473 BGP786473 BQL786473 CAH786473 CKD786473 CTZ786473 DDV786473 DNR786473 DXN786473 EHJ786473 ERF786473 FBB786473 FKX786473 FUT786473 GEP786473 GOL786473 GYH786473 HID786473 HRZ786473 IBV786473 ILR786473 IVN786473 JFJ786473 JPF786473 JZB786473 KIX786473 KST786473 LCP786473 LML786473 LWH786473 MGD786473 MPZ786473 MZV786473 NJR786473 NTN786473 ODJ786473 ONF786473 OXB786473 PGX786473 PQT786473 QAP786473 QKL786473 QUH786473 RED786473 RNZ786473 RXV786473 SHR786473 SRN786473 TBJ786473 TLF786473 TVB786473 UEX786473 UOT786473 UYP786473 VIL786473 VSH786473 WCD786473 WLZ786473 WVV786473 AB852009 JJ852009 TF852009 ADB852009 AMX852009 AWT852009 BGP852009 BQL852009 CAH852009 CKD852009 CTZ852009 DDV852009 DNR852009 DXN852009 EHJ852009 ERF852009 FBB852009 FKX852009 FUT852009 GEP852009 GOL852009 GYH852009 HID852009 HRZ852009 IBV852009 ILR852009 IVN852009 JFJ852009 JPF852009 JZB852009 KIX852009 KST852009 LCP852009 LML852009 LWH852009 MGD852009 MPZ852009 MZV852009 NJR852009 NTN852009 ODJ852009 ONF852009 OXB852009 PGX852009 PQT852009 QAP852009 QKL852009 QUH852009 RED852009 RNZ852009 RXV852009 SHR852009 SRN852009 TBJ852009 TLF852009 TVB852009 UEX852009 UOT852009 UYP852009 VIL852009 VSH852009 WCD852009 WLZ852009 WVV852009 AB917545 JJ917545 TF917545 ADB917545 AMX917545 AWT917545 BGP917545 BQL917545 CAH917545 CKD917545 CTZ917545 DDV917545 DNR917545 DXN917545 EHJ917545 ERF917545 FBB917545 FKX917545 FUT917545 GEP917545 GOL917545 GYH917545 HID917545 HRZ917545 IBV917545 ILR917545 IVN917545 JFJ917545 JPF917545 JZB917545 KIX917545 KST917545 LCP917545 LML917545 LWH917545 MGD917545 MPZ917545 MZV917545 NJR917545 NTN917545 ODJ917545 ONF917545 OXB917545 PGX917545 PQT917545 QAP917545 QKL917545 QUH917545 RED917545 RNZ917545 RXV917545 SHR917545 SRN917545 TBJ917545 TLF917545 TVB917545 UEX917545 UOT917545 UYP917545 VIL917545 VSH917545 WCD917545 WLZ917545 WVV917545 AB983081 JJ983081 TF983081 ADB983081 AMX983081 AWT983081 BGP983081 BQL983081 CAH983081 CKD983081 CTZ983081 DDV983081 DNR983081 DXN983081 EHJ983081 ERF983081 FBB983081 FKX983081 FUT983081 GEP983081 GOL983081 GYH983081 HID983081 HRZ983081 IBV983081 ILR983081 IVN983081 JFJ983081 JPF983081 JZB983081 KIX983081 KST983081 LCP983081 LML983081 LWH983081 MGD983081 MPZ983081 MZV983081 NJR983081 NTN983081 ODJ983081 ONF983081 OXB983081 PGX983081 PQT983081 QAP983081 QKL983081 QUH983081 RED983081 RNZ983081 RXV983081 SHR983081 SRN983081 TBJ983081 TLF983081 TVB983081 UEX983081 UOT983081 UYP983081 VIL983081 VSH983081 WCD983081 WLZ983081 AC41"/>
    <dataValidation allowBlank="1" showErrorMessage="1" prompt="Divulgación de aspectos normativos generales e individuales sobre el alcance de los contratos de concesión 4G." sqref="WVV983084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AB65580 JJ65580 TF65580 ADB65580 AMX65580 AWT65580 BGP65580 BQL65580 CAH65580 CKD65580 CTZ65580 DDV65580 DNR65580 DXN65580 EHJ65580 ERF65580 FBB65580 FKX65580 FUT65580 GEP65580 GOL65580 GYH65580 HID65580 HRZ65580 IBV65580 ILR65580 IVN65580 JFJ65580 JPF65580 JZB65580 KIX65580 KST65580 LCP65580 LML65580 LWH65580 MGD65580 MPZ65580 MZV65580 NJR65580 NTN65580 ODJ65580 ONF65580 OXB65580 PGX65580 PQT65580 QAP65580 QKL65580 QUH65580 RED65580 RNZ65580 RXV65580 SHR65580 SRN65580 TBJ65580 TLF65580 TVB65580 UEX65580 UOT65580 UYP65580 VIL65580 VSH65580 WCD65580 WLZ65580 WVV65580 AB131116 JJ131116 TF131116 ADB131116 AMX131116 AWT131116 BGP131116 BQL131116 CAH131116 CKD131116 CTZ131116 DDV131116 DNR131116 DXN131116 EHJ131116 ERF131116 FBB131116 FKX131116 FUT131116 GEP131116 GOL131116 GYH131116 HID131116 HRZ131116 IBV131116 ILR131116 IVN131116 JFJ131116 JPF131116 JZB131116 KIX131116 KST131116 LCP131116 LML131116 LWH131116 MGD131116 MPZ131116 MZV131116 NJR131116 NTN131116 ODJ131116 ONF131116 OXB131116 PGX131116 PQT131116 QAP131116 QKL131116 QUH131116 RED131116 RNZ131116 RXV131116 SHR131116 SRN131116 TBJ131116 TLF131116 TVB131116 UEX131116 UOT131116 UYP131116 VIL131116 VSH131116 WCD131116 WLZ131116 WVV131116 AB196652 JJ196652 TF196652 ADB196652 AMX196652 AWT196652 BGP196652 BQL196652 CAH196652 CKD196652 CTZ196652 DDV196652 DNR196652 DXN196652 EHJ196652 ERF196652 FBB196652 FKX196652 FUT196652 GEP196652 GOL196652 GYH196652 HID196652 HRZ196652 IBV196652 ILR196652 IVN196652 JFJ196652 JPF196652 JZB196652 KIX196652 KST196652 LCP196652 LML196652 LWH196652 MGD196652 MPZ196652 MZV196652 NJR196652 NTN196652 ODJ196652 ONF196652 OXB196652 PGX196652 PQT196652 QAP196652 QKL196652 QUH196652 RED196652 RNZ196652 RXV196652 SHR196652 SRN196652 TBJ196652 TLF196652 TVB196652 UEX196652 UOT196652 UYP196652 VIL196652 VSH196652 WCD196652 WLZ196652 WVV196652 AB262188 JJ262188 TF262188 ADB262188 AMX262188 AWT262188 BGP262188 BQL262188 CAH262188 CKD262188 CTZ262188 DDV262188 DNR262188 DXN262188 EHJ262188 ERF262188 FBB262188 FKX262188 FUT262188 GEP262188 GOL262188 GYH262188 HID262188 HRZ262188 IBV262188 ILR262188 IVN262188 JFJ262188 JPF262188 JZB262188 KIX262188 KST262188 LCP262188 LML262188 LWH262188 MGD262188 MPZ262188 MZV262188 NJR262188 NTN262188 ODJ262188 ONF262188 OXB262188 PGX262188 PQT262188 QAP262188 QKL262188 QUH262188 RED262188 RNZ262188 RXV262188 SHR262188 SRN262188 TBJ262188 TLF262188 TVB262188 UEX262188 UOT262188 UYP262188 VIL262188 VSH262188 WCD262188 WLZ262188 WVV262188 AB327724 JJ327724 TF327724 ADB327724 AMX327724 AWT327724 BGP327724 BQL327724 CAH327724 CKD327724 CTZ327724 DDV327724 DNR327724 DXN327724 EHJ327724 ERF327724 FBB327724 FKX327724 FUT327724 GEP327724 GOL327724 GYH327724 HID327724 HRZ327724 IBV327724 ILR327724 IVN327724 JFJ327724 JPF327724 JZB327724 KIX327724 KST327724 LCP327724 LML327724 LWH327724 MGD327724 MPZ327724 MZV327724 NJR327724 NTN327724 ODJ327724 ONF327724 OXB327724 PGX327724 PQT327724 QAP327724 QKL327724 QUH327724 RED327724 RNZ327724 RXV327724 SHR327724 SRN327724 TBJ327724 TLF327724 TVB327724 UEX327724 UOT327724 UYP327724 VIL327724 VSH327724 WCD327724 WLZ327724 WVV327724 AB393260 JJ393260 TF393260 ADB393260 AMX393260 AWT393260 BGP393260 BQL393260 CAH393260 CKD393260 CTZ393260 DDV393260 DNR393260 DXN393260 EHJ393260 ERF393260 FBB393260 FKX393260 FUT393260 GEP393260 GOL393260 GYH393260 HID393260 HRZ393260 IBV393260 ILR393260 IVN393260 JFJ393260 JPF393260 JZB393260 KIX393260 KST393260 LCP393260 LML393260 LWH393260 MGD393260 MPZ393260 MZV393260 NJR393260 NTN393260 ODJ393260 ONF393260 OXB393260 PGX393260 PQT393260 QAP393260 QKL393260 QUH393260 RED393260 RNZ393260 RXV393260 SHR393260 SRN393260 TBJ393260 TLF393260 TVB393260 UEX393260 UOT393260 UYP393260 VIL393260 VSH393260 WCD393260 WLZ393260 WVV393260 AB458796 JJ458796 TF458796 ADB458796 AMX458796 AWT458796 BGP458796 BQL458796 CAH458796 CKD458796 CTZ458796 DDV458796 DNR458796 DXN458796 EHJ458796 ERF458796 FBB458796 FKX458796 FUT458796 GEP458796 GOL458796 GYH458796 HID458796 HRZ458796 IBV458796 ILR458796 IVN458796 JFJ458796 JPF458796 JZB458796 KIX458796 KST458796 LCP458796 LML458796 LWH458796 MGD458796 MPZ458796 MZV458796 NJR458796 NTN458796 ODJ458796 ONF458796 OXB458796 PGX458796 PQT458796 QAP458796 QKL458796 QUH458796 RED458796 RNZ458796 RXV458796 SHR458796 SRN458796 TBJ458796 TLF458796 TVB458796 UEX458796 UOT458796 UYP458796 VIL458796 VSH458796 WCD458796 WLZ458796 WVV458796 AB524332 JJ524332 TF524332 ADB524332 AMX524332 AWT524332 BGP524332 BQL524332 CAH524332 CKD524332 CTZ524332 DDV524332 DNR524332 DXN524332 EHJ524332 ERF524332 FBB524332 FKX524332 FUT524332 GEP524332 GOL524332 GYH524332 HID524332 HRZ524332 IBV524332 ILR524332 IVN524332 JFJ524332 JPF524332 JZB524332 KIX524332 KST524332 LCP524332 LML524332 LWH524332 MGD524332 MPZ524332 MZV524332 NJR524332 NTN524332 ODJ524332 ONF524332 OXB524332 PGX524332 PQT524332 QAP524332 QKL524332 QUH524332 RED524332 RNZ524332 RXV524332 SHR524332 SRN524332 TBJ524332 TLF524332 TVB524332 UEX524332 UOT524332 UYP524332 VIL524332 VSH524332 WCD524332 WLZ524332 WVV524332 AB589868 JJ589868 TF589868 ADB589868 AMX589868 AWT589868 BGP589868 BQL589868 CAH589868 CKD589868 CTZ589868 DDV589868 DNR589868 DXN589868 EHJ589868 ERF589868 FBB589868 FKX589868 FUT589868 GEP589868 GOL589868 GYH589868 HID589868 HRZ589868 IBV589868 ILR589868 IVN589868 JFJ589868 JPF589868 JZB589868 KIX589868 KST589868 LCP589868 LML589868 LWH589868 MGD589868 MPZ589868 MZV589868 NJR589868 NTN589868 ODJ589868 ONF589868 OXB589868 PGX589868 PQT589868 QAP589868 QKL589868 QUH589868 RED589868 RNZ589868 RXV589868 SHR589868 SRN589868 TBJ589868 TLF589868 TVB589868 UEX589868 UOT589868 UYP589868 VIL589868 VSH589868 WCD589868 WLZ589868 WVV589868 AB655404 JJ655404 TF655404 ADB655404 AMX655404 AWT655404 BGP655404 BQL655404 CAH655404 CKD655404 CTZ655404 DDV655404 DNR655404 DXN655404 EHJ655404 ERF655404 FBB655404 FKX655404 FUT655404 GEP655404 GOL655404 GYH655404 HID655404 HRZ655404 IBV655404 ILR655404 IVN655404 JFJ655404 JPF655404 JZB655404 KIX655404 KST655404 LCP655404 LML655404 LWH655404 MGD655404 MPZ655404 MZV655404 NJR655404 NTN655404 ODJ655404 ONF655404 OXB655404 PGX655404 PQT655404 QAP655404 QKL655404 QUH655404 RED655404 RNZ655404 RXV655404 SHR655404 SRN655404 TBJ655404 TLF655404 TVB655404 UEX655404 UOT655404 UYP655404 VIL655404 VSH655404 WCD655404 WLZ655404 WVV655404 AB720940 JJ720940 TF720940 ADB720940 AMX720940 AWT720940 BGP720940 BQL720940 CAH720940 CKD720940 CTZ720940 DDV720940 DNR720940 DXN720940 EHJ720940 ERF720940 FBB720940 FKX720940 FUT720940 GEP720940 GOL720940 GYH720940 HID720940 HRZ720940 IBV720940 ILR720940 IVN720940 JFJ720940 JPF720940 JZB720940 KIX720940 KST720940 LCP720940 LML720940 LWH720940 MGD720940 MPZ720940 MZV720940 NJR720940 NTN720940 ODJ720940 ONF720940 OXB720940 PGX720940 PQT720940 QAP720940 QKL720940 QUH720940 RED720940 RNZ720940 RXV720940 SHR720940 SRN720940 TBJ720940 TLF720940 TVB720940 UEX720940 UOT720940 UYP720940 VIL720940 VSH720940 WCD720940 WLZ720940 WVV720940 AB786476 JJ786476 TF786476 ADB786476 AMX786476 AWT786476 BGP786476 BQL786476 CAH786476 CKD786476 CTZ786476 DDV786476 DNR786476 DXN786476 EHJ786476 ERF786476 FBB786476 FKX786476 FUT786476 GEP786476 GOL786476 GYH786476 HID786476 HRZ786476 IBV786476 ILR786476 IVN786476 JFJ786476 JPF786476 JZB786476 KIX786476 KST786476 LCP786476 LML786476 LWH786476 MGD786476 MPZ786476 MZV786476 NJR786476 NTN786476 ODJ786476 ONF786476 OXB786476 PGX786476 PQT786476 QAP786476 QKL786476 QUH786476 RED786476 RNZ786476 RXV786476 SHR786476 SRN786476 TBJ786476 TLF786476 TVB786476 UEX786476 UOT786476 UYP786476 VIL786476 VSH786476 WCD786476 WLZ786476 WVV786476 AB852012 JJ852012 TF852012 ADB852012 AMX852012 AWT852012 BGP852012 BQL852012 CAH852012 CKD852012 CTZ852012 DDV852012 DNR852012 DXN852012 EHJ852012 ERF852012 FBB852012 FKX852012 FUT852012 GEP852012 GOL852012 GYH852012 HID852012 HRZ852012 IBV852012 ILR852012 IVN852012 JFJ852012 JPF852012 JZB852012 KIX852012 KST852012 LCP852012 LML852012 LWH852012 MGD852012 MPZ852012 MZV852012 NJR852012 NTN852012 ODJ852012 ONF852012 OXB852012 PGX852012 PQT852012 QAP852012 QKL852012 QUH852012 RED852012 RNZ852012 RXV852012 SHR852012 SRN852012 TBJ852012 TLF852012 TVB852012 UEX852012 UOT852012 UYP852012 VIL852012 VSH852012 WCD852012 WLZ852012 WVV852012 AB917548 JJ917548 TF917548 ADB917548 AMX917548 AWT917548 BGP917548 BQL917548 CAH917548 CKD917548 CTZ917548 DDV917548 DNR917548 DXN917548 EHJ917548 ERF917548 FBB917548 FKX917548 FUT917548 GEP917548 GOL917548 GYH917548 HID917548 HRZ917548 IBV917548 ILR917548 IVN917548 JFJ917548 JPF917548 JZB917548 KIX917548 KST917548 LCP917548 LML917548 LWH917548 MGD917548 MPZ917548 MZV917548 NJR917548 NTN917548 ODJ917548 ONF917548 OXB917548 PGX917548 PQT917548 QAP917548 QKL917548 QUH917548 RED917548 RNZ917548 RXV917548 SHR917548 SRN917548 TBJ917548 TLF917548 TVB917548 UEX917548 UOT917548 UYP917548 VIL917548 VSH917548 WCD917548 WLZ917548 WVV917548 AB983084 JJ983084 TF983084 ADB983084 AMX983084 AWT983084 BGP983084 BQL983084 CAH983084 CKD983084 CTZ983084 DDV983084 DNR983084 DXN983084 EHJ983084 ERF983084 FBB983084 FKX983084 FUT983084 GEP983084 GOL983084 GYH983084 HID983084 HRZ983084 IBV983084 ILR983084 IVN983084 JFJ983084 JPF983084 JZB983084 KIX983084 KST983084 LCP983084 LML983084 LWH983084 MGD983084 MPZ983084 MZV983084 NJR983084 NTN983084 ODJ983084 ONF983084 OXB983084 PGX983084 PQT983084 QAP983084 QKL983084 QUH983084 RED983084 RNZ983084 RXV983084 SHR983084 SRN983084 TBJ983084 TLF983084 TVB983084 UEX983084 UOT983084 UYP983084 VIL983084 VSH983084 WCD983084 WLZ983084 AC44"/>
    <dataValidation type="whole" allowBlank="1" showInputMessage="1" showErrorMessage="1" error="32 Departamentos" sqref="WWG983113:WWG983115 JU73:JU75 TQ73:TQ75 ADM73:ADM75 ANI73:ANI75 AXE73:AXE75 BHA73:BHA75 BQW73:BQW75 CAS73:CAS75 CKO73:CKO75 CUK73:CUK75 DEG73:DEG75 DOC73:DOC75 DXY73:DXY75 EHU73:EHU75 ERQ73:ERQ75 FBM73:FBM75 FLI73:FLI75 FVE73:FVE75 GFA73:GFA75 GOW73:GOW75 GYS73:GYS75 HIO73:HIO75 HSK73:HSK75 ICG73:ICG75 IMC73:IMC75 IVY73:IVY75 JFU73:JFU75 JPQ73:JPQ75 JZM73:JZM75 KJI73:KJI75 KTE73:KTE75 LDA73:LDA75 LMW73:LMW75 LWS73:LWS75 MGO73:MGO75 MQK73:MQK75 NAG73:NAG75 NKC73:NKC75 NTY73:NTY75 ODU73:ODU75 ONQ73:ONQ75 OXM73:OXM75 PHI73:PHI75 PRE73:PRE75 QBA73:QBA75 QKW73:QKW75 QUS73:QUS75 REO73:REO75 ROK73:ROK75 RYG73:RYG75 SIC73:SIC75 SRY73:SRY75 TBU73:TBU75 TLQ73:TLQ75 TVM73:TVM75 UFI73:UFI75 UPE73:UPE75 UZA73:UZA75 VIW73:VIW75 VSS73:VSS75 WCO73:WCO75 WMK73:WMK75 WWG73:WWG75 AM65609:AM65611 JU65609:JU65611 TQ65609:TQ65611 ADM65609:ADM65611 ANI65609:ANI65611 AXE65609:AXE65611 BHA65609:BHA65611 BQW65609:BQW65611 CAS65609:CAS65611 CKO65609:CKO65611 CUK65609:CUK65611 DEG65609:DEG65611 DOC65609:DOC65611 DXY65609:DXY65611 EHU65609:EHU65611 ERQ65609:ERQ65611 FBM65609:FBM65611 FLI65609:FLI65611 FVE65609:FVE65611 GFA65609:GFA65611 GOW65609:GOW65611 GYS65609:GYS65611 HIO65609:HIO65611 HSK65609:HSK65611 ICG65609:ICG65611 IMC65609:IMC65611 IVY65609:IVY65611 JFU65609:JFU65611 JPQ65609:JPQ65611 JZM65609:JZM65611 KJI65609:KJI65611 KTE65609:KTE65611 LDA65609:LDA65611 LMW65609:LMW65611 LWS65609:LWS65611 MGO65609:MGO65611 MQK65609:MQK65611 NAG65609:NAG65611 NKC65609:NKC65611 NTY65609:NTY65611 ODU65609:ODU65611 ONQ65609:ONQ65611 OXM65609:OXM65611 PHI65609:PHI65611 PRE65609:PRE65611 QBA65609:QBA65611 QKW65609:QKW65611 QUS65609:QUS65611 REO65609:REO65611 ROK65609:ROK65611 RYG65609:RYG65611 SIC65609:SIC65611 SRY65609:SRY65611 TBU65609:TBU65611 TLQ65609:TLQ65611 TVM65609:TVM65611 UFI65609:UFI65611 UPE65609:UPE65611 UZA65609:UZA65611 VIW65609:VIW65611 VSS65609:VSS65611 WCO65609:WCO65611 WMK65609:WMK65611 WWG65609:WWG65611 AM131145:AM131147 JU131145:JU131147 TQ131145:TQ131147 ADM131145:ADM131147 ANI131145:ANI131147 AXE131145:AXE131147 BHA131145:BHA131147 BQW131145:BQW131147 CAS131145:CAS131147 CKO131145:CKO131147 CUK131145:CUK131147 DEG131145:DEG131147 DOC131145:DOC131147 DXY131145:DXY131147 EHU131145:EHU131147 ERQ131145:ERQ131147 FBM131145:FBM131147 FLI131145:FLI131147 FVE131145:FVE131147 GFA131145:GFA131147 GOW131145:GOW131147 GYS131145:GYS131147 HIO131145:HIO131147 HSK131145:HSK131147 ICG131145:ICG131147 IMC131145:IMC131147 IVY131145:IVY131147 JFU131145:JFU131147 JPQ131145:JPQ131147 JZM131145:JZM131147 KJI131145:KJI131147 KTE131145:KTE131147 LDA131145:LDA131147 LMW131145:LMW131147 LWS131145:LWS131147 MGO131145:MGO131147 MQK131145:MQK131147 NAG131145:NAG131147 NKC131145:NKC131147 NTY131145:NTY131147 ODU131145:ODU131147 ONQ131145:ONQ131147 OXM131145:OXM131147 PHI131145:PHI131147 PRE131145:PRE131147 QBA131145:QBA131147 QKW131145:QKW131147 QUS131145:QUS131147 REO131145:REO131147 ROK131145:ROK131147 RYG131145:RYG131147 SIC131145:SIC131147 SRY131145:SRY131147 TBU131145:TBU131147 TLQ131145:TLQ131147 TVM131145:TVM131147 UFI131145:UFI131147 UPE131145:UPE131147 UZA131145:UZA131147 VIW131145:VIW131147 VSS131145:VSS131147 WCO131145:WCO131147 WMK131145:WMK131147 WWG131145:WWG131147 AM196681:AM196683 JU196681:JU196683 TQ196681:TQ196683 ADM196681:ADM196683 ANI196681:ANI196683 AXE196681:AXE196683 BHA196681:BHA196683 BQW196681:BQW196683 CAS196681:CAS196683 CKO196681:CKO196683 CUK196681:CUK196683 DEG196681:DEG196683 DOC196681:DOC196683 DXY196681:DXY196683 EHU196681:EHU196683 ERQ196681:ERQ196683 FBM196681:FBM196683 FLI196681:FLI196683 FVE196681:FVE196683 GFA196681:GFA196683 GOW196681:GOW196683 GYS196681:GYS196683 HIO196681:HIO196683 HSK196681:HSK196683 ICG196681:ICG196683 IMC196681:IMC196683 IVY196681:IVY196683 JFU196681:JFU196683 JPQ196681:JPQ196683 JZM196681:JZM196683 KJI196681:KJI196683 KTE196681:KTE196683 LDA196681:LDA196683 LMW196681:LMW196683 LWS196681:LWS196683 MGO196681:MGO196683 MQK196681:MQK196683 NAG196681:NAG196683 NKC196681:NKC196683 NTY196681:NTY196683 ODU196681:ODU196683 ONQ196681:ONQ196683 OXM196681:OXM196683 PHI196681:PHI196683 PRE196681:PRE196683 QBA196681:QBA196683 QKW196681:QKW196683 QUS196681:QUS196683 REO196681:REO196683 ROK196681:ROK196683 RYG196681:RYG196683 SIC196681:SIC196683 SRY196681:SRY196683 TBU196681:TBU196683 TLQ196681:TLQ196683 TVM196681:TVM196683 UFI196681:UFI196683 UPE196681:UPE196683 UZA196681:UZA196683 VIW196681:VIW196683 VSS196681:VSS196683 WCO196681:WCO196683 WMK196681:WMK196683 WWG196681:WWG196683 AM262217:AM262219 JU262217:JU262219 TQ262217:TQ262219 ADM262217:ADM262219 ANI262217:ANI262219 AXE262217:AXE262219 BHA262217:BHA262219 BQW262217:BQW262219 CAS262217:CAS262219 CKO262217:CKO262219 CUK262217:CUK262219 DEG262217:DEG262219 DOC262217:DOC262219 DXY262217:DXY262219 EHU262217:EHU262219 ERQ262217:ERQ262219 FBM262217:FBM262219 FLI262217:FLI262219 FVE262217:FVE262219 GFA262217:GFA262219 GOW262217:GOW262219 GYS262217:GYS262219 HIO262217:HIO262219 HSK262217:HSK262219 ICG262217:ICG262219 IMC262217:IMC262219 IVY262217:IVY262219 JFU262217:JFU262219 JPQ262217:JPQ262219 JZM262217:JZM262219 KJI262217:KJI262219 KTE262217:KTE262219 LDA262217:LDA262219 LMW262217:LMW262219 LWS262217:LWS262219 MGO262217:MGO262219 MQK262217:MQK262219 NAG262217:NAG262219 NKC262217:NKC262219 NTY262217:NTY262219 ODU262217:ODU262219 ONQ262217:ONQ262219 OXM262217:OXM262219 PHI262217:PHI262219 PRE262217:PRE262219 QBA262217:QBA262219 QKW262217:QKW262219 QUS262217:QUS262219 REO262217:REO262219 ROK262217:ROK262219 RYG262217:RYG262219 SIC262217:SIC262219 SRY262217:SRY262219 TBU262217:TBU262219 TLQ262217:TLQ262219 TVM262217:TVM262219 UFI262217:UFI262219 UPE262217:UPE262219 UZA262217:UZA262219 VIW262217:VIW262219 VSS262217:VSS262219 WCO262217:WCO262219 WMK262217:WMK262219 WWG262217:WWG262219 AM327753:AM327755 JU327753:JU327755 TQ327753:TQ327755 ADM327753:ADM327755 ANI327753:ANI327755 AXE327753:AXE327755 BHA327753:BHA327755 BQW327753:BQW327755 CAS327753:CAS327755 CKO327753:CKO327755 CUK327753:CUK327755 DEG327753:DEG327755 DOC327753:DOC327755 DXY327753:DXY327755 EHU327753:EHU327755 ERQ327753:ERQ327755 FBM327753:FBM327755 FLI327753:FLI327755 FVE327753:FVE327755 GFA327753:GFA327755 GOW327753:GOW327755 GYS327753:GYS327755 HIO327753:HIO327755 HSK327753:HSK327755 ICG327753:ICG327755 IMC327753:IMC327755 IVY327753:IVY327755 JFU327753:JFU327755 JPQ327753:JPQ327755 JZM327753:JZM327755 KJI327753:KJI327755 KTE327753:KTE327755 LDA327753:LDA327755 LMW327753:LMW327755 LWS327753:LWS327755 MGO327753:MGO327755 MQK327753:MQK327755 NAG327753:NAG327755 NKC327753:NKC327755 NTY327753:NTY327755 ODU327753:ODU327755 ONQ327753:ONQ327755 OXM327753:OXM327755 PHI327753:PHI327755 PRE327753:PRE327755 QBA327753:QBA327755 QKW327753:QKW327755 QUS327753:QUS327755 REO327753:REO327755 ROK327753:ROK327755 RYG327753:RYG327755 SIC327753:SIC327755 SRY327753:SRY327755 TBU327753:TBU327755 TLQ327753:TLQ327755 TVM327753:TVM327755 UFI327753:UFI327755 UPE327753:UPE327755 UZA327753:UZA327755 VIW327753:VIW327755 VSS327753:VSS327755 WCO327753:WCO327755 WMK327753:WMK327755 WWG327753:WWG327755 AM393289:AM393291 JU393289:JU393291 TQ393289:TQ393291 ADM393289:ADM393291 ANI393289:ANI393291 AXE393289:AXE393291 BHA393289:BHA393291 BQW393289:BQW393291 CAS393289:CAS393291 CKO393289:CKO393291 CUK393289:CUK393291 DEG393289:DEG393291 DOC393289:DOC393291 DXY393289:DXY393291 EHU393289:EHU393291 ERQ393289:ERQ393291 FBM393289:FBM393291 FLI393289:FLI393291 FVE393289:FVE393291 GFA393289:GFA393291 GOW393289:GOW393291 GYS393289:GYS393291 HIO393289:HIO393291 HSK393289:HSK393291 ICG393289:ICG393291 IMC393289:IMC393291 IVY393289:IVY393291 JFU393289:JFU393291 JPQ393289:JPQ393291 JZM393289:JZM393291 KJI393289:KJI393291 KTE393289:KTE393291 LDA393289:LDA393291 LMW393289:LMW393291 LWS393289:LWS393291 MGO393289:MGO393291 MQK393289:MQK393291 NAG393289:NAG393291 NKC393289:NKC393291 NTY393289:NTY393291 ODU393289:ODU393291 ONQ393289:ONQ393291 OXM393289:OXM393291 PHI393289:PHI393291 PRE393289:PRE393291 QBA393289:QBA393291 QKW393289:QKW393291 QUS393289:QUS393291 REO393289:REO393291 ROK393289:ROK393291 RYG393289:RYG393291 SIC393289:SIC393291 SRY393289:SRY393291 TBU393289:TBU393291 TLQ393289:TLQ393291 TVM393289:TVM393291 UFI393289:UFI393291 UPE393289:UPE393291 UZA393289:UZA393291 VIW393289:VIW393291 VSS393289:VSS393291 WCO393289:WCO393291 WMK393289:WMK393291 WWG393289:WWG393291 AM458825:AM458827 JU458825:JU458827 TQ458825:TQ458827 ADM458825:ADM458827 ANI458825:ANI458827 AXE458825:AXE458827 BHA458825:BHA458827 BQW458825:BQW458827 CAS458825:CAS458827 CKO458825:CKO458827 CUK458825:CUK458827 DEG458825:DEG458827 DOC458825:DOC458827 DXY458825:DXY458827 EHU458825:EHU458827 ERQ458825:ERQ458827 FBM458825:FBM458827 FLI458825:FLI458827 FVE458825:FVE458827 GFA458825:GFA458827 GOW458825:GOW458827 GYS458825:GYS458827 HIO458825:HIO458827 HSK458825:HSK458827 ICG458825:ICG458827 IMC458825:IMC458827 IVY458825:IVY458827 JFU458825:JFU458827 JPQ458825:JPQ458827 JZM458825:JZM458827 KJI458825:KJI458827 KTE458825:KTE458827 LDA458825:LDA458827 LMW458825:LMW458827 LWS458825:LWS458827 MGO458825:MGO458827 MQK458825:MQK458827 NAG458825:NAG458827 NKC458825:NKC458827 NTY458825:NTY458827 ODU458825:ODU458827 ONQ458825:ONQ458827 OXM458825:OXM458827 PHI458825:PHI458827 PRE458825:PRE458827 QBA458825:QBA458827 QKW458825:QKW458827 QUS458825:QUS458827 REO458825:REO458827 ROK458825:ROK458827 RYG458825:RYG458827 SIC458825:SIC458827 SRY458825:SRY458827 TBU458825:TBU458827 TLQ458825:TLQ458827 TVM458825:TVM458827 UFI458825:UFI458827 UPE458825:UPE458827 UZA458825:UZA458827 VIW458825:VIW458827 VSS458825:VSS458827 WCO458825:WCO458827 WMK458825:WMK458827 WWG458825:WWG458827 AM524361:AM524363 JU524361:JU524363 TQ524361:TQ524363 ADM524361:ADM524363 ANI524361:ANI524363 AXE524361:AXE524363 BHA524361:BHA524363 BQW524361:BQW524363 CAS524361:CAS524363 CKO524361:CKO524363 CUK524361:CUK524363 DEG524361:DEG524363 DOC524361:DOC524363 DXY524361:DXY524363 EHU524361:EHU524363 ERQ524361:ERQ524363 FBM524361:FBM524363 FLI524361:FLI524363 FVE524361:FVE524363 GFA524361:GFA524363 GOW524361:GOW524363 GYS524361:GYS524363 HIO524361:HIO524363 HSK524361:HSK524363 ICG524361:ICG524363 IMC524361:IMC524363 IVY524361:IVY524363 JFU524361:JFU524363 JPQ524361:JPQ524363 JZM524361:JZM524363 KJI524361:KJI524363 KTE524361:KTE524363 LDA524361:LDA524363 LMW524361:LMW524363 LWS524361:LWS524363 MGO524361:MGO524363 MQK524361:MQK524363 NAG524361:NAG524363 NKC524361:NKC524363 NTY524361:NTY524363 ODU524361:ODU524363 ONQ524361:ONQ524363 OXM524361:OXM524363 PHI524361:PHI524363 PRE524361:PRE524363 QBA524361:QBA524363 QKW524361:QKW524363 QUS524361:QUS524363 REO524361:REO524363 ROK524361:ROK524363 RYG524361:RYG524363 SIC524361:SIC524363 SRY524361:SRY524363 TBU524361:TBU524363 TLQ524361:TLQ524363 TVM524361:TVM524363 UFI524361:UFI524363 UPE524361:UPE524363 UZA524361:UZA524363 VIW524361:VIW524363 VSS524361:VSS524363 WCO524361:WCO524363 WMK524361:WMK524363 WWG524361:WWG524363 AM589897:AM589899 JU589897:JU589899 TQ589897:TQ589899 ADM589897:ADM589899 ANI589897:ANI589899 AXE589897:AXE589899 BHA589897:BHA589899 BQW589897:BQW589899 CAS589897:CAS589899 CKO589897:CKO589899 CUK589897:CUK589899 DEG589897:DEG589899 DOC589897:DOC589899 DXY589897:DXY589899 EHU589897:EHU589899 ERQ589897:ERQ589899 FBM589897:FBM589899 FLI589897:FLI589899 FVE589897:FVE589899 GFA589897:GFA589899 GOW589897:GOW589899 GYS589897:GYS589899 HIO589897:HIO589899 HSK589897:HSK589899 ICG589897:ICG589899 IMC589897:IMC589899 IVY589897:IVY589899 JFU589897:JFU589899 JPQ589897:JPQ589899 JZM589897:JZM589899 KJI589897:KJI589899 KTE589897:KTE589899 LDA589897:LDA589899 LMW589897:LMW589899 LWS589897:LWS589899 MGO589897:MGO589899 MQK589897:MQK589899 NAG589897:NAG589899 NKC589897:NKC589899 NTY589897:NTY589899 ODU589897:ODU589899 ONQ589897:ONQ589899 OXM589897:OXM589899 PHI589897:PHI589899 PRE589897:PRE589899 QBA589897:QBA589899 QKW589897:QKW589899 QUS589897:QUS589899 REO589897:REO589899 ROK589897:ROK589899 RYG589897:RYG589899 SIC589897:SIC589899 SRY589897:SRY589899 TBU589897:TBU589899 TLQ589897:TLQ589899 TVM589897:TVM589899 UFI589897:UFI589899 UPE589897:UPE589899 UZA589897:UZA589899 VIW589897:VIW589899 VSS589897:VSS589899 WCO589897:WCO589899 WMK589897:WMK589899 WWG589897:WWG589899 AM655433:AM655435 JU655433:JU655435 TQ655433:TQ655435 ADM655433:ADM655435 ANI655433:ANI655435 AXE655433:AXE655435 BHA655433:BHA655435 BQW655433:BQW655435 CAS655433:CAS655435 CKO655433:CKO655435 CUK655433:CUK655435 DEG655433:DEG655435 DOC655433:DOC655435 DXY655433:DXY655435 EHU655433:EHU655435 ERQ655433:ERQ655435 FBM655433:FBM655435 FLI655433:FLI655435 FVE655433:FVE655435 GFA655433:GFA655435 GOW655433:GOW655435 GYS655433:GYS655435 HIO655433:HIO655435 HSK655433:HSK655435 ICG655433:ICG655435 IMC655433:IMC655435 IVY655433:IVY655435 JFU655433:JFU655435 JPQ655433:JPQ655435 JZM655433:JZM655435 KJI655433:KJI655435 KTE655433:KTE655435 LDA655433:LDA655435 LMW655433:LMW655435 LWS655433:LWS655435 MGO655433:MGO655435 MQK655433:MQK655435 NAG655433:NAG655435 NKC655433:NKC655435 NTY655433:NTY655435 ODU655433:ODU655435 ONQ655433:ONQ655435 OXM655433:OXM655435 PHI655433:PHI655435 PRE655433:PRE655435 QBA655433:QBA655435 QKW655433:QKW655435 QUS655433:QUS655435 REO655433:REO655435 ROK655433:ROK655435 RYG655433:RYG655435 SIC655433:SIC655435 SRY655433:SRY655435 TBU655433:TBU655435 TLQ655433:TLQ655435 TVM655433:TVM655435 UFI655433:UFI655435 UPE655433:UPE655435 UZA655433:UZA655435 VIW655433:VIW655435 VSS655433:VSS655435 WCO655433:WCO655435 WMK655433:WMK655435 WWG655433:WWG655435 AM720969:AM720971 JU720969:JU720971 TQ720969:TQ720971 ADM720969:ADM720971 ANI720969:ANI720971 AXE720969:AXE720971 BHA720969:BHA720971 BQW720969:BQW720971 CAS720969:CAS720971 CKO720969:CKO720971 CUK720969:CUK720971 DEG720969:DEG720971 DOC720969:DOC720971 DXY720969:DXY720971 EHU720969:EHU720971 ERQ720969:ERQ720971 FBM720969:FBM720971 FLI720969:FLI720971 FVE720969:FVE720971 GFA720969:GFA720971 GOW720969:GOW720971 GYS720969:GYS720971 HIO720969:HIO720971 HSK720969:HSK720971 ICG720969:ICG720971 IMC720969:IMC720971 IVY720969:IVY720971 JFU720969:JFU720971 JPQ720969:JPQ720971 JZM720969:JZM720971 KJI720969:KJI720971 KTE720969:KTE720971 LDA720969:LDA720971 LMW720969:LMW720971 LWS720969:LWS720971 MGO720969:MGO720971 MQK720969:MQK720971 NAG720969:NAG720971 NKC720969:NKC720971 NTY720969:NTY720971 ODU720969:ODU720971 ONQ720969:ONQ720971 OXM720969:OXM720971 PHI720969:PHI720971 PRE720969:PRE720971 QBA720969:QBA720971 QKW720969:QKW720971 QUS720969:QUS720971 REO720969:REO720971 ROK720969:ROK720971 RYG720969:RYG720971 SIC720969:SIC720971 SRY720969:SRY720971 TBU720969:TBU720971 TLQ720969:TLQ720971 TVM720969:TVM720971 UFI720969:UFI720971 UPE720969:UPE720971 UZA720969:UZA720971 VIW720969:VIW720971 VSS720969:VSS720971 WCO720969:WCO720971 WMK720969:WMK720971 WWG720969:WWG720971 AM786505:AM786507 JU786505:JU786507 TQ786505:TQ786507 ADM786505:ADM786507 ANI786505:ANI786507 AXE786505:AXE786507 BHA786505:BHA786507 BQW786505:BQW786507 CAS786505:CAS786507 CKO786505:CKO786507 CUK786505:CUK786507 DEG786505:DEG786507 DOC786505:DOC786507 DXY786505:DXY786507 EHU786505:EHU786507 ERQ786505:ERQ786507 FBM786505:FBM786507 FLI786505:FLI786507 FVE786505:FVE786507 GFA786505:GFA786507 GOW786505:GOW786507 GYS786505:GYS786507 HIO786505:HIO786507 HSK786505:HSK786507 ICG786505:ICG786507 IMC786505:IMC786507 IVY786505:IVY786507 JFU786505:JFU786507 JPQ786505:JPQ786507 JZM786505:JZM786507 KJI786505:KJI786507 KTE786505:KTE786507 LDA786505:LDA786507 LMW786505:LMW786507 LWS786505:LWS786507 MGO786505:MGO786507 MQK786505:MQK786507 NAG786505:NAG786507 NKC786505:NKC786507 NTY786505:NTY786507 ODU786505:ODU786507 ONQ786505:ONQ786507 OXM786505:OXM786507 PHI786505:PHI786507 PRE786505:PRE786507 QBA786505:QBA786507 QKW786505:QKW786507 QUS786505:QUS786507 REO786505:REO786507 ROK786505:ROK786507 RYG786505:RYG786507 SIC786505:SIC786507 SRY786505:SRY786507 TBU786505:TBU786507 TLQ786505:TLQ786507 TVM786505:TVM786507 UFI786505:UFI786507 UPE786505:UPE786507 UZA786505:UZA786507 VIW786505:VIW786507 VSS786505:VSS786507 WCO786505:WCO786507 WMK786505:WMK786507 WWG786505:WWG786507 AM852041:AM852043 JU852041:JU852043 TQ852041:TQ852043 ADM852041:ADM852043 ANI852041:ANI852043 AXE852041:AXE852043 BHA852041:BHA852043 BQW852041:BQW852043 CAS852041:CAS852043 CKO852041:CKO852043 CUK852041:CUK852043 DEG852041:DEG852043 DOC852041:DOC852043 DXY852041:DXY852043 EHU852041:EHU852043 ERQ852041:ERQ852043 FBM852041:FBM852043 FLI852041:FLI852043 FVE852041:FVE852043 GFA852041:GFA852043 GOW852041:GOW852043 GYS852041:GYS852043 HIO852041:HIO852043 HSK852041:HSK852043 ICG852041:ICG852043 IMC852041:IMC852043 IVY852041:IVY852043 JFU852041:JFU852043 JPQ852041:JPQ852043 JZM852041:JZM852043 KJI852041:KJI852043 KTE852041:KTE852043 LDA852041:LDA852043 LMW852041:LMW852043 LWS852041:LWS852043 MGO852041:MGO852043 MQK852041:MQK852043 NAG852041:NAG852043 NKC852041:NKC852043 NTY852041:NTY852043 ODU852041:ODU852043 ONQ852041:ONQ852043 OXM852041:OXM852043 PHI852041:PHI852043 PRE852041:PRE852043 QBA852041:QBA852043 QKW852041:QKW852043 QUS852041:QUS852043 REO852041:REO852043 ROK852041:ROK852043 RYG852041:RYG852043 SIC852041:SIC852043 SRY852041:SRY852043 TBU852041:TBU852043 TLQ852041:TLQ852043 TVM852041:TVM852043 UFI852041:UFI852043 UPE852041:UPE852043 UZA852041:UZA852043 VIW852041:VIW852043 VSS852041:VSS852043 WCO852041:WCO852043 WMK852041:WMK852043 WWG852041:WWG852043 AM917577:AM917579 JU917577:JU917579 TQ917577:TQ917579 ADM917577:ADM917579 ANI917577:ANI917579 AXE917577:AXE917579 BHA917577:BHA917579 BQW917577:BQW917579 CAS917577:CAS917579 CKO917577:CKO917579 CUK917577:CUK917579 DEG917577:DEG917579 DOC917577:DOC917579 DXY917577:DXY917579 EHU917577:EHU917579 ERQ917577:ERQ917579 FBM917577:FBM917579 FLI917577:FLI917579 FVE917577:FVE917579 GFA917577:GFA917579 GOW917577:GOW917579 GYS917577:GYS917579 HIO917577:HIO917579 HSK917577:HSK917579 ICG917577:ICG917579 IMC917577:IMC917579 IVY917577:IVY917579 JFU917577:JFU917579 JPQ917577:JPQ917579 JZM917577:JZM917579 KJI917577:KJI917579 KTE917577:KTE917579 LDA917577:LDA917579 LMW917577:LMW917579 LWS917577:LWS917579 MGO917577:MGO917579 MQK917577:MQK917579 NAG917577:NAG917579 NKC917577:NKC917579 NTY917577:NTY917579 ODU917577:ODU917579 ONQ917577:ONQ917579 OXM917577:OXM917579 PHI917577:PHI917579 PRE917577:PRE917579 QBA917577:QBA917579 QKW917577:QKW917579 QUS917577:QUS917579 REO917577:REO917579 ROK917577:ROK917579 RYG917577:RYG917579 SIC917577:SIC917579 SRY917577:SRY917579 TBU917577:TBU917579 TLQ917577:TLQ917579 TVM917577:TVM917579 UFI917577:UFI917579 UPE917577:UPE917579 UZA917577:UZA917579 VIW917577:VIW917579 VSS917577:VSS917579 WCO917577:WCO917579 WMK917577:WMK917579 WWG917577:WWG917579 AM983113:AM983115 JU983113:JU983115 TQ983113:TQ983115 ADM983113:ADM983115 ANI983113:ANI983115 AXE983113:AXE983115 BHA983113:BHA983115 BQW983113:BQW983115 CAS983113:CAS983115 CKO983113:CKO983115 CUK983113:CUK983115 DEG983113:DEG983115 DOC983113:DOC983115 DXY983113:DXY983115 EHU983113:EHU983115 ERQ983113:ERQ983115 FBM983113:FBM983115 FLI983113:FLI983115 FVE983113:FVE983115 GFA983113:GFA983115 GOW983113:GOW983115 GYS983113:GYS983115 HIO983113:HIO983115 HSK983113:HSK983115 ICG983113:ICG983115 IMC983113:IMC983115 IVY983113:IVY983115 JFU983113:JFU983115 JPQ983113:JPQ983115 JZM983113:JZM983115 KJI983113:KJI983115 KTE983113:KTE983115 LDA983113:LDA983115 LMW983113:LMW983115 LWS983113:LWS983115 MGO983113:MGO983115 MQK983113:MQK983115 NAG983113:NAG983115 NKC983113:NKC983115 NTY983113:NTY983115 ODU983113:ODU983115 ONQ983113:ONQ983115 OXM983113:OXM983115 PHI983113:PHI983115 PRE983113:PRE983115 QBA983113:QBA983115 QKW983113:QKW983115 QUS983113:QUS983115 REO983113:REO983115 ROK983113:ROK983115 RYG983113:RYG983115 SIC983113:SIC983115 SRY983113:SRY983115 TBU983113:TBU983115 TLQ983113:TLQ983115 TVM983113:TVM983115 UFI983113:UFI983115 UPE983113:UPE983115 UZA983113:UZA983115 VIW983113:VIW983115 VSS983113:VSS983115 WCO983113:WCO983115 WMK983113:WMK983115 AM97:AM99">
      <formula1>32</formula1>
      <formula2>32</formula2>
    </dataValidation>
    <dataValidation allowBlank="1" showErrorMessage="1" prompt="10 reuniones cada Delegada" sqref="WVJ983062:WVM983070 IX22:JA30 ST22:SW30 ACP22:ACS30 AML22:AMO30 AWH22:AWK30 BGD22:BGG30 BPZ22:BQC30 BZV22:BZY30 CJR22:CJU30 CTN22:CTQ30 DDJ22:DDM30 DNF22:DNI30 DXB22:DXE30 EGX22:EHA30 EQT22:EQW30 FAP22:FAS30 FKL22:FKO30 FUH22:FUK30 GED22:GEG30 GNZ22:GOC30 GXV22:GXY30 HHR22:HHU30 HRN22:HRQ30 IBJ22:IBM30 ILF22:ILI30 IVB22:IVE30 JEX22:JFA30 JOT22:JOW30 JYP22:JYS30 KIL22:KIO30 KSH22:KSK30 LCD22:LCG30 LLZ22:LMC30 LVV22:LVY30 MFR22:MFU30 MPN22:MPQ30 MZJ22:MZM30 NJF22:NJI30 NTB22:NTE30 OCX22:ODA30 OMT22:OMW30 OWP22:OWS30 PGL22:PGO30 PQH22:PQK30 QAD22:QAG30 QJZ22:QKC30 QTV22:QTY30 RDR22:RDU30 RNN22:RNQ30 RXJ22:RXM30 SHF22:SHI30 SRB22:SRE30 TAX22:TBA30 TKT22:TKW30 TUP22:TUS30 UEL22:UEO30 UOH22:UOK30 UYD22:UYG30 VHZ22:VIC30 VRV22:VRY30 WBR22:WBU30 WLN22:WLQ30 WVJ22:WVM30 P65558:S65566 IX65558:JA65566 ST65558:SW65566 ACP65558:ACS65566 AML65558:AMO65566 AWH65558:AWK65566 BGD65558:BGG65566 BPZ65558:BQC65566 BZV65558:BZY65566 CJR65558:CJU65566 CTN65558:CTQ65566 DDJ65558:DDM65566 DNF65558:DNI65566 DXB65558:DXE65566 EGX65558:EHA65566 EQT65558:EQW65566 FAP65558:FAS65566 FKL65558:FKO65566 FUH65558:FUK65566 GED65558:GEG65566 GNZ65558:GOC65566 GXV65558:GXY65566 HHR65558:HHU65566 HRN65558:HRQ65566 IBJ65558:IBM65566 ILF65558:ILI65566 IVB65558:IVE65566 JEX65558:JFA65566 JOT65558:JOW65566 JYP65558:JYS65566 KIL65558:KIO65566 KSH65558:KSK65566 LCD65558:LCG65566 LLZ65558:LMC65566 LVV65558:LVY65566 MFR65558:MFU65566 MPN65558:MPQ65566 MZJ65558:MZM65566 NJF65558:NJI65566 NTB65558:NTE65566 OCX65558:ODA65566 OMT65558:OMW65566 OWP65558:OWS65566 PGL65558:PGO65566 PQH65558:PQK65566 QAD65558:QAG65566 QJZ65558:QKC65566 QTV65558:QTY65566 RDR65558:RDU65566 RNN65558:RNQ65566 RXJ65558:RXM65566 SHF65558:SHI65566 SRB65558:SRE65566 TAX65558:TBA65566 TKT65558:TKW65566 TUP65558:TUS65566 UEL65558:UEO65566 UOH65558:UOK65566 UYD65558:UYG65566 VHZ65558:VIC65566 VRV65558:VRY65566 WBR65558:WBU65566 WLN65558:WLQ65566 WVJ65558:WVM65566 P131094:S131102 IX131094:JA131102 ST131094:SW131102 ACP131094:ACS131102 AML131094:AMO131102 AWH131094:AWK131102 BGD131094:BGG131102 BPZ131094:BQC131102 BZV131094:BZY131102 CJR131094:CJU131102 CTN131094:CTQ131102 DDJ131094:DDM131102 DNF131094:DNI131102 DXB131094:DXE131102 EGX131094:EHA131102 EQT131094:EQW131102 FAP131094:FAS131102 FKL131094:FKO131102 FUH131094:FUK131102 GED131094:GEG131102 GNZ131094:GOC131102 GXV131094:GXY131102 HHR131094:HHU131102 HRN131094:HRQ131102 IBJ131094:IBM131102 ILF131094:ILI131102 IVB131094:IVE131102 JEX131094:JFA131102 JOT131094:JOW131102 JYP131094:JYS131102 KIL131094:KIO131102 KSH131094:KSK131102 LCD131094:LCG131102 LLZ131094:LMC131102 LVV131094:LVY131102 MFR131094:MFU131102 MPN131094:MPQ131102 MZJ131094:MZM131102 NJF131094:NJI131102 NTB131094:NTE131102 OCX131094:ODA131102 OMT131094:OMW131102 OWP131094:OWS131102 PGL131094:PGO131102 PQH131094:PQK131102 QAD131094:QAG131102 QJZ131094:QKC131102 QTV131094:QTY131102 RDR131094:RDU131102 RNN131094:RNQ131102 RXJ131094:RXM131102 SHF131094:SHI131102 SRB131094:SRE131102 TAX131094:TBA131102 TKT131094:TKW131102 TUP131094:TUS131102 UEL131094:UEO131102 UOH131094:UOK131102 UYD131094:UYG131102 VHZ131094:VIC131102 VRV131094:VRY131102 WBR131094:WBU131102 WLN131094:WLQ131102 WVJ131094:WVM131102 P196630:S196638 IX196630:JA196638 ST196630:SW196638 ACP196630:ACS196638 AML196630:AMO196638 AWH196630:AWK196638 BGD196630:BGG196638 BPZ196630:BQC196638 BZV196630:BZY196638 CJR196630:CJU196638 CTN196630:CTQ196638 DDJ196630:DDM196638 DNF196630:DNI196638 DXB196630:DXE196638 EGX196630:EHA196638 EQT196630:EQW196638 FAP196630:FAS196638 FKL196630:FKO196638 FUH196630:FUK196638 GED196630:GEG196638 GNZ196630:GOC196638 GXV196630:GXY196638 HHR196630:HHU196638 HRN196630:HRQ196638 IBJ196630:IBM196638 ILF196630:ILI196638 IVB196630:IVE196638 JEX196630:JFA196638 JOT196630:JOW196638 JYP196630:JYS196638 KIL196630:KIO196638 KSH196630:KSK196638 LCD196630:LCG196638 LLZ196630:LMC196638 LVV196630:LVY196638 MFR196630:MFU196638 MPN196630:MPQ196638 MZJ196630:MZM196638 NJF196630:NJI196638 NTB196630:NTE196638 OCX196630:ODA196638 OMT196630:OMW196638 OWP196630:OWS196638 PGL196630:PGO196638 PQH196630:PQK196638 QAD196630:QAG196638 QJZ196630:QKC196638 QTV196630:QTY196638 RDR196630:RDU196638 RNN196630:RNQ196638 RXJ196630:RXM196638 SHF196630:SHI196638 SRB196630:SRE196638 TAX196630:TBA196638 TKT196630:TKW196638 TUP196630:TUS196638 UEL196630:UEO196638 UOH196630:UOK196638 UYD196630:UYG196638 VHZ196630:VIC196638 VRV196630:VRY196638 WBR196630:WBU196638 WLN196630:WLQ196638 WVJ196630:WVM196638 P262166:S262174 IX262166:JA262174 ST262166:SW262174 ACP262166:ACS262174 AML262166:AMO262174 AWH262166:AWK262174 BGD262166:BGG262174 BPZ262166:BQC262174 BZV262166:BZY262174 CJR262166:CJU262174 CTN262166:CTQ262174 DDJ262166:DDM262174 DNF262166:DNI262174 DXB262166:DXE262174 EGX262166:EHA262174 EQT262166:EQW262174 FAP262166:FAS262174 FKL262166:FKO262174 FUH262166:FUK262174 GED262166:GEG262174 GNZ262166:GOC262174 GXV262166:GXY262174 HHR262166:HHU262174 HRN262166:HRQ262174 IBJ262166:IBM262174 ILF262166:ILI262174 IVB262166:IVE262174 JEX262166:JFA262174 JOT262166:JOW262174 JYP262166:JYS262174 KIL262166:KIO262174 KSH262166:KSK262174 LCD262166:LCG262174 LLZ262166:LMC262174 LVV262166:LVY262174 MFR262166:MFU262174 MPN262166:MPQ262174 MZJ262166:MZM262174 NJF262166:NJI262174 NTB262166:NTE262174 OCX262166:ODA262174 OMT262166:OMW262174 OWP262166:OWS262174 PGL262166:PGO262174 PQH262166:PQK262174 QAD262166:QAG262174 QJZ262166:QKC262174 QTV262166:QTY262174 RDR262166:RDU262174 RNN262166:RNQ262174 RXJ262166:RXM262174 SHF262166:SHI262174 SRB262166:SRE262174 TAX262166:TBA262174 TKT262166:TKW262174 TUP262166:TUS262174 UEL262166:UEO262174 UOH262166:UOK262174 UYD262166:UYG262174 VHZ262166:VIC262174 VRV262166:VRY262174 WBR262166:WBU262174 WLN262166:WLQ262174 WVJ262166:WVM262174 P327702:S327710 IX327702:JA327710 ST327702:SW327710 ACP327702:ACS327710 AML327702:AMO327710 AWH327702:AWK327710 BGD327702:BGG327710 BPZ327702:BQC327710 BZV327702:BZY327710 CJR327702:CJU327710 CTN327702:CTQ327710 DDJ327702:DDM327710 DNF327702:DNI327710 DXB327702:DXE327710 EGX327702:EHA327710 EQT327702:EQW327710 FAP327702:FAS327710 FKL327702:FKO327710 FUH327702:FUK327710 GED327702:GEG327710 GNZ327702:GOC327710 GXV327702:GXY327710 HHR327702:HHU327710 HRN327702:HRQ327710 IBJ327702:IBM327710 ILF327702:ILI327710 IVB327702:IVE327710 JEX327702:JFA327710 JOT327702:JOW327710 JYP327702:JYS327710 KIL327702:KIO327710 KSH327702:KSK327710 LCD327702:LCG327710 LLZ327702:LMC327710 LVV327702:LVY327710 MFR327702:MFU327710 MPN327702:MPQ327710 MZJ327702:MZM327710 NJF327702:NJI327710 NTB327702:NTE327710 OCX327702:ODA327710 OMT327702:OMW327710 OWP327702:OWS327710 PGL327702:PGO327710 PQH327702:PQK327710 QAD327702:QAG327710 QJZ327702:QKC327710 QTV327702:QTY327710 RDR327702:RDU327710 RNN327702:RNQ327710 RXJ327702:RXM327710 SHF327702:SHI327710 SRB327702:SRE327710 TAX327702:TBA327710 TKT327702:TKW327710 TUP327702:TUS327710 UEL327702:UEO327710 UOH327702:UOK327710 UYD327702:UYG327710 VHZ327702:VIC327710 VRV327702:VRY327710 WBR327702:WBU327710 WLN327702:WLQ327710 WVJ327702:WVM327710 P393238:S393246 IX393238:JA393246 ST393238:SW393246 ACP393238:ACS393246 AML393238:AMO393246 AWH393238:AWK393246 BGD393238:BGG393246 BPZ393238:BQC393246 BZV393238:BZY393246 CJR393238:CJU393246 CTN393238:CTQ393246 DDJ393238:DDM393246 DNF393238:DNI393246 DXB393238:DXE393246 EGX393238:EHA393246 EQT393238:EQW393246 FAP393238:FAS393246 FKL393238:FKO393246 FUH393238:FUK393246 GED393238:GEG393246 GNZ393238:GOC393246 GXV393238:GXY393246 HHR393238:HHU393246 HRN393238:HRQ393246 IBJ393238:IBM393246 ILF393238:ILI393246 IVB393238:IVE393246 JEX393238:JFA393246 JOT393238:JOW393246 JYP393238:JYS393246 KIL393238:KIO393246 KSH393238:KSK393246 LCD393238:LCG393246 LLZ393238:LMC393246 LVV393238:LVY393246 MFR393238:MFU393246 MPN393238:MPQ393246 MZJ393238:MZM393246 NJF393238:NJI393246 NTB393238:NTE393246 OCX393238:ODA393246 OMT393238:OMW393246 OWP393238:OWS393246 PGL393238:PGO393246 PQH393238:PQK393246 QAD393238:QAG393246 QJZ393238:QKC393246 QTV393238:QTY393246 RDR393238:RDU393246 RNN393238:RNQ393246 RXJ393238:RXM393246 SHF393238:SHI393246 SRB393238:SRE393246 TAX393238:TBA393246 TKT393238:TKW393246 TUP393238:TUS393246 UEL393238:UEO393246 UOH393238:UOK393246 UYD393238:UYG393246 VHZ393238:VIC393246 VRV393238:VRY393246 WBR393238:WBU393246 WLN393238:WLQ393246 WVJ393238:WVM393246 P458774:S458782 IX458774:JA458782 ST458774:SW458782 ACP458774:ACS458782 AML458774:AMO458782 AWH458774:AWK458782 BGD458774:BGG458782 BPZ458774:BQC458782 BZV458774:BZY458782 CJR458774:CJU458782 CTN458774:CTQ458782 DDJ458774:DDM458782 DNF458774:DNI458782 DXB458774:DXE458782 EGX458774:EHA458782 EQT458774:EQW458782 FAP458774:FAS458782 FKL458774:FKO458782 FUH458774:FUK458782 GED458774:GEG458782 GNZ458774:GOC458782 GXV458774:GXY458782 HHR458774:HHU458782 HRN458774:HRQ458782 IBJ458774:IBM458782 ILF458774:ILI458782 IVB458774:IVE458782 JEX458774:JFA458782 JOT458774:JOW458782 JYP458774:JYS458782 KIL458774:KIO458782 KSH458774:KSK458782 LCD458774:LCG458782 LLZ458774:LMC458782 LVV458774:LVY458782 MFR458774:MFU458782 MPN458774:MPQ458782 MZJ458774:MZM458782 NJF458774:NJI458782 NTB458774:NTE458782 OCX458774:ODA458782 OMT458774:OMW458782 OWP458774:OWS458782 PGL458774:PGO458782 PQH458774:PQK458782 QAD458774:QAG458782 QJZ458774:QKC458782 QTV458774:QTY458782 RDR458774:RDU458782 RNN458774:RNQ458782 RXJ458774:RXM458782 SHF458774:SHI458782 SRB458774:SRE458782 TAX458774:TBA458782 TKT458774:TKW458782 TUP458774:TUS458782 UEL458774:UEO458782 UOH458774:UOK458782 UYD458774:UYG458782 VHZ458774:VIC458782 VRV458774:VRY458782 WBR458774:WBU458782 WLN458774:WLQ458782 WVJ458774:WVM458782 P524310:S524318 IX524310:JA524318 ST524310:SW524318 ACP524310:ACS524318 AML524310:AMO524318 AWH524310:AWK524318 BGD524310:BGG524318 BPZ524310:BQC524318 BZV524310:BZY524318 CJR524310:CJU524318 CTN524310:CTQ524318 DDJ524310:DDM524318 DNF524310:DNI524318 DXB524310:DXE524318 EGX524310:EHA524318 EQT524310:EQW524318 FAP524310:FAS524318 FKL524310:FKO524318 FUH524310:FUK524318 GED524310:GEG524318 GNZ524310:GOC524318 GXV524310:GXY524318 HHR524310:HHU524318 HRN524310:HRQ524318 IBJ524310:IBM524318 ILF524310:ILI524318 IVB524310:IVE524318 JEX524310:JFA524318 JOT524310:JOW524318 JYP524310:JYS524318 KIL524310:KIO524318 KSH524310:KSK524318 LCD524310:LCG524318 LLZ524310:LMC524318 LVV524310:LVY524318 MFR524310:MFU524318 MPN524310:MPQ524318 MZJ524310:MZM524318 NJF524310:NJI524318 NTB524310:NTE524318 OCX524310:ODA524318 OMT524310:OMW524318 OWP524310:OWS524318 PGL524310:PGO524318 PQH524310:PQK524318 QAD524310:QAG524318 QJZ524310:QKC524318 QTV524310:QTY524318 RDR524310:RDU524318 RNN524310:RNQ524318 RXJ524310:RXM524318 SHF524310:SHI524318 SRB524310:SRE524318 TAX524310:TBA524318 TKT524310:TKW524318 TUP524310:TUS524318 UEL524310:UEO524318 UOH524310:UOK524318 UYD524310:UYG524318 VHZ524310:VIC524318 VRV524310:VRY524318 WBR524310:WBU524318 WLN524310:WLQ524318 WVJ524310:WVM524318 P589846:S589854 IX589846:JA589854 ST589846:SW589854 ACP589846:ACS589854 AML589846:AMO589854 AWH589846:AWK589854 BGD589846:BGG589854 BPZ589846:BQC589854 BZV589846:BZY589854 CJR589846:CJU589854 CTN589846:CTQ589854 DDJ589846:DDM589854 DNF589846:DNI589854 DXB589846:DXE589854 EGX589846:EHA589854 EQT589846:EQW589854 FAP589846:FAS589854 FKL589846:FKO589854 FUH589846:FUK589854 GED589846:GEG589854 GNZ589846:GOC589854 GXV589846:GXY589854 HHR589846:HHU589854 HRN589846:HRQ589854 IBJ589846:IBM589854 ILF589846:ILI589854 IVB589846:IVE589854 JEX589846:JFA589854 JOT589846:JOW589854 JYP589846:JYS589854 KIL589846:KIO589854 KSH589846:KSK589854 LCD589846:LCG589854 LLZ589846:LMC589854 LVV589846:LVY589854 MFR589846:MFU589854 MPN589846:MPQ589854 MZJ589846:MZM589854 NJF589846:NJI589854 NTB589846:NTE589854 OCX589846:ODA589854 OMT589846:OMW589854 OWP589846:OWS589854 PGL589846:PGO589854 PQH589846:PQK589854 QAD589846:QAG589854 QJZ589846:QKC589854 QTV589846:QTY589854 RDR589846:RDU589854 RNN589846:RNQ589854 RXJ589846:RXM589854 SHF589846:SHI589854 SRB589846:SRE589854 TAX589846:TBA589854 TKT589846:TKW589854 TUP589846:TUS589854 UEL589846:UEO589854 UOH589846:UOK589854 UYD589846:UYG589854 VHZ589846:VIC589854 VRV589846:VRY589854 WBR589846:WBU589854 WLN589846:WLQ589854 WVJ589846:WVM589854 P655382:S655390 IX655382:JA655390 ST655382:SW655390 ACP655382:ACS655390 AML655382:AMO655390 AWH655382:AWK655390 BGD655382:BGG655390 BPZ655382:BQC655390 BZV655382:BZY655390 CJR655382:CJU655390 CTN655382:CTQ655390 DDJ655382:DDM655390 DNF655382:DNI655390 DXB655382:DXE655390 EGX655382:EHA655390 EQT655382:EQW655390 FAP655382:FAS655390 FKL655382:FKO655390 FUH655382:FUK655390 GED655382:GEG655390 GNZ655382:GOC655390 GXV655382:GXY655390 HHR655382:HHU655390 HRN655382:HRQ655390 IBJ655382:IBM655390 ILF655382:ILI655390 IVB655382:IVE655390 JEX655382:JFA655390 JOT655382:JOW655390 JYP655382:JYS655390 KIL655382:KIO655390 KSH655382:KSK655390 LCD655382:LCG655390 LLZ655382:LMC655390 LVV655382:LVY655390 MFR655382:MFU655390 MPN655382:MPQ655390 MZJ655382:MZM655390 NJF655382:NJI655390 NTB655382:NTE655390 OCX655382:ODA655390 OMT655382:OMW655390 OWP655382:OWS655390 PGL655382:PGO655390 PQH655382:PQK655390 QAD655382:QAG655390 QJZ655382:QKC655390 QTV655382:QTY655390 RDR655382:RDU655390 RNN655382:RNQ655390 RXJ655382:RXM655390 SHF655382:SHI655390 SRB655382:SRE655390 TAX655382:TBA655390 TKT655382:TKW655390 TUP655382:TUS655390 UEL655382:UEO655390 UOH655382:UOK655390 UYD655382:UYG655390 VHZ655382:VIC655390 VRV655382:VRY655390 WBR655382:WBU655390 WLN655382:WLQ655390 WVJ655382:WVM655390 P720918:S720926 IX720918:JA720926 ST720918:SW720926 ACP720918:ACS720926 AML720918:AMO720926 AWH720918:AWK720926 BGD720918:BGG720926 BPZ720918:BQC720926 BZV720918:BZY720926 CJR720918:CJU720926 CTN720918:CTQ720926 DDJ720918:DDM720926 DNF720918:DNI720926 DXB720918:DXE720926 EGX720918:EHA720926 EQT720918:EQW720926 FAP720918:FAS720926 FKL720918:FKO720926 FUH720918:FUK720926 GED720918:GEG720926 GNZ720918:GOC720926 GXV720918:GXY720926 HHR720918:HHU720926 HRN720918:HRQ720926 IBJ720918:IBM720926 ILF720918:ILI720926 IVB720918:IVE720926 JEX720918:JFA720926 JOT720918:JOW720926 JYP720918:JYS720926 KIL720918:KIO720926 KSH720918:KSK720926 LCD720918:LCG720926 LLZ720918:LMC720926 LVV720918:LVY720926 MFR720918:MFU720926 MPN720918:MPQ720926 MZJ720918:MZM720926 NJF720918:NJI720926 NTB720918:NTE720926 OCX720918:ODA720926 OMT720918:OMW720926 OWP720918:OWS720926 PGL720918:PGO720926 PQH720918:PQK720926 QAD720918:QAG720926 QJZ720918:QKC720926 QTV720918:QTY720926 RDR720918:RDU720926 RNN720918:RNQ720926 RXJ720918:RXM720926 SHF720918:SHI720926 SRB720918:SRE720926 TAX720918:TBA720926 TKT720918:TKW720926 TUP720918:TUS720926 UEL720918:UEO720926 UOH720918:UOK720926 UYD720918:UYG720926 VHZ720918:VIC720926 VRV720918:VRY720926 WBR720918:WBU720926 WLN720918:WLQ720926 WVJ720918:WVM720926 P786454:S786462 IX786454:JA786462 ST786454:SW786462 ACP786454:ACS786462 AML786454:AMO786462 AWH786454:AWK786462 BGD786454:BGG786462 BPZ786454:BQC786462 BZV786454:BZY786462 CJR786454:CJU786462 CTN786454:CTQ786462 DDJ786454:DDM786462 DNF786454:DNI786462 DXB786454:DXE786462 EGX786454:EHA786462 EQT786454:EQW786462 FAP786454:FAS786462 FKL786454:FKO786462 FUH786454:FUK786462 GED786454:GEG786462 GNZ786454:GOC786462 GXV786454:GXY786462 HHR786454:HHU786462 HRN786454:HRQ786462 IBJ786454:IBM786462 ILF786454:ILI786462 IVB786454:IVE786462 JEX786454:JFA786462 JOT786454:JOW786462 JYP786454:JYS786462 KIL786454:KIO786462 KSH786454:KSK786462 LCD786454:LCG786462 LLZ786454:LMC786462 LVV786454:LVY786462 MFR786454:MFU786462 MPN786454:MPQ786462 MZJ786454:MZM786462 NJF786454:NJI786462 NTB786454:NTE786462 OCX786454:ODA786462 OMT786454:OMW786462 OWP786454:OWS786462 PGL786454:PGO786462 PQH786454:PQK786462 QAD786454:QAG786462 QJZ786454:QKC786462 QTV786454:QTY786462 RDR786454:RDU786462 RNN786454:RNQ786462 RXJ786454:RXM786462 SHF786454:SHI786462 SRB786454:SRE786462 TAX786454:TBA786462 TKT786454:TKW786462 TUP786454:TUS786462 UEL786454:UEO786462 UOH786454:UOK786462 UYD786454:UYG786462 VHZ786454:VIC786462 VRV786454:VRY786462 WBR786454:WBU786462 WLN786454:WLQ786462 WVJ786454:WVM786462 P851990:S851998 IX851990:JA851998 ST851990:SW851998 ACP851990:ACS851998 AML851990:AMO851998 AWH851990:AWK851998 BGD851990:BGG851998 BPZ851990:BQC851998 BZV851990:BZY851998 CJR851990:CJU851998 CTN851990:CTQ851998 DDJ851990:DDM851998 DNF851990:DNI851998 DXB851990:DXE851998 EGX851990:EHA851998 EQT851990:EQW851998 FAP851990:FAS851998 FKL851990:FKO851998 FUH851990:FUK851998 GED851990:GEG851998 GNZ851990:GOC851998 GXV851990:GXY851998 HHR851990:HHU851998 HRN851990:HRQ851998 IBJ851990:IBM851998 ILF851990:ILI851998 IVB851990:IVE851998 JEX851990:JFA851998 JOT851990:JOW851998 JYP851990:JYS851998 KIL851990:KIO851998 KSH851990:KSK851998 LCD851990:LCG851998 LLZ851990:LMC851998 LVV851990:LVY851998 MFR851990:MFU851998 MPN851990:MPQ851998 MZJ851990:MZM851998 NJF851990:NJI851998 NTB851990:NTE851998 OCX851990:ODA851998 OMT851990:OMW851998 OWP851990:OWS851998 PGL851990:PGO851998 PQH851990:PQK851998 QAD851990:QAG851998 QJZ851990:QKC851998 QTV851990:QTY851998 RDR851990:RDU851998 RNN851990:RNQ851998 RXJ851990:RXM851998 SHF851990:SHI851998 SRB851990:SRE851998 TAX851990:TBA851998 TKT851990:TKW851998 TUP851990:TUS851998 UEL851990:UEO851998 UOH851990:UOK851998 UYD851990:UYG851998 VHZ851990:VIC851998 VRV851990:VRY851998 WBR851990:WBU851998 WLN851990:WLQ851998 WVJ851990:WVM851998 P917526:S917534 IX917526:JA917534 ST917526:SW917534 ACP917526:ACS917534 AML917526:AMO917534 AWH917526:AWK917534 BGD917526:BGG917534 BPZ917526:BQC917534 BZV917526:BZY917534 CJR917526:CJU917534 CTN917526:CTQ917534 DDJ917526:DDM917534 DNF917526:DNI917534 DXB917526:DXE917534 EGX917526:EHA917534 EQT917526:EQW917534 FAP917526:FAS917534 FKL917526:FKO917534 FUH917526:FUK917534 GED917526:GEG917534 GNZ917526:GOC917534 GXV917526:GXY917534 HHR917526:HHU917534 HRN917526:HRQ917534 IBJ917526:IBM917534 ILF917526:ILI917534 IVB917526:IVE917534 JEX917526:JFA917534 JOT917526:JOW917534 JYP917526:JYS917534 KIL917526:KIO917534 KSH917526:KSK917534 LCD917526:LCG917534 LLZ917526:LMC917534 LVV917526:LVY917534 MFR917526:MFU917534 MPN917526:MPQ917534 MZJ917526:MZM917534 NJF917526:NJI917534 NTB917526:NTE917534 OCX917526:ODA917534 OMT917526:OMW917534 OWP917526:OWS917534 PGL917526:PGO917534 PQH917526:PQK917534 QAD917526:QAG917534 QJZ917526:QKC917534 QTV917526:QTY917534 RDR917526:RDU917534 RNN917526:RNQ917534 RXJ917526:RXM917534 SHF917526:SHI917534 SRB917526:SRE917534 TAX917526:TBA917534 TKT917526:TKW917534 TUP917526:TUS917534 UEL917526:UEO917534 UOH917526:UOK917534 UYD917526:UYG917534 VHZ917526:VIC917534 VRV917526:VRY917534 WBR917526:WBU917534 WLN917526:WLQ917534 WVJ917526:WVM917534 P983062:S983070 IX983062:JA983070 ST983062:SW983070 ACP983062:ACS983070 AML983062:AMO983070 AWH983062:AWK983070 BGD983062:BGG983070 BPZ983062:BQC983070 BZV983062:BZY983070 CJR983062:CJU983070 CTN983062:CTQ983070 DDJ983062:DDM983070 DNF983062:DNI983070 DXB983062:DXE983070 EGX983062:EHA983070 EQT983062:EQW983070 FAP983062:FAS983070 FKL983062:FKO983070 FUH983062:FUK983070 GED983062:GEG983070 GNZ983062:GOC983070 GXV983062:GXY983070 HHR983062:HHU983070 HRN983062:HRQ983070 IBJ983062:IBM983070 ILF983062:ILI983070 IVB983062:IVE983070 JEX983062:JFA983070 JOT983062:JOW983070 JYP983062:JYS983070 KIL983062:KIO983070 KSH983062:KSK983070 LCD983062:LCG983070 LLZ983062:LMC983070 LVV983062:LVY983070 MFR983062:MFU983070 MPN983062:MPQ983070 MZJ983062:MZM983070 NJF983062:NJI983070 NTB983062:NTE983070 OCX983062:ODA983070 OMT983062:OMW983070 OWP983062:OWS983070 PGL983062:PGO983070 PQH983062:PQK983070 QAD983062:QAG983070 QJZ983062:QKC983070 QTV983062:QTY983070 RDR983062:RDU983070 RNN983062:RNQ983070 RXJ983062:RXM983070 SHF983062:SHI983070 SRB983062:SRE983070 TAX983062:TBA983070 TKT983062:TKW983070 TUP983062:TUS983070 UEL983062:UEO983070 UOH983062:UOK983070 UYD983062:UYG983070 VHZ983062:VIC983070 VRV983062:VRY983070 WBR983062:WBU983070 WLN983062:WLQ983070 Q22:T30"/>
    <dataValidation allowBlank="1" showInputMessage="1" showErrorMessage="1" prompt="Circular Puntos de Atencion al Ciudadano en Aeropuertos (16) y Terminales de transporte (42). Se disponga de personal en cda punto para atención al ciudadano y personal calificado para atender personas en condiciones de discapacidad" sqref="WWC983055 JQ15 TM15 ADI15 ANE15 AXA15 BGW15 BQS15 CAO15 CKK15 CUG15 DEC15 DNY15 DXU15 EHQ15 ERM15 FBI15 FLE15 FVA15 GEW15 GOS15 GYO15 HIK15 HSG15 ICC15 ILY15 IVU15 JFQ15 JPM15 JZI15 KJE15 KTA15 LCW15 LMS15 LWO15 MGK15 MQG15 NAC15 NJY15 NTU15 ODQ15 ONM15 OXI15 PHE15 PRA15 QAW15 QKS15 QUO15 REK15 ROG15 RYC15 SHY15 SRU15 TBQ15 TLM15 TVI15 UFE15 UPA15 UYW15 VIS15 VSO15 WCK15 WMG15 WWC15 AI65551 JQ65551 TM65551 ADI65551 ANE65551 AXA65551 BGW65551 BQS65551 CAO65551 CKK65551 CUG65551 DEC65551 DNY65551 DXU65551 EHQ65551 ERM65551 FBI65551 FLE65551 FVA65551 GEW65551 GOS65551 GYO65551 HIK65551 HSG65551 ICC65551 ILY65551 IVU65551 JFQ65551 JPM65551 JZI65551 KJE65551 KTA65551 LCW65551 LMS65551 LWO65551 MGK65551 MQG65551 NAC65551 NJY65551 NTU65551 ODQ65551 ONM65551 OXI65551 PHE65551 PRA65551 QAW65551 QKS65551 QUO65551 REK65551 ROG65551 RYC65551 SHY65551 SRU65551 TBQ65551 TLM65551 TVI65551 UFE65551 UPA65551 UYW65551 VIS65551 VSO65551 WCK65551 WMG65551 WWC65551 AI131087 JQ131087 TM131087 ADI131087 ANE131087 AXA131087 BGW131087 BQS131087 CAO131087 CKK131087 CUG131087 DEC131087 DNY131087 DXU131087 EHQ131087 ERM131087 FBI131087 FLE131087 FVA131087 GEW131087 GOS131087 GYO131087 HIK131087 HSG131087 ICC131087 ILY131087 IVU131087 JFQ131087 JPM131087 JZI131087 KJE131087 KTA131087 LCW131087 LMS131087 LWO131087 MGK131087 MQG131087 NAC131087 NJY131087 NTU131087 ODQ131087 ONM131087 OXI131087 PHE131087 PRA131087 QAW131087 QKS131087 QUO131087 REK131087 ROG131087 RYC131087 SHY131087 SRU131087 TBQ131087 TLM131087 TVI131087 UFE131087 UPA131087 UYW131087 VIS131087 VSO131087 WCK131087 WMG131087 WWC131087 AI196623 JQ196623 TM196623 ADI196623 ANE196623 AXA196623 BGW196623 BQS196623 CAO196623 CKK196623 CUG196623 DEC196623 DNY196623 DXU196623 EHQ196623 ERM196623 FBI196623 FLE196623 FVA196623 GEW196623 GOS196623 GYO196623 HIK196623 HSG196623 ICC196623 ILY196623 IVU196623 JFQ196623 JPM196623 JZI196623 KJE196623 KTA196623 LCW196623 LMS196623 LWO196623 MGK196623 MQG196623 NAC196623 NJY196623 NTU196623 ODQ196623 ONM196623 OXI196623 PHE196623 PRA196623 QAW196623 QKS196623 QUO196623 REK196623 ROG196623 RYC196623 SHY196623 SRU196623 TBQ196623 TLM196623 TVI196623 UFE196623 UPA196623 UYW196623 VIS196623 VSO196623 WCK196623 WMG196623 WWC196623 AI262159 JQ262159 TM262159 ADI262159 ANE262159 AXA262159 BGW262159 BQS262159 CAO262159 CKK262159 CUG262159 DEC262159 DNY262159 DXU262159 EHQ262159 ERM262159 FBI262159 FLE262159 FVA262159 GEW262159 GOS262159 GYO262159 HIK262159 HSG262159 ICC262159 ILY262159 IVU262159 JFQ262159 JPM262159 JZI262159 KJE262159 KTA262159 LCW262159 LMS262159 LWO262159 MGK262159 MQG262159 NAC262159 NJY262159 NTU262159 ODQ262159 ONM262159 OXI262159 PHE262159 PRA262159 QAW262159 QKS262159 QUO262159 REK262159 ROG262159 RYC262159 SHY262159 SRU262159 TBQ262159 TLM262159 TVI262159 UFE262159 UPA262159 UYW262159 VIS262159 VSO262159 WCK262159 WMG262159 WWC262159 AI327695 JQ327695 TM327695 ADI327695 ANE327695 AXA327695 BGW327695 BQS327695 CAO327695 CKK327695 CUG327695 DEC327695 DNY327695 DXU327695 EHQ327695 ERM327695 FBI327695 FLE327695 FVA327695 GEW327695 GOS327695 GYO327695 HIK327695 HSG327695 ICC327695 ILY327695 IVU327695 JFQ327695 JPM327695 JZI327695 KJE327695 KTA327695 LCW327695 LMS327695 LWO327695 MGK327695 MQG327695 NAC327695 NJY327695 NTU327695 ODQ327695 ONM327695 OXI327695 PHE327695 PRA327695 QAW327695 QKS327695 QUO327695 REK327695 ROG327695 RYC327695 SHY327695 SRU327695 TBQ327695 TLM327695 TVI327695 UFE327695 UPA327695 UYW327695 VIS327695 VSO327695 WCK327695 WMG327695 WWC327695 AI393231 JQ393231 TM393231 ADI393231 ANE393231 AXA393231 BGW393231 BQS393231 CAO393231 CKK393231 CUG393231 DEC393231 DNY393231 DXU393231 EHQ393231 ERM393231 FBI393231 FLE393231 FVA393231 GEW393231 GOS393231 GYO393231 HIK393231 HSG393231 ICC393231 ILY393231 IVU393231 JFQ393231 JPM393231 JZI393231 KJE393231 KTA393231 LCW393231 LMS393231 LWO393231 MGK393231 MQG393231 NAC393231 NJY393231 NTU393231 ODQ393231 ONM393231 OXI393231 PHE393231 PRA393231 QAW393231 QKS393231 QUO393231 REK393231 ROG393231 RYC393231 SHY393231 SRU393231 TBQ393231 TLM393231 TVI393231 UFE393231 UPA393231 UYW393231 VIS393231 VSO393231 WCK393231 WMG393231 WWC393231 AI458767 JQ458767 TM458767 ADI458767 ANE458767 AXA458767 BGW458767 BQS458767 CAO458767 CKK458767 CUG458767 DEC458767 DNY458767 DXU458767 EHQ458767 ERM458767 FBI458767 FLE458767 FVA458767 GEW458767 GOS458767 GYO458767 HIK458767 HSG458767 ICC458767 ILY458767 IVU458767 JFQ458767 JPM458767 JZI458767 KJE458767 KTA458767 LCW458767 LMS458767 LWO458767 MGK458767 MQG458767 NAC458767 NJY458767 NTU458767 ODQ458767 ONM458767 OXI458767 PHE458767 PRA458767 QAW458767 QKS458767 QUO458767 REK458767 ROG458767 RYC458767 SHY458767 SRU458767 TBQ458767 TLM458767 TVI458767 UFE458767 UPA458767 UYW458767 VIS458767 VSO458767 WCK458767 WMG458767 WWC458767 AI524303 JQ524303 TM524303 ADI524303 ANE524303 AXA524303 BGW524303 BQS524303 CAO524303 CKK524303 CUG524303 DEC524303 DNY524303 DXU524303 EHQ524303 ERM524303 FBI524303 FLE524303 FVA524303 GEW524303 GOS524303 GYO524303 HIK524303 HSG524303 ICC524303 ILY524303 IVU524303 JFQ524303 JPM524303 JZI524303 KJE524303 KTA524303 LCW524303 LMS524303 LWO524303 MGK524303 MQG524303 NAC524303 NJY524303 NTU524303 ODQ524303 ONM524303 OXI524303 PHE524303 PRA524303 QAW524303 QKS524303 QUO524303 REK524303 ROG524303 RYC524303 SHY524303 SRU524303 TBQ524303 TLM524303 TVI524303 UFE524303 UPA524303 UYW524303 VIS524303 VSO524303 WCK524303 WMG524303 WWC524303 AI589839 JQ589839 TM589839 ADI589839 ANE589839 AXA589839 BGW589839 BQS589839 CAO589839 CKK589839 CUG589839 DEC589839 DNY589839 DXU589839 EHQ589839 ERM589839 FBI589839 FLE589839 FVA589839 GEW589839 GOS589839 GYO589839 HIK589839 HSG589839 ICC589839 ILY589839 IVU589839 JFQ589839 JPM589839 JZI589839 KJE589839 KTA589839 LCW589839 LMS589839 LWO589839 MGK589839 MQG589839 NAC589839 NJY589839 NTU589839 ODQ589839 ONM589839 OXI589839 PHE589839 PRA589839 QAW589839 QKS589839 QUO589839 REK589839 ROG589839 RYC589839 SHY589839 SRU589839 TBQ589839 TLM589839 TVI589839 UFE589839 UPA589839 UYW589839 VIS589839 VSO589839 WCK589839 WMG589839 WWC589839 AI655375 JQ655375 TM655375 ADI655375 ANE655375 AXA655375 BGW655375 BQS655375 CAO655375 CKK655375 CUG655375 DEC655375 DNY655375 DXU655375 EHQ655375 ERM655375 FBI655375 FLE655375 FVA655375 GEW655375 GOS655375 GYO655375 HIK655375 HSG655375 ICC655375 ILY655375 IVU655375 JFQ655375 JPM655375 JZI655375 KJE655375 KTA655375 LCW655375 LMS655375 LWO655375 MGK655375 MQG655375 NAC655375 NJY655375 NTU655375 ODQ655375 ONM655375 OXI655375 PHE655375 PRA655375 QAW655375 QKS655375 QUO655375 REK655375 ROG655375 RYC655375 SHY655375 SRU655375 TBQ655375 TLM655375 TVI655375 UFE655375 UPA655375 UYW655375 VIS655375 VSO655375 WCK655375 WMG655375 WWC655375 AI720911 JQ720911 TM720911 ADI720911 ANE720911 AXA720911 BGW720911 BQS720911 CAO720911 CKK720911 CUG720911 DEC720911 DNY720911 DXU720911 EHQ720911 ERM720911 FBI720911 FLE720911 FVA720911 GEW720911 GOS720911 GYO720911 HIK720911 HSG720911 ICC720911 ILY720911 IVU720911 JFQ720911 JPM720911 JZI720911 KJE720911 KTA720911 LCW720911 LMS720911 LWO720911 MGK720911 MQG720911 NAC720911 NJY720911 NTU720911 ODQ720911 ONM720911 OXI720911 PHE720911 PRA720911 QAW720911 QKS720911 QUO720911 REK720911 ROG720911 RYC720911 SHY720911 SRU720911 TBQ720911 TLM720911 TVI720911 UFE720911 UPA720911 UYW720911 VIS720911 VSO720911 WCK720911 WMG720911 WWC720911 AI786447 JQ786447 TM786447 ADI786447 ANE786447 AXA786447 BGW786447 BQS786447 CAO786447 CKK786447 CUG786447 DEC786447 DNY786447 DXU786447 EHQ786447 ERM786447 FBI786447 FLE786447 FVA786447 GEW786447 GOS786447 GYO786447 HIK786447 HSG786447 ICC786447 ILY786447 IVU786447 JFQ786447 JPM786447 JZI786447 KJE786447 KTA786447 LCW786447 LMS786447 LWO786447 MGK786447 MQG786447 NAC786447 NJY786447 NTU786447 ODQ786447 ONM786447 OXI786447 PHE786447 PRA786447 QAW786447 QKS786447 QUO786447 REK786447 ROG786447 RYC786447 SHY786447 SRU786447 TBQ786447 TLM786447 TVI786447 UFE786447 UPA786447 UYW786447 VIS786447 VSO786447 WCK786447 WMG786447 WWC786447 AI851983 JQ851983 TM851983 ADI851983 ANE851983 AXA851983 BGW851983 BQS851983 CAO851983 CKK851983 CUG851983 DEC851983 DNY851983 DXU851983 EHQ851983 ERM851983 FBI851983 FLE851983 FVA851983 GEW851983 GOS851983 GYO851983 HIK851983 HSG851983 ICC851983 ILY851983 IVU851983 JFQ851983 JPM851983 JZI851983 KJE851983 KTA851983 LCW851983 LMS851983 LWO851983 MGK851983 MQG851983 NAC851983 NJY851983 NTU851983 ODQ851983 ONM851983 OXI851983 PHE851983 PRA851983 QAW851983 QKS851983 QUO851983 REK851983 ROG851983 RYC851983 SHY851983 SRU851983 TBQ851983 TLM851983 TVI851983 UFE851983 UPA851983 UYW851983 VIS851983 VSO851983 WCK851983 WMG851983 WWC851983 AI917519 JQ917519 TM917519 ADI917519 ANE917519 AXA917519 BGW917519 BQS917519 CAO917519 CKK917519 CUG917519 DEC917519 DNY917519 DXU917519 EHQ917519 ERM917519 FBI917519 FLE917519 FVA917519 GEW917519 GOS917519 GYO917519 HIK917519 HSG917519 ICC917519 ILY917519 IVU917519 JFQ917519 JPM917519 JZI917519 KJE917519 KTA917519 LCW917519 LMS917519 LWO917519 MGK917519 MQG917519 NAC917519 NJY917519 NTU917519 ODQ917519 ONM917519 OXI917519 PHE917519 PRA917519 QAW917519 QKS917519 QUO917519 REK917519 ROG917519 RYC917519 SHY917519 SRU917519 TBQ917519 TLM917519 TVI917519 UFE917519 UPA917519 UYW917519 VIS917519 VSO917519 WCK917519 WMG917519 WWC917519 AI983055 JQ983055 TM983055 ADI983055 ANE983055 AXA983055 BGW983055 BQS983055 CAO983055 CKK983055 CUG983055 DEC983055 DNY983055 DXU983055 EHQ983055 ERM983055 FBI983055 FLE983055 FVA983055 GEW983055 GOS983055 GYO983055 HIK983055 HSG983055 ICC983055 ILY983055 IVU983055 JFQ983055 JPM983055 JZI983055 KJE983055 KTA983055 LCW983055 LMS983055 LWO983055 MGK983055 MQG983055 NAC983055 NJY983055 NTU983055 ODQ983055 ONM983055 OXI983055 PHE983055 PRA983055 QAW983055 QKS983055 QUO983055 REK983055 ROG983055 RYC983055 SHY983055 SRU983055 TBQ983055 TLM983055 TVI983055 UFE983055 UPA983055 UYW983055 VIS983055 VSO983055 WCK983055 WMG983055 AJ15"/>
  </dataValidations>
  <pageMargins left="0.23622047244094491" right="0.23622047244094491" top="0.74803149606299213" bottom="0.74803149606299213" header="0.31496062992125984" footer="0.31496062992125984"/>
  <pageSetup paperSize="14" scale="90" orientation="landscape" horizontalDpi="4294967295" verticalDpi="4294967295" r:id="rId1"/>
  <drawing r:id="rId2"/>
  <extLst>
    <ext xmlns:x14="http://schemas.microsoft.com/office/spreadsheetml/2009/9/main" uri="{CCE6A557-97BC-4b89-ADB6-D9C93CAAB3DF}">
      <x14:dataValidations xmlns:xm="http://schemas.microsoft.com/office/excel/2006/main" count="2">
        <x14:dataValidation allowBlank="1" showErrorMessage="1" prompt="Al menos 1 por tipo de vigilado">
          <xm:sqref>VST983143 IX69:JA71 ST69:SW71 ACP69:ACS71 AML69:AMO71 AWH69:AWK71 BGD69:BGG71 BPZ69:BQC71 BZV69:BZY71 CJR69:CJU71 CTN69:CTQ71 DDJ69:DDM71 DNF69:DNI71 DXB69:DXE71 EGX69:EHA71 EQT69:EQW71 FAP69:FAS71 FKL69:FKO71 FUH69:FUK71 GED69:GEG71 GNZ69:GOC71 GXV69:GXY71 HHR69:HHU71 HRN69:HRQ71 IBJ69:IBM71 ILF69:ILI71 IVB69:IVE71 JEX69:JFA71 JOT69:JOW71 JYP69:JYS71 KIL69:KIO71 KSH69:KSK71 LCD69:LCG71 LLZ69:LMC71 LVV69:LVY71 MFR69:MFU71 MPN69:MPQ71 MZJ69:MZM71 NJF69:NJI71 NTB69:NTE71 OCX69:ODA71 OMT69:OMW71 OWP69:OWS71 PGL69:PGO71 PQH69:PQK71 QAD69:QAG71 QJZ69:QKC71 QTV69:QTY71 RDR69:RDU71 RNN69:RNQ71 RXJ69:RXM71 SHF69:SHI71 SRB69:SRE71 TAX69:TBA71 TKT69:TKW71 TUP69:TUS71 UEL69:UEO71 UOH69:UOK71 UYD69:UYG71 VHZ69:VIC71 VRV69:VRY71 WBR69:WBU71 WLN69:WLQ71 WVJ69:WVM71 P65605:S65607 IX65605:JA65607 ST65605:SW65607 ACP65605:ACS65607 AML65605:AMO65607 AWH65605:AWK65607 BGD65605:BGG65607 BPZ65605:BQC65607 BZV65605:BZY65607 CJR65605:CJU65607 CTN65605:CTQ65607 DDJ65605:DDM65607 DNF65605:DNI65607 DXB65605:DXE65607 EGX65605:EHA65607 EQT65605:EQW65607 FAP65605:FAS65607 FKL65605:FKO65607 FUH65605:FUK65607 GED65605:GEG65607 GNZ65605:GOC65607 GXV65605:GXY65607 HHR65605:HHU65607 HRN65605:HRQ65607 IBJ65605:IBM65607 ILF65605:ILI65607 IVB65605:IVE65607 JEX65605:JFA65607 JOT65605:JOW65607 JYP65605:JYS65607 KIL65605:KIO65607 KSH65605:KSK65607 LCD65605:LCG65607 LLZ65605:LMC65607 LVV65605:LVY65607 MFR65605:MFU65607 MPN65605:MPQ65607 MZJ65605:MZM65607 NJF65605:NJI65607 NTB65605:NTE65607 OCX65605:ODA65607 OMT65605:OMW65607 OWP65605:OWS65607 PGL65605:PGO65607 PQH65605:PQK65607 QAD65605:QAG65607 QJZ65605:QKC65607 QTV65605:QTY65607 RDR65605:RDU65607 RNN65605:RNQ65607 RXJ65605:RXM65607 SHF65605:SHI65607 SRB65605:SRE65607 TAX65605:TBA65607 TKT65605:TKW65607 TUP65605:TUS65607 UEL65605:UEO65607 UOH65605:UOK65607 UYD65605:UYG65607 VHZ65605:VIC65607 VRV65605:VRY65607 WBR65605:WBU65607 WLN65605:WLQ65607 WVJ65605:WVM65607 P131141:S131143 IX131141:JA131143 ST131141:SW131143 ACP131141:ACS131143 AML131141:AMO131143 AWH131141:AWK131143 BGD131141:BGG131143 BPZ131141:BQC131143 BZV131141:BZY131143 CJR131141:CJU131143 CTN131141:CTQ131143 DDJ131141:DDM131143 DNF131141:DNI131143 DXB131141:DXE131143 EGX131141:EHA131143 EQT131141:EQW131143 FAP131141:FAS131143 FKL131141:FKO131143 FUH131141:FUK131143 GED131141:GEG131143 GNZ131141:GOC131143 GXV131141:GXY131143 HHR131141:HHU131143 HRN131141:HRQ131143 IBJ131141:IBM131143 ILF131141:ILI131143 IVB131141:IVE131143 JEX131141:JFA131143 JOT131141:JOW131143 JYP131141:JYS131143 KIL131141:KIO131143 KSH131141:KSK131143 LCD131141:LCG131143 LLZ131141:LMC131143 LVV131141:LVY131143 MFR131141:MFU131143 MPN131141:MPQ131143 MZJ131141:MZM131143 NJF131141:NJI131143 NTB131141:NTE131143 OCX131141:ODA131143 OMT131141:OMW131143 OWP131141:OWS131143 PGL131141:PGO131143 PQH131141:PQK131143 QAD131141:QAG131143 QJZ131141:QKC131143 QTV131141:QTY131143 RDR131141:RDU131143 RNN131141:RNQ131143 RXJ131141:RXM131143 SHF131141:SHI131143 SRB131141:SRE131143 TAX131141:TBA131143 TKT131141:TKW131143 TUP131141:TUS131143 UEL131141:UEO131143 UOH131141:UOK131143 UYD131141:UYG131143 VHZ131141:VIC131143 VRV131141:VRY131143 WBR131141:WBU131143 WLN131141:WLQ131143 WVJ131141:WVM131143 P196677:S196679 IX196677:JA196679 ST196677:SW196679 ACP196677:ACS196679 AML196677:AMO196679 AWH196677:AWK196679 BGD196677:BGG196679 BPZ196677:BQC196679 BZV196677:BZY196679 CJR196677:CJU196679 CTN196677:CTQ196679 DDJ196677:DDM196679 DNF196677:DNI196679 DXB196677:DXE196679 EGX196677:EHA196679 EQT196677:EQW196679 FAP196677:FAS196679 FKL196677:FKO196679 FUH196677:FUK196679 GED196677:GEG196679 GNZ196677:GOC196679 GXV196677:GXY196679 HHR196677:HHU196679 HRN196677:HRQ196679 IBJ196677:IBM196679 ILF196677:ILI196679 IVB196677:IVE196679 JEX196677:JFA196679 JOT196677:JOW196679 JYP196677:JYS196679 KIL196677:KIO196679 KSH196677:KSK196679 LCD196677:LCG196679 LLZ196677:LMC196679 LVV196677:LVY196679 MFR196677:MFU196679 MPN196677:MPQ196679 MZJ196677:MZM196679 NJF196677:NJI196679 NTB196677:NTE196679 OCX196677:ODA196679 OMT196677:OMW196679 OWP196677:OWS196679 PGL196677:PGO196679 PQH196677:PQK196679 QAD196677:QAG196679 QJZ196677:QKC196679 QTV196677:QTY196679 RDR196677:RDU196679 RNN196677:RNQ196679 RXJ196677:RXM196679 SHF196677:SHI196679 SRB196677:SRE196679 TAX196677:TBA196679 TKT196677:TKW196679 TUP196677:TUS196679 UEL196677:UEO196679 UOH196677:UOK196679 UYD196677:UYG196679 VHZ196677:VIC196679 VRV196677:VRY196679 WBR196677:WBU196679 WLN196677:WLQ196679 WVJ196677:WVM196679 P262213:S262215 IX262213:JA262215 ST262213:SW262215 ACP262213:ACS262215 AML262213:AMO262215 AWH262213:AWK262215 BGD262213:BGG262215 BPZ262213:BQC262215 BZV262213:BZY262215 CJR262213:CJU262215 CTN262213:CTQ262215 DDJ262213:DDM262215 DNF262213:DNI262215 DXB262213:DXE262215 EGX262213:EHA262215 EQT262213:EQW262215 FAP262213:FAS262215 FKL262213:FKO262215 FUH262213:FUK262215 GED262213:GEG262215 GNZ262213:GOC262215 GXV262213:GXY262215 HHR262213:HHU262215 HRN262213:HRQ262215 IBJ262213:IBM262215 ILF262213:ILI262215 IVB262213:IVE262215 JEX262213:JFA262215 JOT262213:JOW262215 JYP262213:JYS262215 KIL262213:KIO262215 KSH262213:KSK262215 LCD262213:LCG262215 LLZ262213:LMC262215 LVV262213:LVY262215 MFR262213:MFU262215 MPN262213:MPQ262215 MZJ262213:MZM262215 NJF262213:NJI262215 NTB262213:NTE262215 OCX262213:ODA262215 OMT262213:OMW262215 OWP262213:OWS262215 PGL262213:PGO262215 PQH262213:PQK262215 QAD262213:QAG262215 QJZ262213:QKC262215 QTV262213:QTY262215 RDR262213:RDU262215 RNN262213:RNQ262215 RXJ262213:RXM262215 SHF262213:SHI262215 SRB262213:SRE262215 TAX262213:TBA262215 TKT262213:TKW262215 TUP262213:TUS262215 UEL262213:UEO262215 UOH262213:UOK262215 UYD262213:UYG262215 VHZ262213:VIC262215 VRV262213:VRY262215 WBR262213:WBU262215 WLN262213:WLQ262215 WVJ262213:WVM262215 P327749:S327751 IX327749:JA327751 ST327749:SW327751 ACP327749:ACS327751 AML327749:AMO327751 AWH327749:AWK327751 BGD327749:BGG327751 BPZ327749:BQC327751 BZV327749:BZY327751 CJR327749:CJU327751 CTN327749:CTQ327751 DDJ327749:DDM327751 DNF327749:DNI327751 DXB327749:DXE327751 EGX327749:EHA327751 EQT327749:EQW327751 FAP327749:FAS327751 FKL327749:FKO327751 FUH327749:FUK327751 GED327749:GEG327751 GNZ327749:GOC327751 GXV327749:GXY327751 HHR327749:HHU327751 HRN327749:HRQ327751 IBJ327749:IBM327751 ILF327749:ILI327751 IVB327749:IVE327751 JEX327749:JFA327751 JOT327749:JOW327751 JYP327749:JYS327751 KIL327749:KIO327751 KSH327749:KSK327751 LCD327749:LCG327751 LLZ327749:LMC327751 LVV327749:LVY327751 MFR327749:MFU327751 MPN327749:MPQ327751 MZJ327749:MZM327751 NJF327749:NJI327751 NTB327749:NTE327751 OCX327749:ODA327751 OMT327749:OMW327751 OWP327749:OWS327751 PGL327749:PGO327751 PQH327749:PQK327751 QAD327749:QAG327751 QJZ327749:QKC327751 QTV327749:QTY327751 RDR327749:RDU327751 RNN327749:RNQ327751 RXJ327749:RXM327751 SHF327749:SHI327751 SRB327749:SRE327751 TAX327749:TBA327751 TKT327749:TKW327751 TUP327749:TUS327751 UEL327749:UEO327751 UOH327749:UOK327751 UYD327749:UYG327751 VHZ327749:VIC327751 VRV327749:VRY327751 WBR327749:WBU327751 WLN327749:WLQ327751 WVJ327749:WVM327751 P393285:S393287 IX393285:JA393287 ST393285:SW393287 ACP393285:ACS393287 AML393285:AMO393287 AWH393285:AWK393287 BGD393285:BGG393287 BPZ393285:BQC393287 BZV393285:BZY393287 CJR393285:CJU393287 CTN393285:CTQ393287 DDJ393285:DDM393287 DNF393285:DNI393287 DXB393285:DXE393287 EGX393285:EHA393287 EQT393285:EQW393287 FAP393285:FAS393287 FKL393285:FKO393287 FUH393285:FUK393287 GED393285:GEG393287 GNZ393285:GOC393287 GXV393285:GXY393287 HHR393285:HHU393287 HRN393285:HRQ393287 IBJ393285:IBM393287 ILF393285:ILI393287 IVB393285:IVE393287 JEX393285:JFA393287 JOT393285:JOW393287 JYP393285:JYS393287 KIL393285:KIO393287 KSH393285:KSK393287 LCD393285:LCG393287 LLZ393285:LMC393287 LVV393285:LVY393287 MFR393285:MFU393287 MPN393285:MPQ393287 MZJ393285:MZM393287 NJF393285:NJI393287 NTB393285:NTE393287 OCX393285:ODA393287 OMT393285:OMW393287 OWP393285:OWS393287 PGL393285:PGO393287 PQH393285:PQK393287 QAD393285:QAG393287 QJZ393285:QKC393287 QTV393285:QTY393287 RDR393285:RDU393287 RNN393285:RNQ393287 RXJ393285:RXM393287 SHF393285:SHI393287 SRB393285:SRE393287 TAX393285:TBA393287 TKT393285:TKW393287 TUP393285:TUS393287 UEL393285:UEO393287 UOH393285:UOK393287 UYD393285:UYG393287 VHZ393285:VIC393287 VRV393285:VRY393287 WBR393285:WBU393287 WLN393285:WLQ393287 WVJ393285:WVM393287 P458821:S458823 IX458821:JA458823 ST458821:SW458823 ACP458821:ACS458823 AML458821:AMO458823 AWH458821:AWK458823 BGD458821:BGG458823 BPZ458821:BQC458823 BZV458821:BZY458823 CJR458821:CJU458823 CTN458821:CTQ458823 DDJ458821:DDM458823 DNF458821:DNI458823 DXB458821:DXE458823 EGX458821:EHA458823 EQT458821:EQW458823 FAP458821:FAS458823 FKL458821:FKO458823 FUH458821:FUK458823 GED458821:GEG458823 GNZ458821:GOC458823 GXV458821:GXY458823 HHR458821:HHU458823 HRN458821:HRQ458823 IBJ458821:IBM458823 ILF458821:ILI458823 IVB458821:IVE458823 JEX458821:JFA458823 JOT458821:JOW458823 JYP458821:JYS458823 KIL458821:KIO458823 KSH458821:KSK458823 LCD458821:LCG458823 LLZ458821:LMC458823 LVV458821:LVY458823 MFR458821:MFU458823 MPN458821:MPQ458823 MZJ458821:MZM458823 NJF458821:NJI458823 NTB458821:NTE458823 OCX458821:ODA458823 OMT458821:OMW458823 OWP458821:OWS458823 PGL458821:PGO458823 PQH458821:PQK458823 QAD458821:QAG458823 QJZ458821:QKC458823 QTV458821:QTY458823 RDR458821:RDU458823 RNN458821:RNQ458823 RXJ458821:RXM458823 SHF458821:SHI458823 SRB458821:SRE458823 TAX458821:TBA458823 TKT458821:TKW458823 TUP458821:TUS458823 UEL458821:UEO458823 UOH458821:UOK458823 UYD458821:UYG458823 VHZ458821:VIC458823 VRV458821:VRY458823 WBR458821:WBU458823 WLN458821:WLQ458823 WVJ458821:WVM458823 P524357:S524359 IX524357:JA524359 ST524357:SW524359 ACP524357:ACS524359 AML524357:AMO524359 AWH524357:AWK524359 BGD524357:BGG524359 BPZ524357:BQC524359 BZV524357:BZY524359 CJR524357:CJU524359 CTN524357:CTQ524359 DDJ524357:DDM524359 DNF524357:DNI524359 DXB524357:DXE524359 EGX524357:EHA524359 EQT524357:EQW524359 FAP524357:FAS524359 FKL524357:FKO524359 FUH524357:FUK524359 GED524357:GEG524359 GNZ524357:GOC524359 GXV524357:GXY524359 HHR524357:HHU524359 HRN524357:HRQ524359 IBJ524357:IBM524359 ILF524357:ILI524359 IVB524357:IVE524359 JEX524357:JFA524359 JOT524357:JOW524359 JYP524357:JYS524359 KIL524357:KIO524359 KSH524357:KSK524359 LCD524357:LCG524359 LLZ524357:LMC524359 LVV524357:LVY524359 MFR524357:MFU524359 MPN524357:MPQ524359 MZJ524357:MZM524359 NJF524357:NJI524359 NTB524357:NTE524359 OCX524357:ODA524359 OMT524357:OMW524359 OWP524357:OWS524359 PGL524357:PGO524359 PQH524357:PQK524359 QAD524357:QAG524359 QJZ524357:QKC524359 QTV524357:QTY524359 RDR524357:RDU524359 RNN524357:RNQ524359 RXJ524357:RXM524359 SHF524357:SHI524359 SRB524357:SRE524359 TAX524357:TBA524359 TKT524357:TKW524359 TUP524357:TUS524359 UEL524357:UEO524359 UOH524357:UOK524359 UYD524357:UYG524359 VHZ524357:VIC524359 VRV524357:VRY524359 WBR524357:WBU524359 WLN524357:WLQ524359 WVJ524357:WVM524359 P589893:S589895 IX589893:JA589895 ST589893:SW589895 ACP589893:ACS589895 AML589893:AMO589895 AWH589893:AWK589895 BGD589893:BGG589895 BPZ589893:BQC589895 BZV589893:BZY589895 CJR589893:CJU589895 CTN589893:CTQ589895 DDJ589893:DDM589895 DNF589893:DNI589895 DXB589893:DXE589895 EGX589893:EHA589895 EQT589893:EQW589895 FAP589893:FAS589895 FKL589893:FKO589895 FUH589893:FUK589895 GED589893:GEG589895 GNZ589893:GOC589895 GXV589893:GXY589895 HHR589893:HHU589895 HRN589893:HRQ589895 IBJ589893:IBM589895 ILF589893:ILI589895 IVB589893:IVE589895 JEX589893:JFA589895 JOT589893:JOW589895 JYP589893:JYS589895 KIL589893:KIO589895 KSH589893:KSK589895 LCD589893:LCG589895 LLZ589893:LMC589895 LVV589893:LVY589895 MFR589893:MFU589895 MPN589893:MPQ589895 MZJ589893:MZM589895 NJF589893:NJI589895 NTB589893:NTE589895 OCX589893:ODA589895 OMT589893:OMW589895 OWP589893:OWS589895 PGL589893:PGO589895 PQH589893:PQK589895 QAD589893:QAG589895 QJZ589893:QKC589895 QTV589893:QTY589895 RDR589893:RDU589895 RNN589893:RNQ589895 RXJ589893:RXM589895 SHF589893:SHI589895 SRB589893:SRE589895 TAX589893:TBA589895 TKT589893:TKW589895 TUP589893:TUS589895 UEL589893:UEO589895 UOH589893:UOK589895 UYD589893:UYG589895 VHZ589893:VIC589895 VRV589893:VRY589895 WBR589893:WBU589895 WLN589893:WLQ589895 WVJ589893:WVM589895 P655429:S655431 IX655429:JA655431 ST655429:SW655431 ACP655429:ACS655431 AML655429:AMO655431 AWH655429:AWK655431 BGD655429:BGG655431 BPZ655429:BQC655431 BZV655429:BZY655431 CJR655429:CJU655431 CTN655429:CTQ655431 DDJ655429:DDM655431 DNF655429:DNI655431 DXB655429:DXE655431 EGX655429:EHA655431 EQT655429:EQW655431 FAP655429:FAS655431 FKL655429:FKO655431 FUH655429:FUK655431 GED655429:GEG655431 GNZ655429:GOC655431 GXV655429:GXY655431 HHR655429:HHU655431 HRN655429:HRQ655431 IBJ655429:IBM655431 ILF655429:ILI655431 IVB655429:IVE655431 JEX655429:JFA655431 JOT655429:JOW655431 JYP655429:JYS655431 KIL655429:KIO655431 KSH655429:KSK655431 LCD655429:LCG655431 LLZ655429:LMC655431 LVV655429:LVY655431 MFR655429:MFU655431 MPN655429:MPQ655431 MZJ655429:MZM655431 NJF655429:NJI655431 NTB655429:NTE655431 OCX655429:ODA655431 OMT655429:OMW655431 OWP655429:OWS655431 PGL655429:PGO655431 PQH655429:PQK655431 QAD655429:QAG655431 QJZ655429:QKC655431 QTV655429:QTY655431 RDR655429:RDU655431 RNN655429:RNQ655431 RXJ655429:RXM655431 SHF655429:SHI655431 SRB655429:SRE655431 TAX655429:TBA655431 TKT655429:TKW655431 TUP655429:TUS655431 UEL655429:UEO655431 UOH655429:UOK655431 UYD655429:UYG655431 VHZ655429:VIC655431 VRV655429:VRY655431 WBR655429:WBU655431 WLN655429:WLQ655431 WVJ655429:WVM655431 P720965:S720967 IX720965:JA720967 ST720965:SW720967 ACP720965:ACS720967 AML720965:AMO720967 AWH720965:AWK720967 BGD720965:BGG720967 BPZ720965:BQC720967 BZV720965:BZY720967 CJR720965:CJU720967 CTN720965:CTQ720967 DDJ720965:DDM720967 DNF720965:DNI720967 DXB720965:DXE720967 EGX720965:EHA720967 EQT720965:EQW720967 FAP720965:FAS720967 FKL720965:FKO720967 FUH720965:FUK720967 GED720965:GEG720967 GNZ720965:GOC720967 GXV720965:GXY720967 HHR720965:HHU720967 HRN720965:HRQ720967 IBJ720965:IBM720967 ILF720965:ILI720967 IVB720965:IVE720967 JEX720965:JFA720967 JOT720965:JOW720967 JYP720965:JYS720967 KIL720965:KIO720967 KSH720965:KSK720967 LCD720965:LCG720967 LLZ720965:LMC720967 LVV720965:LVY720967 MFR720965:MFU720967 MPN720965:MPQ720967 MZJ720965:MZM720967 NJF720965:NJI720967 NTB720965:NTE720967 OCX720965:ODA720967 OMT720965:OMW720967 OWP720965:OWS720967 PGL720965:PGO720967 PQH720965:PQK720967 QAD720965:QAG720967 QJZ720965:QKC720967 QTV720965:QTY720967 RDR720965:RDU720967 RNN720965:RNQ720967 RXJ720965:RXM720967 SHF720965:SHI720967 SRB720965:SRE720967 TAX720965:TBA720967 TKT720965:TKW720967 TUP720965:TUS720967 UEL720965:UEO720967 UOH720965:UOK720967 UYD720965:UYG720967 VHZ720965:VIC720967 VRV720965:VRY720967 WBR720965:WBU720967 WLN720965:WLQ720967 WVJ720965:WVM720967 P786501:S786503 IX786501:JA786503 ST786501:SW786503 ACP786501:ACS786503 AML786501:AMO786503 AWH786501:AWK786503 BGD786501:BGG786503 BPZ786501:BQC786503 BZV786501:BZY786503 CJR786501:CJU786503 CTN786501:CTQ786503 DDJ786501:DDM786503 DNF786501:DNI786503 DXB786501:DXE786503 EGX786501:EHA786503 EQT786501:EQW786503 FAP786501:FAS786503 FKL786501:FKO786503 FUH786501:FUK786503 GED786501:GEG786503 GNZ786501:GOC786503 GXV786501:GXY786503 HHR786501:HHU786503 HRN786501:HRQ786503 IBJ786501:IBM786503 ILF786501:ILI786503 IVB786501:IVE786503 JEX786501:JFA786503 JOT786501:JOW786503 JYP786501:JYS786503 KIL786501:KIO786503 KSH786501:KSK786503 LCD786501:LCG786503 LLZ786501:LMC786503 LVV786501:LVY786503 MFR786501:MFU786503 MPN786501:MPQ786503 MZJ786501:MZM786503 NJF786501:NJI786503 NTB786501:NTE786503 OCX786501:ODA786503 OMT786501:OMW786503 OWP786501:OWS786503 PGL786501:PGO786503 PQH786501:PQK786503 QAD786501:QAG786503 QJZ786501:QKC786503 QTV786501:QTY786503 RDR786501:RDU786503 RNN786501:RNQ786503 RXJ786501:RXM786503 SHF786501:SHI786503 SRB786501:SRE786503 TAX786501:TBA786503 TKT786501:TKW786503 TUP786501:TUS786503 UEL786501:UEO786503 UOH786501:UOK786503 UYD786501:UYG786503 VHZ786501:VIC786503 VRV786501:VRY786503 WBR786501:WBU786503 WLN786501:WLQ786503 WVJ786501:WVM786503 P852037:S852039 IX852037:JA852039 ST852037:SW852039 ACP852037:ACS852039 AML852037:AMO852039 AWH852037:AWK852039 BGD852037:BGG852039 BPZ852037:BQC852039 BZV852037:BZY852039 CJR852037:CJU852039 CTN852037:CTQ852039 DDJ852037:DDM852039 DNF852037:DNI852039 DXB852037:DXE852039 EGX852037:EHA852039 EQT852037:EQW852039 FAP852037:FAS852039 FKL852037:FKO852039 FUH852037:FUK852039 GED852037:GEG852039 GNZ852037:GOC852039 GXV852037:GXY852039 HHR852037:HHU852039 HRN852037:HRQ852039 IBJ852037:IBM852039 ILF852037:ILI852039 IVB852037:IVE852039 JEX852037:JFA852039 JOT852037:JOW852039 JYP852037:JYS852039 KIL852037:KIO852039 KSH852037:KSK852039 LCD852037:LCG852039 LLZ852037:LMC852039 LVV852037:LVY852039 MFR852037:MFU852039 MPN852037:MPQ852039 MZJ852037:MZM852039 NJF852037:NJI852039 NTB852037:NTE852039 OCX852037:ODA852039 OMT852037:OMW852039 OWP852037:OWS852039 PGL852037:PGO852039 PQH852037:PQK852039 QAD852037:QAG852039 QJZ852037:QKC852039 QTV852037:QTY852039 RDR852037:RDU852039 RNN852037:RNQ852039 RXJ852037:RXM852039 SHF852037:SHI852039 SRB852037:SRE852039 TAX852037:TBA852039 TKT852037:TKW852039 TUP852037:TUS852039 UEL852037:UEO852039 UOH852037:UOK852039 UYD852037:UYG852039 VHZ852037:VIC852039 VRV852037:VRY852039 WBR852037:WBU852039 WLN852037:WLQ852039 WVJ852037:WVM852039 P917573:S917575 IX917573:JA917575 ST917573:SW917575 ACP917573:ACS917575 AML917573:AMO917575 AWH917573:AWK917575 BGD917573:BGG917575 BPZ917573:BQC917575 BZV917573:BZY917575 CJR917573:CJU917575 CTN917573:CTQ917575 DDJ917573:DDM917575 DNF917573:DNI917575 DXB917573:DXE917575 EGX917573:EHA917575 EQT917573:EQW917575 FAP917573:FAS917575 FKL917573:FKO917575 FUH917573:FUK917575 GED917573:GEG917575 GNZ917573:GOC917575 GXV917573:GXY917575 HHR917573:HHU917575 HRN917573:HRQ917575 IBJ917573:IBM917575 ILF917573:ILI917575 IVB917573:IVE917575 JEX917573:JFA917575 JOT917573:JOW917575 JYP917573:JYS917575 KIL917573:KIO917575 KSH917573:KSK917575 LCD917573:LCG917575 LLZ917573:LMC917575 LVV917573:LVY917575 MFR917573:MFU917575 MPN917573:MPQ917575 MZJ917573:MZM917575 NJF917573:NJI917575 NTB917573:NTE917575 OCX917573:ODA917575 OMT917573:OMW917575 OWP917573:OWS917575 PGL917573:PGO917575 PQH917573:PQK917575 QAD917573:QAG917575 QJZ917573:QKC917575 QTV917573:QTY917575 RDR917573:RDU917575 RNN917573:RNQ917575 RXJ917573:RXM917575 SHF917573:SHI917575 SRB917573:SRE917575 TAX917573:TBA917575 TKT917573:TKW917575 TUP917573:TUS917575 UEL917573:UEO917575 UOH917573:UOK917575 UYD917573:UYG917575 VHZ917573:VIC917575 VRV917573:VRY917575 WBR917573:WBU917575 WLN917573:WLQ917575 WVJ917573:WVM917575 P983109:S983111 IX983109:JA983111 ST983109:SW983111 ACP983109:ACS983111 AML983109:AMO983111 AWH983109:AWK983111 BGD983109:BGG983111 BPZ983109:BQC983111 BZV983109:BZY983111 CJR983109:CJU983111 CTN983109:CTQ983111 DDJ983109:DDM983111 DNF983109:DNI983111 DXB983109:DXE983111 EGX983109:EHA983111 EQT983109:EQW983111 FAP983109:FAS983111 FKL983109:FKO983111 FUH983109:FUK983111 GED983109:GEG983111 GNZ983109:GOC983111 GXV983109:GXY983111 HHR983109:HHU983111 HRN983109:HRQ983111 IBJ983109:IBM983111 ILF983109:ILI983111 IVB983109:IVE983111 JEX983109:JFA983111 JOT983109:JOW983111 JYP983109:JYS983111 KIL983109:KIO983111 KSH983109:KSK983111 LCD983109:LCG983111 LLZ983109:LMC983111 LVV983109:LVY983111 MFR983109:MFU983111 MPN983109:MPQ983111 MZJ983109:MZM983111 NJF983109:NJI983111 NTB983109:NTE983111 OCX983109:ODA983111 OMT983109:OMW983111 OWP983109:OWS983111 PGL983109:PGO983111 PQH983109:PQK983111 QAD983109:QAG983111 QJZ983109:QKC983111 QTV983109:QTY983111 RDR983109:RDU983111 RNN983109:RNQ983111 RXJ983109:RXM983111 SHF983109:SHI983111 SRB983109:SRE983111 TAX983109:TBA983111 TKT983109:TKW983111 TUP983109:TUS983111 UEL983109:UEO983111 UOH983109:UOK983111 UYD983109:UYG983111 VHZ983109:VIC983111 VRV983109:VRY983111 WBR983109:WBU983111 WLN983109:WLQ983111 WVJ983109:WVM983111 WCP983143 IW59:JA64 SS59:SW64 ACO59:ACS64 AMK59:AMO64 AWG59:AWK64 BGC59:BGG64 BPY59:BQC64 BZU59:BZY64 CJQ59:CJU64 CTM59:CTQ64 DDI59:DDM64 DNE59:DNI64 DXA59:DXE64 EGW59:EHA64 EQS59:EQW64 FAO59:FAS64 FKK59:FKO64 FUG59:FUK64 GEC59:GEG64 GNY59:GOC64 GXU59:GXY64 HHQ59:HHU64 HRM59:HRQ64 IBI59:IBM64 ILE59:ILI64 IVA59:IVE64 JEW59:JFA64 JOS59:JOW64 JYO59:JYS64 KIK59:KIO64 KSG59:KSK64 LCC59:LCG64 LLY59:LMC64 LVU59:LVY64 MFQ59:MFU64 MPM59:MPQ64 MZI59:MZM64 NJE59:NJI64 NTA59:NTE64 OCW59:ODA64 OMS59:OMW64 OWO59:OWS64 PGK59:PGO64 PQG59:PQK64 QAC59:QAG64 QJY59:QKC64 QTU59:QTY64 RDQ59:RDU64 RNM59:RNQ64 RXI59:RXM64 SHE59:SHI64 SRA59:SRE64 TAW59:TBA64 TKS59:TKW64 TUO59:TUS64 UEK59:UEO64 UOG59:UOK64 UYC59:UYG64 VHY59:VIC64 VRU59:VRY64 WBQ59:WBU64 WLM59:WLQ64 WVI59:WVM64 O65595:S65600 IW65595:JA65600 SS65595:SW65600 ACO65595:ACS65600 AMK65595:AMO65600 AWG65595:AWK65600 BGC65595:BGG65600 BPY65595:BQC65600 BZU65595:BZY65600 CJQ65595:CJU65600 CTM65595:CTQ65600 DDI65595:DDM65600 DNE65595:DNI65600 DXA65595:DXE65600 EGW65595:EHA65600 EQS65595:EQW65600 FAO65595:FAS65600 FKK65595:FKO65600 FUG65595:FUK65600 GEC65595:GEG65600 GNY65595:GOC65600 GXU65595:GXY65600 HHQ65595:HHU65600 HRM65595:HRQ65600 IBI65595:IBM65600 ILE65595:ILI65600 IVA65595:IVE65600 JEW65595:JFA65600 JOS65595:JOW65600 JYO65595:JYS65600 KIK65595:KIO65600 KSG65595:KSK65600 LCC65595:LCG65600 LLY65595:LMC65600 LVU65595:LVY65600 MFQ65595:MFU65600 MPM65595:MPQ65600 MZI65595:MZM65600 NJE65595:NJI65600 NTA65595:NTE65600 OCW65595:ODA65600 OMS65595:OMW65600 OWO65595:OWS65600 PGK65595:PGO65600 PQG65595:PQK65600 QAC65595:QAG65600 QJY65595:QKC65600 QTU65595:QTY65600 RDQ65595:RDU65600 RNM65595:RNQ65600 RXI65595:RXM65600 SHE65595:SHI65600 SRA65595:SRE65600 TAW65595:TBA65600 TKS65595:TKW65600 TUO65595:TUS65600 UEK65595:UEO65600 UOG65595:UOK65600 UYC65595:UYG65600 VHY65595:VIC65600 VRU65595:VRY65600 WBQ65595:WBU65600 WLM65595:WLQ65600 WVI65595:WVM65600 O131131:S131136 IW131131:JA131136 SS131131:SW131136 ACO131131:ACS131136 AMK131131:AMO131136 AWG131131:AWK131136 BGC131131:BGG131136 BPY131131:BQC131136 BZU131131:BZY131136 CJQ131131:CJU131136 CTM131131:CTQ131136 DDI131131:DDM131136 DNE131131:DNI131136 DXA131131:DXE131136 EGW131131:EHA131136 EQS131131:EQW131136 FAO131131:FAS131136 FKK131131:FKO131136 FUG131131:FUK131136 GEC131131:GEG131136 GNY131131:GOC131136 GXU131131:GXY131136 HHQ131131:HHU131136 HRM131131:HRQ131136 IBI131131:IBM131136 ILE131131:ILI131136 IVA131131:IVE131136 JEW131131:JFA131136 JOS131131:JOW131136 JYO131131:JYS131136 KIK131131:KIO131136 KSG131131:KSK131136 LCC131131:LCG131136 LLY131131:LMC131136 LVU131131:LVY131136 MFQ131131:MFU131136 MPM131131:MPQ131136 MZI131131:MZM131136 NJE131131:NJI131136 NTA131131:NTE131136 OCW131131:ODA131136 OMS131131:OMW131136 OWO131131:OWS131136 PGK131131:PGO131136 PQG131131:PQK131136 QAC131131:QAG131136 QJY131131:QKC131136 QTU131131:QTY131136 RDQ131131:RDU131136 RNM131131:RNQ131136 RXI131131:RXM131136 SHE131131:SHI131136 SRA131131:SRE131136 TAW131131:TBA131136 TKS131131:TKW131136 TUO131131:TUS131136 UEK131131:UEO131136 UOG131131:UOK131136 UYC131131:UYG131136 VHY131131:VIC131136 VRU131131:VRY131136 WBQ131131:WBU131136 WLM131131:WLQ131136 WVI131131:WVM131136 O196667:S196672 IW196667:JA196672 SS196667:SW196672 ACO196667:ACS196672 AMK196667:AMO196672 AWG196667:AWK196672 BGC196667:BGG196672 BPY196667:BQC196672 BZU196667:BZY196672 CJQ196667:CJU196672 CTM196667:CTQ196672 DDI196667:DDM196672 DNE196667:DNI196672 DXA196667:DXE196672 EGW196667:EHA196672 EQS196667:EQW196672 FAO196667:FAS196672 FKK196667:FKO196672 FUG196667:FUK196672 GEC196667:GEG196672 GNY196667:GOC196672 GXU196667:GXY196672 HHQ196667:HHU196672 HRM196667:HRQ196672 IBI196667:IBM196672 ILE196667:ILI196672 IVA196667:IVE196672 JEW196667:JFA196672 JOS196667:JOW196672 JYO196667:JYS196672 KIK196667:KIO196672 KSG196667:KSK196672 LCC196667:LCG196672 LLY196667:LMC196672 LVU196667:LVY196672 MFQ196667:MFU196672 MPM196667:MPQ196672 MZI196667:MZM196672 NJE196667:NJI196672 NTA196667:NTE196672 OCW196667:ODA196672 OMS196667:OMW196672 OWO196667:OWS196672 PGK196667:PGO196672 PQG196667:PQK196672 QAC196667:QAG196672 QJY196667:QKC196672 QTU196667:QTY196672 RDQ196667:RDU196672 RNM196667:RNQ196672 RXI196667:RXM196672 SHE196667:SHI196672 SRA196667:SRE196672 TAW196667:TBA196672 TKS196667:TKW196672 TUO196667:TUS196672 UEK196667:UEO196672 UOG196667:UOK196672 UYC196667:UYG196672 VHY196667:VIC196672 VRU196667:VRY196672 WBQ196667:WBU196672 WLM196667:WLQ196672 WVI196667:WVM196672 O262203:S262208 IW262203:JA262208 SS262203:SW262208 ACO262203:ACS262208 AMK262203:AMO262208 AWG262203:AWK262208 BGC262203:BGG262208 BPY262203:BQC262208 BZU262203:BZY262208 CJQ262203:CJU262208 CTM262203:CTQ262208 DDI262203:DDM262208 DNE262203:DNI262208 DXA262203:DXE262208 EGW262203:EHA262208 EQS262203:EQW262208 FAO262203:FAS262208 FKK262203:FKO262208 FUG262203:FUK262208 GEC262203:GEG262208 GNY262203:GOC262208 GXU262203:GXY262208 HHQ262203:HHU262208 HRM262203:HRQ262208 IBI262203:IBM262208 ILE262203:ILI262208 IVA262203:IVE262208 JEW262203:JFA262208 JOS262203:JOW262208 JYO262203:JYS262208 KIK262203:KIO262208 KSG262203:KSK262208 LCC262203:LCG262208 LLY262203:LMC262208 LVU262203:LVY262208 MFQ262203:MFU262208 MPM262203:MPQ262208 MZI262203:MZM262208 NJE262203:NJI262208 NTA262203:NTE262208 OCW262203:ODA262208 OMS262203:OMW262208 OWO262203:OWS262208 PGK262203:PGO262208 PQG262203:PQK262208 QAC262203:QAG262208 QJY262203:QKC262208 QTU262203:QTY262208 RDQ262203:RDU262208 RNM262203:RNQ262208 RXI262203:RXM262208 SHE262203:SHI262208 SRA262203:SRE262208 TAW262203:TBA262208 TKS262203:TKW262208 TUO262203:TUS262208 UEK262203:UEO262208 UOG262203:UOK262208 UYC262203:UYG262208 VHY262203:VIC262208 VRU262203:VRY262208 WBQ262203:WBU262208 WLM262203:WLQ262208 WVI262203:WVM262208 O327739:S327744 IW327739:JA327744 SS327739:SW327744 ACO327739:ACS327744 AMK327739:AMO327744 AWG327739:AWK327744 BGC327739:BGG327744 BPY327739:BQC327744 BZU327739:BZY327744 CJQ327739:CJU327744 CTM327739:CTQ327744 DDI327739:DDM327744 DNE327739:DNI327744 DXA327739:DXE327744 EGW327739:EHA327744 EQS327739:EQW327744 FAO327739:FAS327744 FKK327739:FKO327744 FUG327739:FUK327744 GEC327739:GEG327744 GNY327739:GOC327744 GXU327739:GXY327744 HHQ327739:HHU327744 HRM327739:HRQ327744 IBI327739:IBM327744 ILE327739:ILI327744 IVA327739:IVE327744 JEW327739:JFA327744 JOS327739:JOW327744 JYO327739:JYS327744 KIK327739:KIO327744 KSG327739:KSK327744 LCC327739:LCG327744 LLY327739:LMC327744 LVU327739:LVY327744 MFQ327739:MFU327744 MPM327739:MPQ327744 MZI327739:MZM327744 NJE327739:NJI327744 NTA327739:NTE327744 OCW327739:ODA327744 OMS327739:OMW327744 OWO327739:OWS327744 PGK327739:PGO327744 PQG327739:PQK327744 QAC327739:QAG327744 QJY327739:QKC327744 QTU327739:QTY327744 RDQ327739:RDU327744 RNM327739:RNQ327744 RXI327739:RXM327744 SHE327739:SHI327744 SRA327739:SRE327744 TAW327739:TBA327744 TKS327739:TKW327744 TUO327739:TUS327744 UEK327739:UEO327744 UOG327739:UOK327744 UYC327739:UYG327744 VHY327739:VIC327744 VRU327739:VRY327744 WBQ327739:WBU327744 WLM327739:WLQ327744 WVI327739:WVM327744 O393275:S393280 IW393275:JA393280 SS393275:SW393280 ACO393275:ACS393280 AMK393275:AMO393280 AWG393275:AWK393280 BGC393275:BGG393280 BPY393275:BQC393280 BZU393275:BZY393280 CJQ393275:CJU393280 CTM393275:CTQ393280 DDI393275:DDM393280 DNE393275:DNI393280 DXA393275:DXE393280 EGW393275:EHA393280 EQS393275:EQW393280 FAO393275:FAS393280 FKK393275:FKO393280 FUG393275:FUK393280 GEC393275:GEG393280 GNY393275:GOC393280 GXU393275:GXY393280 HHQ393275:HHU393280 HRM393275:HRQ393280 IBI393275:IBM393280 ILE393275:ILI393280 IVA393275:IVE393280 JEW393275:JFA393280 JOS393275:JOW393280 JYO393275:JYS393280 KIK393275:KIO393280 KSG393275:KSK393280 LCC393275:LCG393280 LLY393275:LMC393280 LVU393275:LVY393280 MFQ393275:MFU393280 MPM393275:MPQ393280 MZI393275:MZM393280 NJE393275:NJI393280 NTA393275:NTE393280 OCW393275:ODA393280 OMS393275:OMW393280 OWO393275:OWS393280 PGK393275:PGO393280 PQG393275:PQK393280 QAC393275:QAG393280 QJY393275:QKC393280 QTU393275:QTY393280 RDQ393275:RDU393280 RNM393275:RNQ393280 RXI393275:RXM393280 SHE393275:SHI393280 SRA393275:SRE393280 TAW393275:TBA393280 TKS393275:TKW393280 TUO393275:TUS393280 UEK393275:UEO393280 UOG393275:UOK393280 UYC393275:UYG393280 VHY393275:VIC393280 VRU393275:VRY393280 WBQ393275:WBU393280 WLM393275:WLQ393280 WVI393275:WVM393280 O458811:S458816 IW458811:JA458816 SS458811:SW458816 ACO458811:ACS458816 AMK458811:AMO458816 AWG458811:AWK458816 BGC458811:BGG458816 BPY458811:BQC458816 BZU458811:BZY458816 CJQ458811:CJU458816 CTM458811:CTQ458816 DDI458811:DDM458816 DNE458811:DNI458816 DXA458811:DXE458816 EGW458811:EHA458816 EQS458811:EQW458816 FAO458811:FAS458816 FKK458811:FKO458816 FUG458811:FUK458816 GEC458811:GEG458816 GNY458811:GOC458816 GXU458811:GXY458816 HHQ458811:HHU458816 HRM458811:HRQ458816 IBI458811:IBM458816 ILE458811:ILI458816 IVA458811:IVE458816 JEW458811:JFA458816 JOS458811:JOW458816 JYO458811:JYS458816 KIK458811:KIO458816 KSG458811:KSK458816 LCC458811:LCG458816 LLY458811:LMC458816 LVU458811:LVY458816 MFQ458811:MFU458816 MPM458811:MPQ458816 MZI458811:MZM458816 NJE458811:NJI458816 NTA458811:NTE458816 OCW458811:ODA458816 OMS458811:OMW458816 OWO458811:OWS458816 PGK458811:PGO458816 PQG458811:PQK458816 QAC458811:QAG458816 QJY458811:QKC458816 QTU458811:QTY458816 RDQ458811:RDU458816 RNM458811:RNQ458816 RXI458811:RXM458816 SHE458811:SHI458816 SRA458811:SRE458816 TAW458811:TBA458816 TKS458811:TKW458816 TUO458811:TUS458816 UEK458811:UEO458816 UOG458811:UOK458816 UYC458811:UYG458816 VHY458811:VIC458816 VRU458811:VRY458816 WBQ458811:WBU458816 WLM458811:WLQ458816 WVI458811:WVM458816 O524347:S524352 IW524347:JA524352 SS524347:SW524352 ACO524347:ACS524352 AMK524347:AMO524352 AWG524347:AWK524352 BGC524347:BGG524352 BPY524347:BQC524352 BZU524347:BZY524352 CJQ524347:CJU524352 CTM524347:CTQ524352 DDI524347:DDM524352 DNE524347:DNI524352 DXA524347:DXE524352 EGW524347:EHA524352 EQS524347:EQW524352 FAO524347:FAS524352 FKK524347:FKO524352 FUG524347:FUK524352 GEC524347:GEG524352 GNY524347:GOC524352 GXU524347:GXY524352 HHQ524347:HHU524352 HRM524347:HRQ524352 IBI524347:IBM524352 ILE524347:ILI524352 IVA524347:IVE524352 JEW524347:JFA524352 JOS524347:JOW524352 JYO524347:JYS524352 KIK524347:KIO524352 KSG524347:KSK524352 LCC524347:LCG524352 LLY524347:LMC524352 LVU524347:LVY524352 MFQ524347:MFU524352 MPM524347:MPQ524352 MZI524347:MZM524352 NJE524347:NJI524352 NTA524347:NTE524352 OCW524347:ODA524352 OMS524347:OMW524352 OWO524347:OWS524352 PGK524347:PGO524352 PQG524347:PQK524352 QAC524347:QAG524352 QJY524347:QKC524352 QTU524347:QTY524352 RDQ524347:RDU524352 RNM524347:RNQ524352 RXI524347:RXM524352 SHE524347:SHI524352 SRA524347:SRE524352 TAW524347:TBA524352 TKS524347:TKW524352 TUO524347:TUS524352 UEK524347:UEO524352 UOG524347:UOK524352 UYC524347:UYG524352 VHY524347:VIC524352 VRU524347:VRY524352 WBQ524347:WBU524352 WLM524347:WLQ524352 WVI524347:WVM524352 O589883:S589888 IW589883:JA589888 SS589883:SW589888 ACO589883:ACS589888 AMK589883:AMO589888 AWG589883:AWK589888 BGC589883:BGG589888 BPY589883:BQC589888 BZU589883:BZY589888 CJQ589883:CJU589888 CTM589883:CTQ589888 DDI589883:DDM589888 DNE589883:DNI589888 DXA589883:DXE589888 EGW589883:EHA589888 EQS589883:EQW589888 FAO589883:FAS589888 FKK589883:FKO589888 FUG589883:FUK589888 GEC589883:GEG589888 GNY589883:GOC589888 GXU589883:GXY589888 HHQ589883:HHU589888 HRM589883:HRQ589888 IBI589883:IBM589888 ILE589883:ILI589888 IVA589883:IVE589888 JEW589883:JFA589888 JOS589883:JOW589888 JYO589883:JYS589888 KIK589883:KIO589888 KSG589883:KSK589888 LCC589883:LCG589888 LLY589883:LMC589888 LVU589883:LVY589888 MFQ589883:MFU589888 MPM589883:MPQ589888 MZI589883:MZM589888 NJE589883:NJI589888 NTA589883:NTE589888 OCW589883:ODA589888 OMS589883:OMW589888 OWO589883:OWS589888 PGK589883:PGO589888 PQG589883:PQK589888 QAC589883:QAG589888 QJY589883:QKC589888 QTU589883:QTY589888 RDQ589883:RDU589888 RNM589883:RNQ589888 RXI589883:RXM589888 SHE589883:SHI589888 SRA589883:SRE589888 TAW589883:TBA589888 TKS589883:TKW589888 TUO589883:TUS589888 UEK589883:UEO589888 UOG589883:UOK589888 UYC589883:UYG589888 VHY589883:VIC589888 VRU589883:VRY589888 WBQ589883:WBU589888 WLM589883:WLQ589888 WVI589883:WVM589888 O655419:S655424 IW655419:JA655424 SS655419:SW655424 ACO655419:ACS655424 AMK655419:AMO655424 AWG655419:AWK655424 BGC655419:BGG655424 BPY655419:BQC655424 BZU655419:BZY655424 CJQ655419:CJU655424 CTM655419:CTQ655424 DDI655419:DDM655424 DNE655419:DNI655424 DXA655419:DXE655424 EGW655419:EHA655424 EQS655419:EQW655424 FAO655419:FAS655424 FKK655419:FKO655424 FUG655419:FUK655424 GEC655419:GEG655424 GNY655419:GOC655424 GXU655419:GXY655424 HHQ655419:HHU655424 HRM655419:HRQ655424 IBI655419:IBM655424 ILE655419:ILI655424 IVA655419:IVE655424 JEW655419:JFA655424 JOS655419:JOW655424 JYO655419:JYS655424 KIK655419:KIO655424 KSG655419:KSK655424 LCC655419:LCG655424 LLY655419:LMC655424 LVU655419:LVY655424 MFQ655419:MFU655424 MPM655419:MPQ655424 MZI655419:MZM655424 NJE655419:NJI655424 NTA655419:NTE655424 OCW655419:ODA655424 OMS655419:OMW655424 OWO655419:OWS655424 PGK655419:PGO655424 PQG655419:PQK655424 QAC655419:QAG655424 QJY655419:QKC655424 QTU655419:QTY655424 RDQ655419:RDU655424 RNM655419:RNQ655424 RXI655419:RXM655424 SHE655419:SHI655424 SRA655419:SRE655424 TAW655419:TBA655424 TKS655419:TKW655424 TUO655419:TUS655424 UEK655419:UEO655424 UOG655419:UOK655424 UYC655419:UYG655424 VHY655419:VIC655424 VRU655419:VRY655424 WBQ655419:WBU655424 WLM655419:WLQ655424 WVI655419:WVM655424 O720955:S720960 IW720955:JA720960 SS720955:SW720960 ACO720955:ACS720960 AMK720955:AMO720960 AWG720955:AWK720960 BGC720955:BGG720960 BPY720955:BQC720960 BZU720955:BZY720960 CJQ720955:CJU720960 CTM720955:CTQ720960 DDI720955:DDM720960 DNE720955:DNI720960 DXA720955:DXE720960 EGW720955:EHA720960 EQS720955:EQW720960 FAO720955:FAS720960 FKK720955:FKO720960 FUG720955:FUK720960 GEC720955:GEG720960 GNY720955:GOC720960 GXU720955:GXY720960 HHQ720955:HHU720960 HRM720955:HRQ720960 IBI720955:IBM720960 ILE720955:ILI720960 IVA720955:IVE720960 JEW720955:JFA720960 JOS720955:JOW720960 JYO720955:JYS720960 KIK720955:KIO720960 KSG720955:KSK720960 LCC720955:LCG720960 LLY720955:LMC720960 LVU720955:LVY720960 MFQ720955:MFU720960 MPM720955:MPQ720960 MZI720955:MZM720960 NJE720955:NJI720960 NTA720955:NTE720960 OCW720955:ODA720960 OMS720955:OMW720960 OWO720955:OWS720960 PGK720955:PGO720960 PQG720955:PQK720960 QAC720955:QAG720960 QJY720955:QKC720960 QTU720955:QTY720960 RDQ720955:RDU720960 RNM720955:RNQ720960 RXI720955:RXM720960 SHE720955:SHI720960 SRA720955:SRE720960 TAW720955:TBA720960 TKS720955:TKW720960 TUO720955:TUS720960 UEK720955:UEO720960 UOG720955:UOK720960 UYC720955:UYG720960 VHY720955:VIC720960 VRU720955:VRY720960 WBQ720955:WBU720960 WLM720955:WLQ720960 WVI720955:WVM720960 O786491:S786496 IW786491:JA786496 SS786491:SW786496 ACO786491:ACS786496 AMK786491:AMO786496 AWG786491:AWK786496 BGC786491:BGG786496 BPY786491:BQC786496 BZU786491:BZY786496 CJQ786491:CJU786496 CTM786491:CTQ786496 DDI786491:DDM786496 DNE786491:DNI786496 DXA786491:DXE786496 EGW786491:EHA786496 EQS786491:EQW786496 FAO786491:FAS786496 FKK786491:FKO786496 FUG786491:FUK786496 GEC786491:GEG786496 GNY786491:GOC786496 GXU786491:GXY786496 HHQ786491:HHU786496 HRM786491:HRQ786496 IBI786491:IBM786496 ILE786491:ILI786496 IVA786491:IVE786496 JEW786491:JFA786496 JOS786491:JOW786496 JYO786491:JYS786496 KIK786491:KIO786496 KSG786491:KSK786496 LCC786491:LCG786496 LLY786491:LMC786496 LVU786491:LVY786496 MFQ786491:MFU786496 MPM786491:MPQ786496 MZI786491:MZM786496 NJE786491:NJI786496 NTA786491:NTE786496 OCW786491:ODA786496 OMS786491:OMW786496 OWO786491:OWS786496 PGK786491:PGO786496 PQG786491:PQK786496 QAC786491:QAG786496 QJY786491:QKC786496 QTU786491:QTY786496 RDQ786491:RDU786496 RNM786491:RNQ786496 RXI786491:RXM786496 SHE786491:SHI786496 SRA786491:SRE786496 TAW786491:TBA786496 TKS786491:TKW786496 TUO786491:TUS786496 UEK786491:UEO786496 UOG786491:UOK786496 UYC786491:UYG786496 VHY786491:VIC786496 VRU786491:VRY786496 WBQ786491:WBU786496 WLM786491:WLQ786496 WVI786491:WVM786496 O852027:S852032 IW852027:JA852032 SS852027:SW852032 ACO852027:ACS852032 AMK852027:AMO852032 AWG852027:AWK852032 BGC852027:BGG852032 BPY852027:BQC852032 BZU852027:BZY852032 CJQ852027:CJU852032 CTM852027:CTQ852032 DDI852027:DDM852032 DNE852027:DNI852032 DXA852027:DXE852032 EGW852027:EHA852032 EQS852027:EQW852032 FAO852027:FAS852032 FKK852027:FKO852032 FUG852027:FUK852032 GEC852027:GEG852032 GNY852027:GOC852032 GXU852027:GXY852032 HHQ852027:HHU852032 HRM852027:HRQ852032 IBI852027:IBM852032 ILE852027:ILI852032 IVA852027:IVE852032 JEW852027:JFA852032 JOS852027:JOW852032 JYO852027:JYS852032 KIK852027:KIO852032 KSG852027:KSK852032 LCC852027:LCG852032 LLY852027:LMC852032 LVU852027:LVY852032 MFQ852027:MFU852032 MPM852027:MPQ852032 MZI852027:MZM852032 NJE852027:NJI852032 NTA852027:NTE852032 OCW852027:ODA852032 OMS852027:OMW852032 OWO852027:OWS852032 PGK852027:PGO852032 PQG852027:PQK852032 QAC852027:QAG852032 QJY852027:QKC852032 QTU852027:QTY852032 RDQ852027:RDU852032 RNM852027:RNQ852032 RXI852027:RXM852032 SHE852027:SHI852032 SRA852027:SRE852032 TAW852027:TBA852032 TKS852027:TKW852032 TUO852027:TUS852032 UEK852027:UEO852032 UOG852027:UOK852032 UYC852027:UYG852032 VHY852027:VIC852032 VRU852027:VRY852032 WBQ852027:WBU852032 WLM852027:WLQ852032 WVI852027:WVM852032 O917563:S917568 IW917563:JA917568 SS917563:SW917568 ACO917563:ACS917568 AMK917563:AMO917568 AWG917563:AWK917568 BGC917563:BGG917568 BPY917563:BQC917568 BZU917563:BZY917568 CJQ917563:CJU917568 CTM917563:CTQ917568 DDI917563:DDM917568 DNE917563:DNI917568 DXA917563:DXE917568 EGW917563:EHA917568 EQS917563:EQW917568 FAO917563:FAS917568 FKK917563:FKO917568 FUG917563:FUK917568 GEC917563:GEG917568 GNY917563:GOC917568 GXU917563:GXY917568 HHQ917563:HHU917568 HRM917563:HRQ917568 IBI917563:IBM917568 ILE917563:ILI917568 IVA917563:IVE917568 JEW917563:JFA917568 JOS917563:JOW917568 JYO917563:JYS917568 KIK917563:KIO917568 KSG917563:KSK917568 LCC917563:LCG917568 LLY917563:LMC917568 LVU917563:LVY917568 MFQ917563:MFU917568 MPM917563:MPQ917568 MZI917563:MZM917568 NJE917563:NJI917568 NTA917563:NTE917568 OCW917563:ODA917568 OMS917563:OMW917568 OWO917563:OWS917568 PGK917563:PGO917568 PQG917563:PQK917568 QAC917563:QAG917568 QJY917563:QKC917568 QTU917563:QTY917568 RDQ917563:RDU917568 RNM917563:RNQ917568 RXI917563:RXM917568 SHE917563:SHI917568 SRA917563:SRE917568 TAW917563:TBA917568 TKS917563:TKW917568 TUO917563:TUS917568 UEK917563:UEO917568 UOG917563:UOK917568 UYC917563:UYG917568 VHY917563:VIC917568 VRU917563:VRY917568 WBQ917563:WBU917568 WLM917563:WLQ917568 WVI917563:WVM917568 O983099:S983104 IW983099:JA983104 SS983099:SW983104 ACO983099:ACS983104 AMK983099:AMO983104 AWG983099:AWK983104 BGC983099:BGG983104 BPY983099:BQC983104 BZU983099:BZY983104 CJQ983099:CJU983104 CTM983099:CTQ983104 DDI983099:DDM983104 DNE983099:DNI983104 DXA983099:DXE983104 EGW983099:EHA983104 EQS983099:EQW983104 FAO983099:FAS983104 FKK983099:FKO983104 FUG983099:FUK983104 GEC983099:GEG983104 GNY983099:GOC983104 GXU983099:GXY983104 HHQ983099:HHU983104 HRM983099:HRQ983104 IBI983099:IBM983104 ILE983099:ILI983104 IVA983099:IVE983104 JEW983099:JFA983104 JOS983099:JOW983104 JYO983099:JYS983104 KIK983099:KIO983104 KSG983099:KSK983104 LCC983099:LCG983104 LLY983099:LMC983104 LVU983099:LVY983104 MFQ983099:MFU983104 MPM983099:MPQ983104 MZI983099:MZM983104 NJE983099:NJI983104 NTA983099:NTE983104 OCW983099:ODA983104 OMS983099:OMW983104 OWO983099:OWS983104 PGK983099:PGO983104 PQG983099:PQK983104 QAC983099:QAG983104 QJY983099:QKC983104 QTU983099:QTY983104 RDQ983099:RDU983104 RNM983099:RNQ983104 RXI983099:RXM983104 SHE983099:SHI983104 SRA983099:SRE983104 TAW983099:TBA983104 TKS983099:TKW983104 TUO983099:TUS983104 UEK983099:UEO983104 UOG983099:UOK983104 UYC983099:UYG983104 VHY983099:VIC983104 VRU983099:VRY983104 WBQ983099:WBU983104 WLM983099:WLQ983104 WVI983099:WVM983104 WML983143 JU59:JV64 TQ59:TR64 ADM59:ADN64 ANI59:ANJ64 AXE59:AXF64 BHA59:BHB64 BQW59:BQX64 CAS59:CAT64 CKO59:CKP64 CUK59:CUL64 DEG59:DEH64 DOC59:DOD64 DXY59:DXZ64 EHU59:EHV64 ERQ59:ERR64 FBM59:FBN64 FLI59:FLJ64 FVE59:FVF64 GFA59:GFB64 GOW59:GOX64 GYS59:GYT64 HIO59:HIP64 HSK59:HSL64 ICG59:ICH64 IMC59:IMD64 IVY59:IVZ64 JFU59:JFV64 JPQ59:JPR64 JZM59:JZN64 KJI59:KJJ64 KTE59:KTF64 LDA59:LDB64 LMW59:LMX64 LWS59:LWT64 MGO59:MGP64 MQK59:MQL64 NAG59:NAH64 NKC59:NKD64 NTY59:NTZ64 ODU59:ODV64 ONQ59:ONR64 OXM59:OXN64 PHI59:PHJ64 PRE59:PRF64 QBA59:QBB64 QKW59:QKX64 QUS59:QUT64 REO59:REP64 ROK59:ROL64 RYG59:RYH64 SIC59:SID64 SRY59:SRZ64 TBU59:TBV64 TLQ59:TLR64 TVM59:TVN64 UFI59:UFJ64 UPE59:UPF64 UZA59:UZB64 VIW59:VIX64 VSS59:VST64 WCO59:WCP64 WMK59:WML64 WWG59:WWH64 AM65595:AM65600 JU65595:JV65600 TQ65595:TR65600 ADM65595:ADN65600 ANI65595:ANJ65600 AXE65595:AXF65600 BHA65595:BHB65600 BQW65595:BQX65600 CAS65595:CAT65600 CKO65595:CKP65600 CUK65595:CUL65600 DEG65595:DEH65600 DOC65595:DOD65600 DXY65595:DXZ65600 EHU65595:EHV65600 ERQ65595:ERR65600 FBM65595:FBN65600 FLI65595:FLJ65600 FVE65595:FVF65600 GFA65595:GFB65600 GOW65595:GOX65600 GYS65595:GYT65600 HIO65595:HIP65600 HSK65595:HSL65600 ICG65595:ICH65600 IMC65595:IMD65600 IVY65595:IVZ65600 JFU65595:JFV65600 JPQ65595:JPR65600 JZM65595:JZN65600 KJI65595:KJJ65600 KTE65595:KTF65600 LDA65595:LDB65600 LMW65595:LMX65600 LWS65595:LWT65600 MGO65595:MGP65600 MQK65595:MQL65600 NAG65595:NAH65600 NKC65595:NKD65600 NTY65595:NTZ65600 ODU65595:ODV65600 ONQ65595:ONR65600 OXM65595:OXN65600 PHI65595:PHJ65600 PRE65595:PRF65600 QBA65595:QBB65600 QKW65595:QKX65600 QUS65595:QUT65600 REO65595:REP65600 ROK65595:ROL65600 RYG65595:RYH65600 SIC65595:SID65600 SRY65595:SRZ65600 TBU65595:TBV65600 TLQ65595:TLR65600 TVM65595:TVN65600 UFI65595:UFJ65600 UPE65595:UPF65600 UZA65595:UZB65600 VIW65595:VIX65600 VSS65595:VST65600 WCO65595:WCP65600 WMK65595:WML65600 WWG65595:WWH65600 AM131131:AM131136 JU131131:JV131136 TQ131131:TR131136 ADM131131:ADN131136 ANI131131:ANJ131136 AXE131131:AXF131136 BHA131131:BHB131136 BQW131131:BQX131136 CAS131131:CAT131136 CKO131131:CKP131136 CUK131131:CUL131136 DEG131131:DEH131136 DOC131131:DOD131136 DXY131131:DXZ131136 EHU131131:EHV131136 ERQ131131:ERR131136 FBM131131:FBN131136 FLI131131:FLJ131136 FVE131131:FVF131136 GFA131131:GFB131136 GOW131131:GOX131136 GYS131131:GYT131136 HIO131131:HIP131136 HSK131131:HSL131136 ICG131131:ICH131136 IMC131131:IMD131136 IVY131131:IVZ131136 JFU131131:JFV131136 JPQ131131:JPR131136 JZM131131:JZN131136 KJI131131:KJJ131136 KTE131131:KTF131136 LDA131131:LDB131136 LMW131131:LMX131136 LWS131131:LWT131136 MGO131131:MGP131136 MQK131131:MQL131136 NAG131131:NAH131136 NKC131131:NKD131136 NTY131131:NTZ131136 ODU131131:ODV131136 ONQ131131:ONR131136 OXM131131:OXN131136 PHI131131:PHJ131136 PRE131131:PRF131136 QBA131131:QBB131136 QKW131131:QKX131136 QUS131131:QUT131136 REO131131:REP131136 ROK131131:ROL131136 RYG131131:RYH131136 SIC131131:SID131136 SRY131131:SRZ131136 TBU131131:TBV131136 TLQ131131:TLR131136 TVM131131:TVN131136 UFI131131:UFJ131136 UPE131131:UPF131136 UZA131131:UZB131136 VIW131131:VIX131136 VSS131131:VST131136 WCO131131:WCP131136 WMK131131:WML131136 WWG131131:WWH131136 AM196667:AM196672 JU196667:JV196672 TQ196667:TR196672 ADM196667:ADN196672 ANI196667:ANJ196672 AXE196667:AXF196672 BHA196667:BHB196672 BQW196667:BQX196672 CAS196667:CAT196672 CKO196667:CKP196672 CUK196667:CUL196672 DEG196667:DEH196672 DOC196667:DOD196672 DXY196667:DXZ196672 EHU196667:EHV196672 ERQ196667:ERR196672 FBM196667:FBN196672 FLI196667:FLJ196672 FVE196667:FVF196672 GFA196667:GFB196672 GOW196667:GOX196672 GYS196667:GYT196672 HIO196667:HIP196672 HSK196667:HSL196672 ICG196667:ICH196672 IMC196667:IMD196672 IVY196667:IVZ196672 JFU196667:JFV196672 JPQ196667:JPR196672 JZM196667:JZN196672 KJI196667:KJJ196672 KTE196667:KTF196672 LDA196667:LDB196672 LMW196667:LMX196672 LWS196667:LWT196672 MGO196667:MGP196672 MQK196667:MQL196672 NAG196667:NAH196672 NKC196667:NKD196672 NTY196667:NTZ196672 ODU196667:ODV196672 ONQ196667:ONR196672 OXM196667:OXN196672 PHI196667:PHJ196672 PRE196667:PRF196672 QBA196667:QBB196672 QKW196667:QKX196672 QUS196667:QUT196672 REO196667:REP196672 ROK196667:ROL196672 RYG196667:RYH196672 SIC196667:SID196672 SRY196667:SRZ196672 TBU196667:TBV196672 TLQ196667:TLR196672 TVM196667:TVN196672 UFI196667:UFJ196672 UPE196667:UPF196672 UZA196667:UZB196672 VIW196667:VIX196672 VSS196667:VST196672 WCO196667:WCP196672 WMK196667:WML196672 WWG196667:WWH196672 AM262203:AM262208 JU262203:JV262208 TQ262203:TR262208 ADM262203:ADN262208 ANI262203:ANJ262208 AXE262203:AXF262208 BHA262203:BHB262208 BQW262203:BQX262208 CAS262203:CAT262208 CKO262203:CKP262208 CUK262203:CUL262208 DEG262203:DEH262208 DOC262203:DOD262208 DXY262203:DXZ262208 EHU262203:EHV262208 ERQ262203:ERR262208 FBM262203:FBN262208 FLI262203:FLJ262208 FVE262203:FVF262208 GFA262203:GFB262208 GOW262203:GOX262208 GYS262203:GYT262208 HIO262203:HIP262208 HSK262203:HSL262208 ICG262203:ICH262208 IMC262203:IMD262208 IVY262203:IVZ262208 JFU262203:JFV262208 JPQ262203:JPR262208 JZM262203:JZN262208 KJI262203:KJJ262208 KTE262203:KTF262208 LDA262203:LDB262208 LMW262203:LMX262208 LWS262203:LWT262208 MGO262203:MGP262208 MQK262203:MQL262208 NAG262203:NAH262208 NKC262203:NKD262208 NTY262203:NTZ262208 ODU262203:ODV262208 ONQ262203:ONR262208 OXM262203:OXN262208 PHI262203:PHJ262208 PRE262203:PRF262208 QBA262203:QBB262208 QKW262203:QKX262208 QUS262203:QUT262208 REO262203:REP262208 ROK262203:ROL262208 RYG262203:RYH262208 SIC262203:SID262208 SRY262203:SRZ262208 TBU262203:TBV262208 TLQ262203:TLR262208 TVM262203:TVN262208 UFI262203:UFJ262208 UPE262203:UPF262208 UZA262203:UZB262208 VIW262203:VIX262208 VSS262203:VST262208 WCO262203:WCP262208 WMK262203:WML262208 WWG262203:WWH262208 AM327739:AM327744 JU327739:JV327744 TQ327739:TR327744 ADM327739:ADN327744 ANI327739:ANJ327744 AXE327739:AXF327744 BHA327739:BHB327744 BQW327739:BQX327744 CAS327739:CAT327744 CKO327739:CKP327744 CUK327739:CUL327744 DEG327739:DEH327744 DOC327739:DOD327744 DXY327739:DXZ327744 EHU327739:EHV327744 ERQ327739:ERR327744 FBM327739:FBN327744 FLI327739:FLJ327744 FVE327739:FVF327744 GFA327739:GFB327744 GOW327739:GOX327744 GYS327739:GYT327744 HIO327739:HIP327744 HSK327739:HSL327744 ICG327739:ICH327744 IMC327739:IMD327744 IVY327739:IVZ327744 JFU327739:JFV327744 JPQ327739:JPR327744 JZM327739:JZN327744 KJI327739:KJJ327744 KTE327739:KTF327744 LDA327739:LDB327744 LMW327739:LMX327744 LWS327739:LWT327744 MGO327739:MGP327744 MQK327739:MQL327744 NAG327739:NAH327744 NKC327739:NKD327744 NTY327739:NTZ327744 ODU327739:ODV327744 ONQ327739:ONR327744 OXM327739:OXN327744 PHI327739:PHJ327744 PRE327739:PRF327744 QBA327739:QBB327744 QKW327739:QKX327744 QUS327739:QUT327744 REO327739:REP327744 ROK327739:ROL327744 RYG327739:RYH327744 SIC327739:SID327744 SRY327739:SRZ327744 TBU327739:TBV327744 TLQ327739:TLR327744 TVM327739:TVN327744 UFI327739:UFJ327744 UPE327739:UPF327744 UZA327739:UZB327744 VIW327739:VIX327744 VSS327739:VST327744 WCO327739:WCP327744 WMK327739:WML327744 WWG327739:WWH327744 AM393275:AM393280 JU393275:JV393280 TQ393275:TR393280 ADM393275:ADN393280 ANI393275:ANJ393280 AXE393275:AXF393280 BHA393275:BHB393280 BQW393275:BQX393280 CAS393275:CAT393280 CKO393275:CKP393280 CUK393275:CUL393280 DEG393275:DEH393280 DOC393275:DOD393280 DXY393275:DXZ393280 EHU393275:EHV393280 ERQ393275:ERR393280 FBM393275:FBN393280 FLI393275:FLJ393280 FVE393275:FVF393280 GFA393275:GFB393280 GOW393275:GOX393280 GYS393275:GYT393280 HIO393275:HIP393280 HSK393275:HSL393280 ICG393275:ICH393280 IMC393275:IMD393280 IVY393275:IVZ393280 JFU393275:JFV393280 JPQ393275:JPR393280 JZM393275:JZN393280 KJI393275:KJJ393280 KTE393275:KTF393280 LDA393275:LDB393280 LMW393275:LMX393280 LWS393275:LWT393280 MGO393275:MGP393280 MQK393275:MQL393280 NAG393275:NAH393280 NKC393275:NKD393280 NTY393275:NTZ393280 ODU393275:ODV393280 ONQ393275:ONR393280 OXM393275:OXN393280 PHI393275:PHJ393280 PRE393275:PRF393280 QBA393275:QBB393280 QKW393275:QKX393280 QUS393275:QUT393280 REO393275:REP393280 ROK393275:ROL393280 RYG393275:RYH393280 SIC393275:SID393280 SRY393275:SRZ393280 TBU393275:TBV393280 TLQ393275:TLR393280 TVM393275:TVN393280 UFI393275:UFJ393280 UPE393275:UPF393280 UZA393275:UZB393280 VIW393275:VIX393280 VSS393275:VST393280 WCO393275:WCP393280 WMK393275:WML393280 WWG393275:WWH393280 AM458811:AM458816 JU458811:JV458816 TQ458811:TR458816 ADM458811:ADN458816 ANI458811:ANJ458816 AXE458811:AXF458816 BHA458811:BHB458816 BQW458811:BQX458816 CAS458811:CAT458816 CKO458811:CKP458816 CUK458811:CUL458816 DEG458811:DEH458816 DOC458811:DOD458816 DXY458811:DXZ458816 EHU458811:EHV458816 ERQ458811:ERR458816 FBM458811:FBN458816 FLI458811:FLJ458816 FVE458811:FVF458816 GFA458811:GFB458816 GOW458811:GOX458816 GYS458811:GYT458816 HIO458811:HIP458816 HSK458811:HSL458816 ICG458811:ICH458816 IMC458811:IMD458816 IVY458811:IVZ458816 JFU458811:JFV458816 JPQ458811:JPR458816 JZM458811:JZN458816 KJI458811:KJJ458816 KTE458811:KTF458816 LDA458811:LDB458816 LMW458811:LMX458816 LWS458811:LWT458816 MGO458811:MGP458816 MQK458811:MQL458816 NAG458811:NAH458816 NKC458811:NKD458816 NTY458811:NTZ458816 ODU458811:ODV458816 ONQ458811:ONR458816 OXM458811:OXN458816 PHI458811:PHJ458816 PRE458811:PRF458816 QBA458811:QBB458816 QKW458811:QKX458816 QUS458811:QUT458816 REO458811:REP458816 ROK458811:ROL458816 RYG458811:RYH458816 SIC458811:SID458816 SRY458811:SRZ458816 TBU458811:TBV458816 TLQ458811:TLR458816 TVM458811:TVN458816 UFI458811:UFJ458816 UPE458811:UPF458816 UZA458811:UZB458816 VIW458811:VIX458816 VSS458811:VST458816 WCO458811:WCP458816 WMK458811:WML458816 WWG458811:WWH458816 AM524347:AM524352 JU524347:JV524352 TQ524347:TR524352 ADM524347:ADN524352 ANI524347:ANJ524352 AXE524347:AXF524352 BHA524347:BHB524352 BQW524347:BQX524352 CAS524347:CAT524352 CKO524347:CKP524352 CUK524347:CUL524352 DEG524347:DEH524352 DOC524347:DOD524352 DXY524347:DXZ524352 EHU524347:EHV524352 ERQ524347:ERR524352 FBM524347:FBN524352 FLI524347:FLJ524352 FVE524347:FVF524352 GFA524347:GFB524352 GOW524347:GOX524352 GYS524347:GYT524352 HIO524347:HIP524352 HSK524347:HSL524352 ICG524347:ICH524352 IMC524347:IMD524352 IVY524347:IVZ524352 JFU524347:JFV524352 JPQ524347:JPR524352 JZM524347:JZN524352 KJI524347:KJJ524352 KTE524347:KTF524352 LDA524347:LDB524352 LMW524347:LMX524352 LWS524347:LWT524352 MGO524347:MGP524352 MQK524347:MQL524352 NAG524347:NAH524352 NKC524347:NKD524352 NTY524347:NTZ524352 ODU524347:ODV524352 ONQ524347:ONR524352 OXM524347:OXN524352 PHI524347:PHJ524352 PRE524347:PRF524352 QBA524347:QBB524352 QKW524347:QKX524352 QUS524347:QUT524352 REO524347:REP524352 ROK524347:ROL524352 RYG524347:RYH524352 SIC524347:SID524352 SRY524347:SRZ524352 TBU524347:TBV524352 TLQ524347:TLR524352 TVM524347:TVN524352 UFI524347:UFJ524352 UPE524347:UPF524352 UZA524347:UZB524352 VIW524347:VIX524352 VSS524347:VST524352 WCO524347:WCP524352 WMK524347:WML524352 WWG524347:WWH524352 AM589883:AM589888 JU589883:JV589888 TQ589883:TR589888 ADM589883:ADN589888 ANI589883:ANJ589888 AXE589883:AXF589888 BHA589883:BHB589888 BQW589883:BQX589888 CAS589883:CAT589888 CKO589883:CKP589888 CUK589883:CUL589888 DEG589883:DEH589888 DOC589883:DOD589888 DXY589883:DXZ589888 EHU589883:EHV589888 ERQ589883:ERR589888 FBM589883:FBN589888 FLI589883:FLJ589888 FVE589883:FVF589888 GFA589883:GFB589888 GOW589883:GOX589888 GYS589883:GYT589888 HIO589883:HIP589888 HSK589883:HSL589888 ICG589883:ICH589888 IMC589883:IMD589888 IVY589883:IVZ589888 JFU589883:JFV589888 JPQ589883:JPR589888 JZM589883:JZN589888 KJI589883:KJJ589888 KTE589883:KTF589888 LDA589883:LDB589888 LMW589883:LMX589888 LWS589883:LWT589888 MGO589883:MGP589888 MQK589883:MQL589888 NAG589883:NAH589888 NKC589883:NKD589888 NTY589883:NTZ589888 ODU589883:ODV589888 ONQ589883:ONR589888 OXM589883:OXN589888 PHI589883:PHJ589888 PRE589883:PRF589888 QBA589883:QBB589888 QKW589883:QKX589888 QUS589883:QUT589888 REO589883:REP589888 ROK589883:ROL589888 RYG589883:RYH589888 SIC589883:SID589888 SRY589883:SRZ589888 TBU589883:TBV589888 TLQ589883:TLR589888 TVM589883:TVN589888 UFI589883:UFJ589888 UPE589883:UPF589888 UZA589883:UZB589888 VIW589883:VIX589888 VSS589883:VST589888 WCO589883:WCP589888 WMK589883:WML589888 WWG589883:WWH589888 AM655419:AM655424 JU655419:JV655424 TQ655419:TR655424 ADM655419:ADN655424 ANI655419:ANJ655424 AXE655419:AXF655424 BHA655419:BHB655424 BQW655419:BQX655424 CAS655419:CAT655424 CKO655419:CKP655424 CUK655419:CUL655424 DEG655419:DEH655424 DOC655419:DOD655424 DXY655419:DXZ655424 EHU655419:EHV655424 ERQ655419:ERR655424 FBM655419:FBN655424 FLI655419:FLJ655424 FVE655419:FVF655424 GFA655419:GFB655424 GOW655419:GOX655424 GYS655419:GYT655424 HIO655419:HIP655424 HSK655419:HSL655424 ICG655419:ICH655424 IMC655419:IMD655424 IVY655419:IVZ655424 JFU655419:JFV655424 JPQ655419:JPR655424 JZM655419:JZN655424 KJI655419:KJJ655424 KTE655419:KTF655424 LDA655419:LDB655424 LMW655419:LMX655424 LWS655419:LWT655424 MGO655419:MGP655424 MQK655419:MQL655424 NAG655419:NAH655424 NKC655419:NKD655424 NTY655419:NTZ655424 ODU655419:ODV655424 ONQ655419:ONR655424 OXM655419:OXN655424 PHI655419:PHJ655424 PRE655419:PRF655424 QBA655419:QBB655424 QKW655419:QKX655424 QUS655419:QUT655424 REO655419:REP655424 ROK655419:ROL655424 RYG655419:RYH655424 SIC655419:SID655424 SRY655419:SRZ655424 TBU655419:TBV655424 TLQ655419:TLR655424 TVM655419:TVN655424 UFI655419:UFJ655424 UPE655419:UPF655424 UZA655419:UZB655424 VIW655419:VIX655424 VSS655419:VST655424 WCO655419:WCP655424 WMK655419:WML655424 WWG655419:WWH655424 AM720955:AM720960 JU720955:JV720960 TQ720955:TR720960 ADM720955:ADN720960 ANI720955:ANJ720960 AXE720955:AXF720960 BHA720955:BHB720960 BQW720955:BQX720960 CAS720955:CAT720960 CKO720955:CKP720960 CUK720955:CUL720960 DEG720955:DEH720960 DOC720955:DOD720960 DXY720955:DXZ720960 EHU720955:EHV720960 ERQ720955:ERR720960 FBM720955:FBN720960 FLI720955:FLJ720960 FVE720955:FVF720960 GFA720955:GFB720960 GOW720955:GOX720960 GYS720955:GYT720960 HIO720955:HIP720960 HSK720955:HSL720960 ICG720955:ICH720960 IMC720955:IMD720960 IVY720955:IVZ720960 JFU720955:JFV720960 JPQ720955:JPR720960 JZM720955:JZN720960 KJI720955:KJJ720960 KTE720955:KTF720960 LDA720955:LDB720960 LMW720955:LMX720960 LWS720955:LWT720960 MGO720955:MGP720960 MQK720955:MQL720960 NAG720955:NAH720960 NKC720955:NKD720960 NTY720955:NTZ720960 ODU720955:ODV720960 ONQ720955:ONR720960 OXM720955:OXN720960 PHI720955:PHJ720960 PRE720955:PRF720960 QBA720955:QBB720960 QKW720955:QKX720960 QUS720955:QUT720960 REO720955:REP720960 ROK720955:ROL720960 RYG720955:RYH720960 SIC720955:SID720960 SRY720955:SRZ720960 TBU720955:TBV720960 TLQ720955:TLR720960 TVM720955:TVN720960 UFI720955:UFJ720960 UPE720955:UPF720960 UZA720955:UZB720960 VIW720955:VIX720960 VSS720955:VST720960 WCO720955:WCP720960 WMK720955:WML720960 WWG720955:WWH720960 AM786491:AM786496 JU786491:JV786496 TQ786491:TR786496 ADM786491:ADN786496 ANI786491:ANJ786496 AXE786491:AXF786496 BHA786491:BHB786496 BQW786491:BQX786496 CAS786491:CAT786496 CKO786491:CKP786496 CUK786491:CUL786496 DEG786491:DEH786496 DOC786491:DOD786496 DXY786491:DXZ786496 EHU786491:EHV786496 ERQ786491:ERR786496 FBM786491:FBN786496 FLI786491:FLJ786496 FVE786491:FVF786496 GFA786491:GFB786496 GOW786491:GOX786496 GYS786491:GYT786496 HIO786491:HIP786496 HSK786491:HSL786496 ICG786491:ICH786496 IMC786491:IMD786496 IVY786491:IVZ786496 JFU786491:JFV786496 JPQ786491:JPR786496 JZM786491:JZN786496 KJI786491:KJJ786496 KTE786491:KTF786496 LDA786491:LDB786496 LMW786491:LMX786496 LWS786491:LWT786496 MGO786491:MGP786496 MQK786491:MQL786496 NAG786491:NAH786496 NKC786491:NKD786496 NTY786491:NTZ786496 ODU786491:ODV786496 ONQ786491:ONR786496 OXM786491:OXN786496 PHI786491:PHJ786496 PRE786491:PRF786496 QBA786491:QBB786496 QKW786491:QKX786496 QUS786491:QUT786496 REO786491:REP786496 ROK786491:ROL786496 RYG786491:RYH786496 SIC786491:SID786496 SRY786491:SRZ786496 TBU786491:TBV786496 TLQ786491:TLR786496 TVM786491:TVN786496 UFI786491:UFJ786496 UPE786491:UPF786496 UZA786491:UZB786496 VIW786491:VIX786496 VSS786491:VST786496 WCO786491:WCP786496 WMK786491:WML786496 WWG786491:WWH786496 AM852027:AM852032 JU852027:JV852032 TQ852027:TR852032 ADM852027:ADN852032 ANI852027:ANJ852032 AXE852027:AXF852032 BHA852027:BHB852032 BQW852027:BQX852032 CAS852027:CAT852032 CKO852027:CKP852032 CUK852027:CUL852032 DEG852027:DEH852032 DOC852027:DOD852032 DXY852027:DXZ852032 EHU852027:EHV852032 ERQ852027:ERR852032 FBM852027:FBN852032 FLI852027:FLJ852032 FVE852027:FVF852032 GFA852027:GFB852032 GOW852027:GOX852032 GYS852027:GYT852032 HIO852027:HIP852032 HSK852027:HSL852032 ICG852027:ICH852032 IMC852027:IMD852032 IVY852027:IVZ852032 JFU852027:JFV852032 JPQ852027:JPR852032 JZM852027:JZN852032 KJI852027:KJJ852032 KTE852027:KTF852032 LDA852027:LDB852032 LMW852027:LMX852032 LWS852027:LWT852032 MGO852027:MGP852032 MQK852027:MQL852032 NAG852027:NAH852032 NKC852027:NKD852032 NTY852027:NTZ852032 ODU852027:ODV852032 ONQ852027:ONR852032 OXM852027:OXN852032 PHI852027:PHJ852032 PRE852027:PRF852032 QBA852027:QBB852032 QKW852027:QKX852032 QUS852027:QUT852032 REO852027:REP852032 ROK852027:ROL852032 RYG852027:RYH852032 SIC852027:SID852032 SRY852027:SRZ852032 TBU852027:TBV852032 TLQ852027:TLR852032 TVM852027:TVN852032 UFI852027:UFJ852032 UPE852027:UPF852032 UZA852027:UZB852032 VIW852027:VIX852032 VSS852027:VST852032 WCO852027:WCP852032 WMK852027:WML852032 WWG852027:WWH852032 AM917563:AM917568 JU917563:JV917568 TQ917563:TR917568 ADM917563:ADN917568 ANI917563:ANJ917568 AXE917563:AXF917568 BHA917563:BHB917568 BQW917563:BQX917568 CAS917563:CAT917568 CKO917563:CKP917568 CUK917563:CUL917568 DEG917563:DEH917568 DOC917563:DOD917568 DXY917563:DXZ917568 EHU917563:EHV917568 ERQ917563:ERR917568 FBM917563:FBN917568 FLI917563:FLJ917568 FVE917563:FVF917568 GFA917563:GFB917568 GOW917563:GOX917568 GYS917563:GYT917568 HIO917563:HIP917568 HSK917563:HSL917568 ICG917563:ICH917568 IMC917563:IMD917568 IVY917563:IVZ917568 JFU917563:JFV917568 JPQ917563:JPR917568 JZM917563:JZN917568 KJI917563:KJJ917568 KTE917563:KTF917568 LDA917563:LDB917568 LMW917563:LMX917568 LWS917563:LWT917568 MGO917563:MGP917568 MQK917563:MQL917568 NAG917563:NAH917568 NKC917563:NKD917568 NTY917563:NTZ917568 ODU917563:ODV917568 ONQ917563:ONR917568 OXM917563:OXN917568 PHI917563:PHJ917568 PRE917563:PRF917568 QBA917563:QBB917568 QKW917563:QKX917568 QUS917563:QUT917568 REO917563:REP917568 ROK917563:ROL917568 RYG917563:RYH917568 SIC917563:SID917568 SRY917563:SRZ917568 TBU917563:TBV917568 TLQ917563:TLR917568 TVM917563:TVN917568 UFI917563:UFJ917568 UPE917563:UPF917568 UZA917563:UZB917568 VIW917563:VIX917568 VSS917563:VST917568 WCO917563:WCP917568 WMK917563:WML917568 WWG917563:WWH917568 AM983099:AM983104 JU983099:JV983104 TQ983099:TR983104 ADM983099:ADN983104 ANI983099:ANJ983104 AXE983099:AXF983104 BHA983099:BHB983104 BQW983099:BQX983104 CAS983099:CAT983104 CKO983099:CKP983104 CUK983099:CUL983104 DEG983099:DEH983104 DOC983099:DOD983104 DXY983099:DXZ983104 EHU983099:EHV983104 ERQ983099:ERR983104 FBM983099:FBN983104 FLI983099:FLJ983104 FVE983099:FVF983104 GFA983099:GFB983104 GOW983099:GOX983104 GYS983099:GYT983104 HIO983099:HIP983104 HSK983099:HSL983104 ICG983099:ICH983104 IMC983099:IMD983104 IVY983099:IVZ983104 JFU983099:JFV983104 JPQ983099:JPR983104 JZM983099:JZN983104 KJI983099:KJJ983104 KTE983099:KTF983104 LDA983099:LDB983104 LMW983099:LMX983104 LWS983099:LWT983104 MGO983099:MGP983104 MQK983099:MQL983104 NAG983099:NAH983104 NKC983099:NKD983104 NTY983099:NTZ983104 ODU983099:ODV983104 ONQ983099:ONR983104 OXM983099:OXN983104 PHI983099:PHJ983104 PRE983099:PRF983104 QBA983099:QBB983104 QKW983099:QKX983104 QUS983099:QUT983104 REO983099:REP983104 ROK983099:ROL983104 RYG983099:RYH983104 SIC983099:SID983104 SRY983099:SRZ983104 TBU983099:TBV983104 TLQ983099:TLR983104 TVM983099:TVN983104 UFI983099:UFJ983104 UPE983099:UPF983104 UZA983099:UZB983104 VIW983099:VIX983104 VSS983099:VST983104 WCO983099:WCP983104 WMK983099:WML983104 WWG983099:WWH983104 WWH983143 JU69:JU71 TQ69:TQ71 ADM69:ADM71 ANI69:ANI71 AXE69:AXE71 BHA69:BHA71 BQW69:BQW71 CAS69:CAS71 CKO69:CKO71 CUK69:CUK71 DEG69:DEG71 DOC69:DOC71 DXY69:DXY71 EHU69:EHU71 ERQ69:ERQ71 FBM69:FBM71 FLI69:FLI71 FVE69:FVE71 GFA69:GFA71 GOW69:GOW71 GYS69:GYS71 HIO69:HIO71 HSK69:HSK71 ICG69:ICG71 IMC69:IMC71 IVY69:IVY71 JFU69:JFU71 JPQ69:JPQ71 JZM69:JZM71 KJI69:KJI71 KTE69:KTE71 LDA69:LDA71 LMW69:LMW71 LWS69:LWS71 MGO69:MGO71 MQK69:MQK71 NAG69:NAG71 NKC69:NKC71 NTY69:NTY71 ODU69:ODU71 ONQ69:ONQ71 OXM69:OXM71 PHI69:PHI71 PRE69:PRE71 QBA69:QBA71 QKW69:QKW71 QUS69:QUS71 REO69:REO71 ROK69:ROK71 RYG69:RYG71 SIC69:SIC71 SRY69:SRY71 TBU69:TBU71 TLQ69:TLQ71 TVM69:TVM71 UFI69:UFI71 UPE69:UPE71 UZA69:UZA71 VIW69:VIW71 VSS69:VSS71 WCO69:WCO71 WMK69:WMK71 WWG69:WWG71 AM65605:AM65607 JU65605:JU65607 TQ65605:TQ65607 ADM65605:ADM65607 ANI65605:ANI65607 AXE65605:AXE65607 BHA65605:BHA65607 BQW65605:BQW65607 CAS65605:CAS65607 CKO65605:CKO65607 CUK65605:CUK65607 DEG65605:DEG65607 DOC65605:DOC65607 DXY65605:DXY65607 EHU65605:EHU65607 ERQ65605:ERQ65607 FBM65605:FBM65607 FLI65605:FLI65607 FVE65605:FVE65607 GFA65605:GFA65607 GOW65605:GOW65607 GYS65605:GYS65607 HIO65605:HIO65607 HSK65605:HSK65607 ICG65605:ICG65607 IMC65605:IMC65607 IVY65605:IVY65607 JFU65605:JFU65607 JPQ65605:JPQ65607 JZM65605:JZM65607 KJI65605:KJI65607 KTE65605:KTE65607 LDA65605:LDA65607 LMW65605:LMW65607 LWS65605:LWS65607 MGO65605:MGO65607 MQK65605:MQK65607 NAG65605:NAG65607 NKC65605:NKC65607 NTY65605:NTY65607 ODU65605:ODU65607 ONQ65605:ONQ65607 OXM65605:OXM65607 PHI65605:PHI65607 PRE65605:PRE65607 QBA65605:QBA65607 QKW65605:QKW65607 QUS65605:QUS65607 REO65605:REO65607 ROK65605:ROK65607 RYG65605:RYG65607 SIC65605:SIC65607 SRY65605:SRY65607 TBU65605:TBU65607 TLQ65605:TLQ65607 TVM65605:TVM65607 UFI65605:UFI65607 UPE65605:UPE65607 UZA65605:UZA65607 VIW65605:VIW65607 VSS65605:VSS65607 WCO65605:WCO65607 WMK65605:WMK65607 WWG65605:WWG65607 AM131141:AM131143 JU131141:JU131143 TQ131141:TQ131143 ADM131141:ADM131143 ANI131141:ANI131143 AXE131141:AXE131143 BHA131141:BHA131143 BQW131141:BQW131143 CAS131141:CAS131143 CKO131141:CKO131143 CUK131141:CUK131143 DEG131141:DEG131143 DOC131141:DOC131143 DXY131141:DXY131143 EHU131141:EHU131143 ERQ131141:ERQ131143 FBM131141:FBM131143 FLI131141:FLI131143 FVE131141:FVE131143 GFA131141:GFA131143 GOW131141:GOW131143 GYS131141:GYS131143 HIO131141:HIO131143 HSK131141:HSK131143 ICG131141:ICG131143 IMC131141:IMC131143 IVY131141:IVY131143 JFU131141:JFU131143 JPQ131141:JPQ131143 JZM131141:JZM131143 KJI131141:KJI131143 KTE131141:KTE131143 LDA131141:LDA131143 LMW131141:LMW131143 LWS131141:LWS131143 MGO131141:MGO131143 MQK131141:MQK131143 NAG131141:NAG131143 NKC131141:NKC131143 NTY131141:NTY131143 ODU131141:ODU131143 ONQ131141:ONQ131143 OXM131141:OXM131143 PHI131141:PHI131143 PRE131141:PRE131143 QBA131141:QBA131143 QKW131141:QKW131143 QUS131141:QUS131143 REO131141:REO131143 ROK131141:ROK131143 RYG131141:RYG131143 SIC131141:SIC131143 SRY131141:SRY131143 TBU131141:TBU131143 TLQ131141:TLQ131143 TVM131141:TVM131143 UFI131141:UFI131143 UPE131141:UPE131143 UZA131141:UZA131143 VIW131141:VIW131143 VSS131141:VSS131143 WCO131141:WCO131143 WMK131141:WMK131143 WWG131141:WWG131143 AM196677:AM196679 JU196677:JU196679 TQ196677:TQ196679 ADM196677:ADM196679 ANI196677:ANI196679 AXE196677:AXE196679 BHA196677:BHA196679 BQW196677:BQW196679 CAS196677:CAS196679 CKO196677:CKO196679 CUK196677:CUK196679 DEG196677:DEG196679 DOC196677:DOC196679 DXY196677:DXY196679 EHU196677:EHU196679 ERQ196677:ERQ196679 FBM196677:FBM196679 FLI196677:FLI196679 FVE196677:FVE196679 GFA196677:GFA196679 GOW196677:GOW196679 GYS196677:GYS196679 HIO196677:HIO196679 HSK196677:HSK196679 ICG196677:ICG196679 IMC196677:IMC196679 IVY196677:IVY196679 JFU196677:JFU196679 JPQ196677:JPQ196679 JZM196677:JZM196679 KJI196677:KJI196679 KTE196677:KTE196679 LDA196677:LDA196679 LMW196677:LMW196679 LWS196677:LWS196679 MGO196677:MGO196679 MQK196677:MQK196679 NAG196677:NAG196679 NKC196677:NKC196679 NTY196677:NTY196679 ODU196677:ODU196679 ONQ196677:ONQ196679 OXM196677:OXM196679 PHI196677:PHI196679 PRE196677:PRE196679 QBA196677:QBA196679 QKW196677:QKW196679 QUS196677:QUS196679 REO196677:REO196679 ROK196677:ROK196679 RYG196677:RYG196679 SIC196677:SIC196679 SRY196677:SRY196679 TBU196677:TBU196679 TLQ196677:TLQ196679 TVM196677:TVM196679 UFI196677:UFI196679 UPE196677:UPE196679 UZA196677:UZA196679 VIW196677:VIW196679 VSS196677:VSS196679 WCO196677:WCO196679 WMK196677:WMK196679 WWG196677:WWG196679 AM262213:AM262215 JU262213:JU262215 TQ262213:TQ262215 ADM262213:ADM262215 ANI262213:ANI262215 AXE262213:AXE262215 BHA262213:BHA262215 BQW262213:BQW262215 CAS262213:CAS262215 CKO262213:CKO262215 CUK262213:CUK262215 DEG262213:DEG262215 DOC262213:DOC262215 DXY262213:DXY262215 EHU262213:EHU262215 ERQ262213:ERQ262215 FBM262213:FBM262215 FLI262213:FLI262215 FVE262213:FVE262215 GFA262213:GFA262215 GOW262213:GOW262215 GYS262213:GYS262215 HIO262213:HIO262215 HSK262213:HSK262215 ICG262213:ICG262215 IMC262213:IMC262215 IVY262213:IVY262215 JFU262213:JFU262215 JPQ262213:JPQ262215 JZM262213:JZM262215 KJI262213:KJI262215 KTE262213:KTE262215 LDA262213:LDA262215 LMW262213:LMW262215 LWS262213:LWS262215 MGO262213:MGO262215 MQK262213:MQK262215 NAG262213:NAG262215 NKC262213:NKC262215 NTY262213:NTY262215 ODU262213:ODU262215 ONQ262213:ONQ262215 OXM262213:OXM262215 PHI262213:PHI262215 PRE262213:PRE262215 QBA262213:QBA262215 QKW262213:QKW262215 QUS262213:QUS262215 REO262213:REO262215 ROK262213:ROK262215 RYG262213:RYG262215 SIC262213:SIC262215 SRY262213:SRY262215 TBU262213:TBU262215 TLQ262213:TLQ262215 TVM262213:TVM262215 UFI262213:UFI262215 UPE262213:UPE262215 UZA262213:UZA262215 VIW262213:VIW262215 VSS262213:VSS262215 WCO262213:WCO262215 WMK262213:WMK262215 WWG262213:WWG262215 AM327749:AM327751 JU327749:JU327751 TQ327749:TQ327751 ADM327749:ADM327751 ANI327749:ANI327751 AXE327749:AXE327751 BHA327749:BHA327751 BQW327749:BQW327751 CAS327749:CAS327751 CKO327749:CKO327751 CUK327749:CUK327751 DEG327749:DEG327751 DOC327749:DOC327751 DXY327749:DXY327751 EHU327749:EHU327751 ERQ327749:ERQ327751 FBM327749:FBM327751 FLI327749:FLI327751 FVE327749:FVE327751 GFA327749:GFA327751 GOW327749:GOW327751 GYS327749:GYS327751 HIO327749:HIO327751 HSK327749:HSK327751 ICG327749:ICG327751 IMC327749:IMC327751 IVY327749:IVY327751 JFU327749:JFU327751 JPQ327749:JPQ327751 JZM327749:JZM327751 KJI327749:KJI327751 KTE327749:KTE327751 LDA327749:LDA327751 LMW327749:LMW327751 LWS327749:LWS327751 MGO327749:MGO327751 MQK327749:MQK327751 NAG327749:NAG327751 NKC327749:NKC327751 NTY327749:NTY327751 ODU327749:ODU327751 ONQ327749:ONQ327751 OXM327749:OXM327751 PHI327749:PHI327751 PRE327749:PRE327751 QBA327749:QBA327751 QKW327749:QKW327751 QUS327749:QUS327751 REO327749:REO327751 ROK327749:ROK327751 RYG327749:RYG327751 SIC327749:SIC327751 SRY327749:SRY327751 TBU327749:TBU327751 TLQ327749:TLQ327751 TVM327749:TVM327751 UFI327749:UFI327751 UPE327749:UPE327751 UZA327749:UZA327751 VIW327749:VIW327751 VSS327749:VSS327751 WCO327749:WCO327751 WMK327749:WMK327751 WWG327749:WWG327751 AM393285:AM393287 JU393285:JU393287 TQ393285:TQ393287 ADM393285:ADM393287 ANI393285:ANI393287 AXE393285:AXE393287 BHA393285:BHA393287 BQW393285:BQW393287 CAS393285:CAS393287 CKO393285:CKO393287 CUK393285:CUK393287 DEG393285:DEG393287 DOC393285:DOC393287 DXY393285:DXY393287 EHU393285:EHU393287 ERQ393285:ERQ393287 FBM393285:FBM393287 FLI393285:FLI393287 FVE393285:FVE393287 GFA393285:GFA393287 GOW393285:GOW393287 GYS393285:GYS393287 HIO393285:HIO393287 HSK393285:HSK393287 ICG393285:ICG393287 IMC393285:IMC393287 IVY393285:IVY393287 JFU393285:JFU393287 JPQ393285:JPQ393287 JZM393285:JZM393287 KJI393285:KJI393287 KTE393285:KTE393287 LDA393285:LDA393287 LMW393285:LMW393287 LWS393285:LWS393287 MGO393285:MGO393287 MQK393285:MQK393287 NAG393285:NAG393287 NKC393285:NKC393287 NTY393285:NTY393287 ODU393285:ODU393287 ONQ393285:ONQ393287 OXM393285:OXM393287 PHI393285:PHI393287 PRE393285:PRE393287 QBA393285:QBA393287 QKW393285:QKW393287 QUS393285:QUS393287 REO393285:REO393287 ROK393285:ROK393287 RYG393285:RYG393287 SIC393285:SIC393287 SRY393285:SRY393287 TBU393285:TBU393287 TLQ393285:TLQ393287 TVM393285:TVM393287 UFI393285:UFI393287 UPE393285:UPE393287 UZA393285:UZA393287 VIW393285:VIW393287 VSS393285:VSS393287 WCO393285:WCO393287 WMK393285:WMK393287 WWG393285:WWG393287 AM458821:AM458823 JU458821:JU458823 TQ458821:TQ458823 ADM458821:ADM458823 ANI458821:ANI458823 AXE458821:AXE458823 BHA458821:BHA458823 BQW458821:BQW458823 CAS458821:CAS458823 CKO458821:CKO458823 CUK458821:CUK458823 DEG458821:DEG458823 DOC458821:DOC458823 DXY458821:DXY458823 EHU458821:EHU458823 ERQ458821:ERQ458823 FBM458821:FBM458823 FLI458821:FLI458823 FVE458821:FVE458823 GFA458821:GFA458823 GOW458821:GOW458823 GYS458821:GYS458823 HIO458821:HIO458823 HSK458821:HSK458823 ICG458821:ICG458823 IMC458821:IMC458823 IVY458821:IVY458823 JFU458821:JFU458823 JPQ458821:JPQ458823 JZM458821:JZM458823 KJI458821:KJI458823 KTE458821:KTE458823 LDA458821:LDA458823 LMW458821:LMW458823 LWS458821:LWS458823 MGO458821:MGO458823 MQK458821:MQK458823 NAG458821:NAG458823 NKC458821:NKC458823 NTY458821:NTY458823 ODU458821:ODU458823 ONQ458821:ONQ458823 OXM458821:OXM458823 PHI458821:PHI458823 PRE458821:PRE458823 QBA458821:QBA458823 QKW458821:QKW458823 QUS458821:QUS458823 REO458821:REO458823 ROK458821:ROK458823 RYG458821:RYG458823 SIC458821:SIC458823 SRY458821:SRY458823 TBU458821:TBU458823 TLQ458821:TLQ458823 TVM458821:TVM458823 UFI458821:UFI458823 UPE458821:UPE458823 UZA458821:UZA458823 VIW458821:VIW458823 VSS458821:VSS458823 WCO458821:WCO458823 WMK458821:WMK458823 WWG458821:WWG458823 AM524357:AM524359 JU524357:JU524359 TQ524357:TQ524359 ADM524357:ADM524359 ANI524357:ANI524359 AXE524357:AXE524359 BHA524357:BHA524359 BQW524357:BQW524359 CAS524357:CAS524359 CKO524357:CKO524359 CUK524357:CUK524359 DEG524357:DEG524359 DOC524357:DOC524359 DXY524357:DXY524359 EHU524357:EHU524359 ERQ524357:ERQ524359 FBM524357:FBM524359 FLI524357:FLI524359 FVE524357:FVE524359 GFA524357:GFA524359 GOW524357:GOW524359 GYS524357:GYS524359 HIO524357:HIO524359 HSK524357:HSK524359 ICG524357:ICG524359 IMC524357:IMC524359 IVY524357:IVY524359 JFU524357:JFU524359 JPQ524357:JPQ524359 JZM524357:JZM524359 KJI524357:KJI524359 KTE524357:KTE524359 LDA524357:LDA524359 LMW524357:LMW524359 LWS524357:LWS524359 MGO524357:MGO524359 MQK524357:MQK524359 NAG524357:NAG524359 NKC524357:NKC524359 NTY524357:NTY524359 ODU524357:ODU524359 ONQ524357:ONQ524359 OXM524357:OXM524359 PHI524357:PHI524359 PRE524357:PRE524359 QBA524357:QBA524359 QKW524357:QKW524359 QUS524357:QUS524359 REO524357:REO524359 ROK524357:ROK524359 RYG524357:RYG524359 SIC524357:SIC524359 SRY524357:SRY524359 TBU524357:TBU524359 TLQ524357:TLQ524359 TVM524357:TVM524359 UFI524357:UFI524359 UPE524357:UPE524359 UZA524357:UZA524359 VIW524357:VIW524359 VSS524357:VSS524359 WCO524357:WCO524359 WMK524357:WMK524359 WWG524357:WWG524359 AM589893:AM589895 JU589893:JU589895 TQ589893:TQ589895 ADM589893:ADM589895 ANI589893:ANI589895 AXE589893:AXE589895 BHA589893:BHA589895 BQW589893:BQW589895 CAS589893:CAS589895 CKO589893:CKO589895 CUK589893:CUK589895 DEG589893:DEG589895 DOC589893:DOC589895 DXY589893:DXY589895 EHU589893:EHU589895 ERQ589893:ERQ589895 FBM589893:FBM589895 FLI589893:FLI589895 FVE589893:FVE589895 GFA589893:GFA589895 GOW589893:GOW589895 GYS589893:GYS589895 HIO589893:HIO589895 HSK589893:HSK589895 ICG589893:ICG589895 IMC589893:IMC589895 IVY589893:IVY589895 JFU589893:JFU589895 JPQ589893:JPQ589895 JZM589893:JZM589895 KJI589893:KJI589895 KTE589893:KTE589895 LDA589893:LDA589895 LMW589893:LMW589895 LWS589893:LWS589895 MGO589893:MGO589895 MQK589893:MQK589895 NAG589893:NAG589895 NKC589893:NKC589895 NTY589893:NTY589895 ODU589893:ODU589895 ONQ589893:ONQ589895 OXM589893:OXM589895 PHI589893:PHI589895 PRE589893:PRE589895 QBA589893:QBA589895 QKW589893:QKW589895 QUS589893:QUS589895 REO589893:REO589895 ROK589893:ROK589895 RYG589893:RYG589895 SIC589893:SIC589895 SRY589893:SRY589895 TBU589893:TBU589895 TLQ589893:TLQ589895 TVM589893:TVM589895 UFI589893:UFI589895 UPE589893:UPE589895 UZA589893:UZA589895 VIW589893:VIW589895 VSS589893:VSS589895 WCO589893:WCO589895 WMK589893:WMK589895 WWG589893:WWG589895 AM655429:AM655431 JU655429:JU655431 TQ655429:TQ655431 ADM655429:ADM655431 ANI655429:ANI655431 AXE655429:AXE655431 BHA655429:BHA655431 BQW655429:BQW655431 CAS655429:CAS655431 CKO655429:CKO655431 CUK655429:CUK655431 DEG655429:DEG655431 DOC655429:DOC655431 DXY655429:DXY655431 EHU655429:EHU655431 ERQ655429:ERQ655431 FBM655429:FBM655431 FLI655429:FLI655431 FVE655429:FVE655431 GFA655429:GFA655431 GOW655429:GOW655431 GYS655429:GYS655431 HIO655429:HIO655431 HSK655429:HSK655431 ICG655429:ICG655431 IMC655429:IMC655431 IVY655429:IVY655431 JFU655429:JFU655431 JPQ655429:JPQ655431 JZM655429:JZM655431 KJI655429:KJI655431 KTE655429:KTE655431 LDA655429:LDA655431 LMW655429:LMW655431 LWS655429:LWS655431 MGO655429:MGO655431 MQK655429:MQK655431 NAG655429:NAG655431 NKC655429:NKC655431 NTY655429:NTY655431 ODU655429:ODU655431 ONQ655429:ONQ655431 OXM655429:OXM655431 PHI655429:PHI655431 PRE655429:PRE655431 QBA655429:QBA655431 QKW655429:QKW655431 QUS655429:QUS655431 REO655429:REO655431 ROK655429:ROK655431 RYG655429:RYG655431 SIC655429:SIC655431 SRY655429:SRY655431 TBU655429:TBU655431 TLQ655429:TLQ655431 TVM655429:TVM655431 UFI655429:UFI655431 UPE655429:UPE655431 UZA655429:UZA655431 VIW655429:VIW655431 VSS655429:VSS655431 WCO655429:WCO655431 WMK655429:WMK655431 WWG655429:WWG655431 AM720965:AM720967 JU720965:JU720967 TQ720965:TQ720967 ADM720965:ADM720967 ANI720965:ANI720967 AXE720965:AXE720967 BHA720965:BHA720967 BQW720965:BQW720967 CAS720965:CAS720967 CKO720965:CKO720967 CUK720965:CUK720967 DEG720965:DEG720967 DOC720965:DOC720967 DXY720965:DXY720967 EHU720965:EHU720967 ERQ720965:ERQ720967 FBM720965:FBM720967 FLI720965:FLI720967 FVE720965:FVE720967 GFA720965:GFA720967 GOW720965:GOW720967 GYS720965:GYS720967 HIO720965:HIO720967 HSK720965:HSK720967 ICG720965:ICG720967 IMC720965:IMC720967 IVY720965:IVY720967 JFU720965:JFU720967 JPQ720965:JPQ720967 JZM720965:JZM720967 KJI720965:KJI720967 KTE720965:KTE720967 LDA720965:LDA720967 LMW720965:LMW720967 LWS720965:LWS720967 MGO720965:MGO720967 MQK720965:MQK720967 NAG720965:NAG720967 NKC720965:NKC720967 NTY720965:NTY720967 ODU720965:ODU720967 ONQ720965:ONQ720967 OXM720965:OXM720967 PHI720965:PHI720967 PRE720965:PRE720967 QBA720965:QBA720967 QKW720965:QKW720967 QUS720965:QUS720967 REO720965:REO720967 ROK720965:ROK720967 RYG720965:RYG720967 SIC720965:SIC720967 SRY720965:SRY720967 TBU720965:TBU720967 TLQ720965:TLQ720967 TVM720965:TVM720967 UFI720965:UFI720967 UPE720965:UPE720967 UZA720965:UZA720967 VIW720965:VIW720967 VSS720965:VSS720967 WCO720965:WCO720967 WMK720965:WMK720967 WWG720965:WWG720967 AM786501:AM786503 JU786501:JU786503 TQ786501:TQ786503 ADM786501:ADM786503 ANI786501:ANI786503 AXE786501:AXE786503 BHA786501:BHA786503 BQW786501:BQW786503 CAS786501:CAS786503 CKO786501:CKO786503 CUK786501:CUK786503 DEG786501:DEG786503 DOC786501:DOC786503 DXY786501:DXY786503 EHU786501:EHU786503 ERQ786501:ERQ786503 FBM786501:FBM786503 FLI786501:FLI786503 FVE786501:FVE786503 GFA786501:GFA786503 GOW786501:GOW786503 GYS786501:GYS786503 HIO786501:HIO786503 HSK786501:HSK786503 ICG786501:ICG786503 IMC786501:IMC786503 IVY786501:IVY786503 JFU786501:JFU786503 JPQ786501:JPQ786503 JZM786501:JZM786503 KJI786501:KJI786503 KTE786501:KTE786503 LDA786501:LDA786503 LMW786501:LMW786503 LWS786501:LWS786503 MGO786501:MGO786503 MQK786501:MQK786503 NAG786501:NAG786503 NKC786501:NKC786503 NTY786501:NTY786503 ODU786501:ODU786503 ONQ786501:ONQ786503 OXM786501:OXM786503 PHI786501:PHI786503 PRE786501:PRE786503 QBA786501:QBA786503 QKW786501:QKW786503 QUS786501:QUS786503 REO786501:REO786503 ROK786501:ROK786503 RYG786501:RYG786503 SIC786501:SIC786503 SRY786501:SRY786503 TBU786501:TBU786503 TLQ786501:TLQ786503 TVM786501:TVM786503 UFI786501:UFI786503 UPE786501:UPE786503 UZA786501:UZA786503 VIW786501:VIW786503 VSS786501:VSS786503 WCO786501:WCO786503 WMK786501:WMK786503 WWG786501:WWG786503 AM852037:AM852039 JU852037:JU852039 TQ852037:TQ852039 ADM852037:ADM852039 ANI852037:ANI852039 AXE852037:AXE852039 BHA852037:BHA852039 BQW852037:BQW852039 CAS852037:CAS852039 CKO852037:CKO852039 CUK852037:CUK852039 DEG852037:DEG852039 DOC852037:DOC852039 DXY852037:DXY852039 EHU852037:EHU852039 ERQ852037:ERQ852039 FBM852037:FBM852039 FLI852037:FLI852039 FVE852037:FVE852039 GFA852037:GFA852039 GOW852037:GOW852039 GYS852037:GYS852039 HIO852037:HIO852039 HSK852037:HSK852039 ICG852037:ICG852039 IMC852037:IMC852039 IVY852037:IVY852039 JFU852037:JFU852039 JPQ852037:JPQ852039 JZM852037:JZM852039 KJI852037:KJI852039 KTE852037:KTE852039 LDA852037:LDA852039 LMW852037:LMW852039 LWS852037:LWS852039 MGO852037:MGO852039 MQK852037:MQK852039 NAG852037:NAG852039 NKC852037:NKC852039 NTY852037:NTY852039 ODU852037:ODU852039 ONQ852037:ONQ852039 OXM852037:OXM852039 PHI852037:PHI852039 PRE852037:PRE852039 QBA852037:QBA852039 QKW852037:QKW852039 QUS852037:QUS852039 REO852037:REO852039 ROK852037:ROK852039 RYG852037:RYG852039 SIC852037:SIC852039 SRY852037:SRY852039 TBU852037:TBU852039 TLQ852037:TLQ852039 TVM852037:TVM852039 UFI852037:UFI852039 UPE852037:UPE852039 UZA852037:UZA852039 VIW852037:VIW852039 VSS852037:VSS852039 WCO852037:WCO852039 WMK852037:WMK852039 WWG852037:WWG852039 AM917573:AM917575 JU917573:JU917575 TQ917573:TQ917575 ADM917573:ADM917575 ANI917573:ANI917575 AXE917573:AXE917575 BHA917573:BHA917575 BQW917573:BQW917575 CAS917573:CAS917575 CKO917573:CKO917575 CUK917573:CUK917575 DEG917573:DEG917575 DOC917573:DOC917575 DXY917573:DXY917575 EHU917573:EHU917575 ERQ917573:ERQ917575 FBM917573:FBM917575 FLI917573:FLI917575 FVE917573:FVE917575 GFA917573:GFA917575 GOW917573:GOW917575 GYS917573:GYS917575 HIO917573:HIO917575 HSK917573:HSK917575 ICG917573:ICG917575 IMC917573:IMC917575 IVY917573:IVY917575 JFU917573:JFU917575 JPQ917573:JPQ917575 JZM917573:JZM917575 KJI917573:KJI917575 KTE917573:KTE917575 LDA917573:LDA917575 LMW917573:LMW917575 LWS917573:LWS917575 MGO917573:MGO917575 MQK917573:MQK917575 NAG917573:NAG917575 NKC917573:NKC917575 NTY917573:NTY917575 ODU917573:ODU917575 ONQ917573:ONQ917575 OXM917573:OXM917575 PHI917573:PHI917575 PRE917573:PRE917575 QBA917573:QBA917575 QKW917573:QKW917575 QUS917573:QUS917575 REO917573:REO917575 ROK917573:ROK917575 RYG917573:RYG917575 SIC917573:SIC917575 SRY917573:SRY917575 TBU917573:TBU917575 TLQ917573:TLQ917575 TVM917573:TVM917575 UFI917573:UFI917575 UPE917573:UPE917575 UZA917573:UZA917575 VIW917573:VIW917575 VSS917573:VSS917575 WCO917573:WCO917575 WMK917573:WMK917575 WWG917573:WWG917575 AM983109:AM983111 JU983109:JU983111 TQ983109:TQ983111 ADM983109:ADM983111 ANI983109:ANI983111 AXE983109:AXE983111 BHA983109:BHA983111 BQW983109:BQW983111 CAS983109:CAS983111 CKO983109:CKO983111 CUK983109:CUK983111 DEG983109:DEG983111 DOC983109:DOC983111 DXY983109:DXY983111 EHU983109:EHU983111 ERQ983109:ERQ983111 FBM983109:FBM983111 FLI983109:FLI983111 FVE983109:FVE983111 GFA983109:GFA983111 GOW983109:GOW983111 GYS983109:GYS983111 HIO983109:HIO983111 HSK983109:HSK983111 ICG983109:ICG983111 IMC983109:IMC983111 IVY983109:IVY983111 JFU983109:JFU983111 JPQ983109:JPQ983111 JZM983109:JZM983111 KJI983109:KJI983111 KTE983109:KTE983111 LDA983109:LDA983111 LMW983109:LMW983111 LWS983109:LWS983111 MGO983109:MGO983111 MQK983109:MQK983111 NAG983109:NAG983111 NKC983109:NKC983111 NTY983109:NTY983111 ODU983109:ODU983111 ONQ983109:ONQ983111 OXM983109:OXM983111 PHI983109:PHI983111 PRE983109:PRE983111 QBA983109:QBA983111 QKW983109:QKW983111 QUS983109:QUS983111 REO983109:REO983111 ROK983109:ROK983111 RYG983109:RYG983111 SIC983109:SIC983111 SRY983109:SRY983111 TBU983109:TBU983111 TLQ983109:TLQ983111 TVM983109:TVM983111 UFI983109:UFI983111 UPE983109:UPE983111 UZA983109:UZA983111 VIW983109:VIW983111 VSS983109:VSS983111 WCO983109:WCO983111 WMK983109:WMK983111 WWG983109:WWG983111 JV66:JV71 TR66:TR71 ADN66:ADN71 ANJ66:ANJ71 AXF66:AXF71 BHB66:BHB71 BQX66:BQX71 CAT66:CAT71 CKP66:CKP71 CUL66:CUL71 DEH66:DEH71 DOD66:DOD71 DXZ66:DXZ71 EHV66:EHV71 ERR66:ERR71 FBN66:FBN71 FLJ66:FLJ71 FVF66:FVF71 GFB66:GFB71 GOX66:GOX71 GYT66:GYT71 HIP66:HIP71 HSL66:HSL71 ICH66:ICH71 IMD66:IMD71 IVZ66:IVZ71 JFV66:JFV71 JPR66:JPR71 JZN66:JZN71 KJJ66:KJJ71 KTF66:KTF71 LDB66:LDB71 LMX66:LMX71 LWT66:LWT71 MGP66:MGP71 MQL66:MQL71 NAH66:NAH71 NKD66:NKD71 NTZ66:NTZ71 ODV66:ODV71 ONR66:ONR71 OXN66:OXN71 PHJ66:PHJ71 PRF66:PRF71 QBB66:QBB71 QKX66:QKX71 QUT66:QUT71 REP66:REP71 ROL66:ROL71 RYH66:RYH71 SID66:SID71 SRZ66:SRZ71 TBV66:TBV71 TLR66:TLR71 TVN66:TVN71 UFJ66:UFJ71 UPF66:UPF71 UZB66:UZB71 VIX66:VIX71 VST66:VST71 WCP66:WCP71 WML66:WML71 WWH66:WWH71 JV65602:JV65607 TR65602:TR65607 ADN65602:ADN65607 ANJ65602:ANJ65607 AXF65602:AXF65607 BHB65602:BHB65607 BQX65602:BQX65607 CAT65602:CAT65607 CKP65602:CKP65607 CUL65602:CUL65607 DEH65602:DEH65607 DOD65602:DOD65607 DXZ65602:DXZ65607 EHV65602:EHV65607 ERR65602:ERR65607 FBN65602:FBN65607 FLJ65602:FLJ65607 FVF65602:FVF65607 GFB65602:GFB65607 GOX65602:GOX65607 GYT65602:GYT65607 HIP65602:HIP65607 HSL65602:HSL65607 ICH65602:ICH65607 IMD65602:IMD65607 IVZ65602:IVZ65607 JFV65602:JFV65607 JPR65602:JPR65607 JZN65602:JZN65607 KJJ65602:KJJ65607 KTF65602:KTF65607 LDB65602:LDB65607 LMX65602:LMX65607 LWT65602:LWT65607 MGP65602:MGP65607 MQL65602:MQL65607 NAH65602:NAH65607 NKD65602:NKD65607 NTZ65602:NTZ65607 ODV65602:ODV65607 ONR65602:ONR65607 OXN65602:OXN65607 PHJ65602:PHJ65607 PRF65602:PRF65607 QBB65602:QBB65607 QKX65602:QKX65607 QUT65602:QUT65607 REP65602:REP65607 ROL65602:ROL65607 RYH65602:RYH65607 SID65602:SID65607 SRZ65602:SRZ65607 TBV65602:TBV65607 TLR65602:TLR65607 TVN65602:TVN65607 UFJ65602:UFJ65607 UPF65602:UPF65607 UZB65602:UZB65607 VIX65602:VIX65607 VST65602:VST65607 WCP65602:WCP65607 WML65602:WML65607 WWH65602:WWH65607 JV131138:JV131143 TR131138:TR131143 ADN131138:ADN131143 ANJ131138:ANJ131143 AXF131138:AXF131143 BHB131138:BHB131143 BQX131138:BQX131143 CAT131138:CAT131143 CKP131138:CKP131143 CUL131138:CUL131143 DEH131138:DEH131143 DOD131138:DOD131143 DXZ131138:DXZ131143 EHV131138:EHV131143 ERR131138:ERR131143 FBN131138:FBN131143 FLJ131138:FLJ131143 FVF131138:FVF131143 GFB131138:GFB131143 GOX131138:GOX131143 GYT131138:GYT131143 HIP131138:HIP131143 HSL131138:HSL131143 ICH131138:ICH131143 IMD131138:IMD131143 IVZ131138:IVZ131143 JFV131138:JFV131143 JPR131138:JPR131143 JZN131138:JZN131143 KJJ131138:KJJ131143 KTF131138:KTF131143 LDB131138:LDB131143 LMX131138:LMX131143 LWT131138:LWT131143 MGP131138:MGP131143 MQL131138:MQL131143 NAH131138:NAH131143 NKD131138:NKD131143 NTZ131138:NTZ131143 ODV131138:ODV131143 ONR131138:ONR131143 OXN131138:OXN131143 PHJ131138:PHJ131143 PRF131138:PRF131143 QBB131138:QBB131143 QKX131138:QKX131143 QUT131138:QUT131143 REP131138:REP131143 ROL131138:ROL131143 RYH131138:RYH131143 SID131138:SID131143 SRZ131138:SRZ131143 TBV131138:TBV131143 TLR131138:TLR131143 TVN131138:TVN131143 UFJ131138:UFJ131143 UPF131138:UPF131143 UZB131138:UZB131143 VIX131138:VIX131143 VST131138:VST131143 WCP131138:WCP131143 WML131138:WML131143 WWH131138:WWH131143 JV196674:JV196679 TR196674:TR196679 ADN196674:ADN196679 ANJ196674:ANJ196679 AXF196674:AXF196679 BHB196674:BHB196679 BQX196674:BQX196679 CAT196674:CAT196679 CKP196674:CKP196679 CUL196674:CUL196679 DEH196674:DEH196679 DOD196674:DOD196679 DXZ196674:DXZ196679 EHV196674:EHV196679 ERR196674:ERR196679 FBN196674:FBN196679 FLJ196674:FLJ196679 FVF196674:FVF196679 GFB196674:GFB196679 GOX196674:GOX196679 GYT196674:GYT196679 HIP196674:HIP196679 HSL196674:HSL196679 ICH196674:ICH196679 IMD196674:IMD196679 IVZ196674:IVZ196679 JFV196674:JFV196679 JPR196674:JPR196679 JZN196674:JZN196679 KJJ196674:KJJ196679 KTF196674:KTF196679 LDB196674:LDB196679 LMX196674:LMX196679 LWT196674:LWT196679 MGP196674:MGP196679 MQL196674:MQL196679 NAH196674:NAH196679 NKD196674:NKD196679 NTZ196674:NTZ196679 ODV196674:ODV196679 ONR196674:ONR196679 OXN196674:OXN196679 PHJ196674:PHJ196679 PRF196674:PRF196679 QBB196674:QBB196679 QKX196674:QKX196679 QUT196674:QUT196679 REP196674:REP196679 ROL196674:ROL196679 RYH196674:RYH196679 SID196674:SID196679 SRZ196674:SRZ196679 TBV196674:TBV196679 TLR196674:TLR196679 TVN196674:TVN196679 UFJ196674:UFJ196679 UPF196674:UPF196679 UZB196674:UZB196679 VIX196674:VIX196679 VST196674:VST196679 WCP196674:WCP196679 WML196674:WML196679 WWH196674:WWH196679 JV262210:JV262215 TR262210:TR262215 ADN262210:ADN262215 ANJ262210:ANJ262215 AXF262210:AXF262215 BHB262210:BHB262215 BQX262210:BQX262215 CAT262210:CAT262215 CKP262210:CKP262215 CUL262210:CUL262215 DEH262210:DEH262215 DOD262210:DOD262215 DXZ262210:DXZ262215 EHV262210:EHV262215 ERR262210:ERR262215 FBN262210:FBN262215 FLJ262210:FLJ262215 FVF262210:FVF262215 GFB262210:GFB262215 GOX262210:GOX262215 GYT262210:GYT262215 HIP262210:HIP262215 HSL262210:HSL262215 ICH262210:ICH262215 IMD262210:IMD262215 IVZ262210:IVZ262215 JFV262210:JFV262215 JPR262210:JPR262215 JZN262210:JZN262215 KJJ262210:KJJ262215 KTF262210:KTF262215 LDB262210:LDB262215 LMX262210:LMX262215 LWT262210:LWT262215 MGP262210:MGP262215 MQL262210:MQL262215 NAH262210:NAH262215 NKD262210:NKD262215 NTZ262210:NTZ262215 ODV262210:ODV262215 ONR262210:ONR262215 OXN262210:OXN262215 PHJ262210:PHJ262215 PRF262210:PRF262215 QBB262210:QBB262215 QKX262210:QKX262215 QUT262210:QUT262215 REP262210:REP262215 ROL262210:ROL262215 RYH262210:RYH262215 SID262210:SID262215 SRZ262210:SRZ262215 TBV262210:TBV262215 TLR262210:TLR262215 TVN262210:TVN262215 UFJ262210:UFJ262215 UPF262210:UPF262215 UZB262210:UZB262215 VIX262210:VIX262215 VST262210:VST262215 WCP262210:WCP262215 WML262210:WML262215 WWH262210:WWH262215 JV327746:JV327751 TR327746:TR327751 ADN327746:ADN327751 ANJ327746:ANJ327751 AXF327746:AXF327751 BHB327746:BHB327751 BQX327746:BQX327751 CAT327746:CAT327751 CKP327746:CKP327751 CUL327746:CUL327751 DEH327746:DEH327751 DOD327746:DOD327751 DXZ327746:DXZ327751 EHV327746:EHV327751 ERR327746:ERR327751 FBN327746:FBN327751 FLJ327746:FLJ327751 FVF327746:FVF327751 GFB327746:GFB327751 GOX327746:GOX327751 GYT327746:GYT327751 HIP327746:HIP327751 HSL327746:HSL327751 ICH327746:ICH327751 IMD327746:IMD327751 IVZ327746:IVZ327751 JFV327746:JFV327751 JPR327746:JPR327751 JZN327746:JZN327751 KJJ327746:KJJ327751 KTF327746:KTF327751 LDB327746:LDB327751 LMX327746:LMX327751 LWT327746:LWT327751 MGP327746:MGP327751 MQL327746:MQL327751 NAH327746:NAH327751 NKD327746:NKD327751 NTZ327746:NTZ327751 ODV327746:ODV327751 ONR327746:ONR327751 OXN327746:OXN327751 PHJ327746:PHJ327751 PRF327746:PRF327751 QBB327746:QBB327751 QKX327746:QKX327751 QUT327746:QUT327751 REP327746:REP327751 ROL327746:ROL327751 RYH327746:RYH327751 SID327746:SID327751 SRZ327746:SRZ327751 TBV327746:TBV327751 TLR327746:TLR327751 TVN327746:TVN327751 UFJ327746:UFJ327751 UPF327746:UPF327751 UZB327746:UZB327751 VIX327746:VIX327751 VST327746:VST327751 WCP327746:WCP327751 WML327746:WML327751 WWH327746:WWH327751 JV393282:JV393287 TR393282:TR393287 ADN393282:ADN393287 ANJ393282:ANJ393287 AXF393282:AXF393287 BHB393282:BHB393287 BQX393282:BQX393287 CAT393282:CAT393287 CKP393282:CKP393287 CUL393282:CUL393287 DEH393282:DEH393287 DOD393282:DOD393287 DXZ393282:DXZ393287 EHV393282:EHV393287 ERR393282:ERR393287 FBN393282:FBN393287 FLJ393282:FLJ393287 FVF393282:FVF393287 GFB393282:GFB393287 GOX393282:GOX393287 GYT393282:GYT393287 HIP393282:HIP393287 HSL393282:HSL393287 ICH393282:ICH393287 IMD393282:IMD393287 IVZ393282:IVZ393287 JFV393282:JFV393287 JPR393282:JPR393287 JZN393282:JZN393287 KJJ393282:KJJ393287 KTF393282:KTF393287 LDB393282:LDB393287 LMX393282:LMX393287 LWT393282:LWT393287 MGP393282:MGP393287 MQL393282:MQL393287 NAH393282:NAH393287 NKD393282:NKD393287 NTZ393282:NTZ393287 ODV393282:ODV393287 ONR393282:ONR393287 OXN393282:OXN393287 PHJ393282:PHJ393287 PRF393282:PRF393287 QBB393282:QBB393287 QKX393282:QKX393287 QUT393282:QUT393287 REP393282:REP393287 ROL393282:ROL393287 RYH393282:RYH393287 SID393282:SID393287 SRZ393282:SRZ393287 TBV393282:TBV393287 TLR393282:TLR393287 TVN393282:TVN393287 UFJ393282:UFJ393287 UPF393282:UPF393287 UZB393282:UZB393287 VIX393282:VIX393287 VST393282:VST393287 WCP393282:WCP393287 WML393282:WML393287 WWH393282:WWH393287 JV458818:JV458823 TR458818:TR458823 ADN458818:ADN458823 ANJ458818:ANJ458823 AXF458818:AXF458823 BHB458818:BHB458823 BQX458818:BQX458823 CAT458818:CAT458823 CKP458818:CKP458823 CUL458818:CUL458823 DEH458818:DEH458823 DOD458818:DOD458823 DXZ458818:DXZ458823 EHV458818:EHV458823 ERR458818:ERR458823 FBN458818:FBN458823 FLJ458818:FLJ458823 FVF458818:FVF458823 GFB458818:GFB458823 GOX458818:GOX458823 GYT458818:GYT458823 HIP458818:HIP458823 HSL458818:HSL458823 ICH458818:ICH458823 IMD458818:IMD458823 IVZ458818:IVZ458823 JFV458818:JFV458823 JPR458818:JPR458823 JZN458818:JZN458823 KJJ458818:KJJ458823 KTF458818:KTF458823 LDB458818:LDB458823 LMX458818:LMX458823 LWT458818:LWT458823 MGP458818:MGP458823 MQL458818:MQL458823 NAH458818:NAH458823 NKD458818:NKD458823 NTZ458818:NTZ458823 ODV458818:ODV458823 ONR458818:ONR458823 OXN458818:OXN458823 PHJ458818:PHJ458823 PRF458818:PRF458823 QBB458818:QBB458823 QKX458818:QKX458823 QUT458818:QUT458823 REP458818:REP458823 ROL458818:ROL458823 RYH458818:RYH458823 SID458818:SID458823 SRZ458818:SRZ458823 TBV458818:TBV458823 TLR458818:TLR458823 TVN458818:TVN458823 UFJ458818:UFJ458823 UPF458818:UPF458823 UZB458818:UZB458823 VIX458818:VIX458823 VST458818:VST458823 WCP458818:WCP458823 WML458818:WML458823 WWH458818:WWH458823 JV524354:JV524359 TR524354:TR524359 ADN524354:ADN524359 ANJ524354:ANJ524359 AXF524354:AXF524359 BHB524354:BHB524359 BQX524354:BQX524359 CAT524354:CAT524359 CKP524354:CKP524359 CUL524354:CUL524359 DEH524354:DEH524359 DOD524354:DOD524359 DXZ524354:DXZ524359 EHV524354:EHV524359 ERR524354:ERR524359 FBN524354:FBN524359 FLJ524354:FLJ524359 FVF524354:FVF524359 GFB524354:GFB524359 GOX524354:GOX524359 GYT524354:GYT524359 HIP524354:HIP524359 HSL524354:HSL524359 ICH524354:ICH524359 IMD524354:IMD524359 IVZ524354:IVZ524359 JFV524354:JFV524359 JPR524354:JPR524359 JZN524354:JZN524359 KJJ524354:KJJ524359 KTF524354:KTF524359 LDB524354:LDB524359 LMX524354:LMX524359 LWT524354:LWT524359 MGP524354:MGP524359 MQL524354:MQL524359 NAH524354:NAH524359 NKD524354:NKD524359 NTZ524354:NTZ524359 ODV524354:ODV524359 ONR524354:ONR524359 OXN524354:OXN524359 PHJ524354:PHJ524359 PRF524354:PRF524359 QBB524354:QBB524359 QKX524354:QKX524359 QUT524354:QUT524359 REP524354:REP524359 ROL524354:ROL524359 RYH524354:RYH524359 SID524354:SID524359 SRZ524354:SRZ524359 TBV524354:TBV524359 TLR524354:TLR524359 TVN524354:TVN524359 UFJ524354:UFJ524359 UPF524354:UPF524359 UZB524354:UZB524359 VIX524354:VIX524359 VST524354:VST524359 WCP524354:WCP524359 WML524354:WML524359 WWH524354:WWH524359 JV589890:JV589895 TR589890:TR589895 ADN589890:ADN589895 ANJ589890:ANJ589895 AXF589890:AXF589895 BHB589890:BHB589895 BQX589890:BQX589895 CAT589890:CAT589895 CKP589890:CKP589895 CUL589890:CUL589895 DEH589890:DEH589895 DOD589890:DOD589895 DXZ589890:DXZ589895 EHV589890:EHV589895 ERR589890:ERR589895 FBN589890:FBN589895 FLJ589890:FLJ589895 FVF589890:FVF589895 GFB589890:GFB589895 GOX589890:GOX589895 GYT589890:GYT589895 HIP589890:HIP589895 HSL589890:HSL589895 ICH589890:ICH589895 IMD589890:IMD589895 IVZ589890:IVZ589895 JFV589890:JFV589895 JPR589890:JPR589895 JZN589890:JZN589895 KJJ589890:KJJ589895 KTF589890:KTF589895 LDB589890:LDB589895 LMX589890:LMX589895 LWT589890:LWT589895 MGP589890:MGP589895 MQL589890:MQL589895 NAH589890:NAH589895 NKD589890:NKD589895 NTZ589890:NTZ589895 ODV589890:ODV589895 ONR589890:ONR589895 OXN589890:OXN589895 PHJ589890:PHJ589895 PRF589890:PRF589895 QBB589890:QBB589895 QKX589890:QKX589895 QUT589890:QUT589895 REP589890:REP589895 ROL589890:ROL589895 RYH589890:RYH589895 SID589890:SID589895 SRZ589890:SRZ589895 TBV589890:TBV589895 TLR589890:TLR589895 TVN589890:TVN589895 UFJ589890:UFJ589895 UPF589890:UPF589895 UZB589890:UZB589895 VIX589890:VIX589895 VST589890:VST589895 WCP589890:WCP589895 WML589890:WML589895 WWH589890:WWH589895 JV655426:JV655431 TR655426:TR655431 ADN655426:ADN655431 ANJ655426:ANJ655431 AXF655426:AXF655431 BHB655426:BHB655431 BQX655426:BQX655431 CAT655426:CAT655431 CKP655426:CKP655431 CUL655426:CUL655431 DEH655426:DEH655431 DOD655426:DOD655431 DXZ655426:DXZ655431 EHV655426:EHV655431 ERR655426:ERR655431 FBN655426:FBN655431 FLJ655426:FLJ655431 FVF655426:FVF655431 GFB655426:GFB655431 GOX655426:GOX655431 GYT655426:GYT655431 HIP655426:HIP655431 HSL655426:HSL655431 ICH655426:ICH655431 IMD655426:IMD655431 IVZ655426:IVZ655431 JFV655426:JFV655431 JPR655426:JPR655431 JZN655426:JZN655431 KJJ655426:KJJ655431 KTF655426:KTF655431 LDB655426:LDB655431 LMX655426:LMX655431 LWT655426:LWT655431 MGP655426:MGP655431 MQL655426:MQL655431 NAH655426:NAH655431 NKD655426:NKD655431 NTZ655426:NTZ655431 ODV655426:ODV655431 ONR655426:ONR655431 OXN655426:OXN655431 PHJ655426:PHJ655431 PRF655426:PRF655431 QBB655426:QBB655431 QKX655426:QKX655431 QUT655426:QUT655431 REP655426:REP655431 ROL655426:ROL655431 RYH655426:RYH655431 SID655426:SID655431 SRZ655426:SRZ655431 TBV655426:TBV655431 TLR655426:TLR655431 TVN655426:TVN655431 UFJ655426:UFJ655431 UPF655426:UPF655431 UZB655426:UZB655431 VIX655426:VIX655431 VST655426:VST655431 WCP655426:WCP655431 WML655426:WML655431 WWH655426:WWH655431 JV720962:JV720967 TR720962:TR720967 ADN720962:ADN720967 ANJ720962:ANJ720967 AXF720962:AXF720967 BHB720962:BHB720967 BQX720962:BQX720967 CAT720962:CAT720967 CKP720962:CKP720967 CUL720962:CUL720967 DEH720962:DEH720967 DOD720962:DOD720967 DXZ720962:DXZ720967 EHV720962:EHV720967 ERR720962:ERR720967 FBN720962:FBN720967 FLJ720962:FLJ720967 FVF720962:FVF720967 GFB720962:GFB720967 GOX720962:GOX720967 GYT720962:GYT720967 HIP720962:HIP720967 HSL720962:HSL720967 ICH720962:ICH720967 IMD720962:IMD720967 IVZ720962:IVZ720967 JFV720962:JFV720967 JPR720962:JPR720967 JZN720962:JZN720967 KJJ720962:KJJ720967 KTF720962:KTF720967 LDB720962:LDB720967 LMX720962:LMX720967 LWT720962:LWT720967 MGP720962:MGP720967 MQL720962:MQL720967 NAH720962:NAH720967 NKD720962:NKD720967 NTZ720962:NTZ720967 ODV720962:ODV720967 ONR720962:ONR720967 OXN720962:OXN720967 PHJ720962:PHJ720967 PRF720962:PRF720967 QBB720962:QBB720967 QKX720962:QKX720967 QUT720962:QUT720967 REP720962:REP720967 ROL720962:ROL720967 RYH720962:RYH720967 SID720962:SID720967 SRZ720962:SRZ720967 TBV720962:TBV720967 TLR720962:TLR720967 TVN720962:TVN720967 UFJ720962:UFJ720967 UPF720962:UPF720967 UZB720962:UZB720967 VIX720962:VIX720967 VST720962:VST720967 WCP720962:WCP720967 WML720962:WML720967 WWH720962:WWH720967 JV786498:JV786503 TR786498:TR786503 ADN786498:ADN786503 ANJ786498:ANJ786503 AXF786498:AXF786503 BHB786498:BHB786503 BQX786498:BQX786503 CAT786498:CAT786503 CKP786498:CKP786503 CUL786498:CUL786503 DEH786498:DEH786503 DOD786498:DOD786503 DXZ786498:DXZ786503 EHV786498:EHV786503 ERR786498:ERR786503 FBN786498:FBN786503 FLJ786498:FLJ786503 FVF786498:FVF786503 GFB786498:GFB786503 GOX786498:GOX786503 GYT786498:GYT786503 HIP786498:HIP786503 HSL786498:HSL786503 ICH786498:ICH786503 IMD786498:IMD786503 IVZ786498:IVZ786503 JFV786498:JFV786503 JPR786498:JPR786503 JZN786498:JZN786503 KJJ786498:KJJ786503 KTF786498:KTF786503 LDB786498:LDB786503 LMX786498:LMX786503 LWT786498:LWT786503 MGP786498:MGP786503 MQL786498:MQL786503 NAH786498:NAH786503 NKD786498:NKD786503 NTZ786498:NTZ786503 ODV786498:ODV786503 ONR786498:ONR786503 OXN786498:OXN786503 PHJ786498:PHJ786503 PRF786498:PRF786503 QBB786498:QBB786503 QKX786498:QKX786503 QUT786498:QUT786503 REP786498:REP786503 ROL786498:ROL786503 RYH786498:RYH786503 SID786498:SID786503 SRZ786498:SRZ786503 TBV786498:TBV786503 TLR786498:TLR786503 TVN786498:TVN786503 UFJ786498:UFJ786503 UPF786498:UPF786503 UZB786498:UZB786503 VIX786498:VIX786503 VST786498:VST786503 WCP786498:WCP786503 WML786498:WML786503 WWH786498:WWH786503 JV852034:JV852039 TR852034:TR852039 ADN852034:ADN852039 ANJ852034:ANJ852039 AXF852034:AXF852039 BHB852034:BHB852039 BQX852034:BQX852039 CAT852034:CAT852039 CKP852034:CKP852039 CUL852034:CUL852039 DEH852034:DEH852039 DOD852034:DOD852039 DXZ852034:DXZ852039 EHV852034:EHV852039 ERR852034:ERR852039 FBN852034:FBN852039 FLJ852034:FLJ852039 FVF852034:FVF852039 GFB852034:GFB852039 GOX852034:GOX852039 GYT852034:GYT852039 HIP852034:HIP852039 HSL852034:HSL852039 ICH852034:ICH852039 IMD852034:IMD852039 IVZ852034:IVZ852039 JFV852034:JFV852039 JPR852034:JPR852039 JZN852034:JZN852039 KJJ852034:KJJ852039 KTF852034:KTF852039 LDB852034:LDB852039 LMX852034:LMX852039 LWT852034:LWT852039 MGP852034:MGP852039 MQL852034:MQL852039 NAH852034:NAH852039 NKD852034:NKD852039 NTZ852034:NTZ852039 ODV852034:ODV852039 ONR852034:ONR852039 OXN852034:OXN852039 PHJ852034:PHJ852039 PRF852034:PRF852039 QBB852034:QBB852039 QKX852034:QKX852039 QUT852034:QUT852039 REP852034:REP852039 ROL852034:ROL852039 RYH852034:RYH852039 SID852034:SID852039 SRZ852034:SRZ852039 TBV852034:TBV852039 TLR852034:TLR852039 TVN852034:TVN852039 UFJ852034:UFJ852039 UPF852034:UPF852039 UZB852034:UZB852039 VIX852034:VIX852039 VST852034:VST852039 WCP852034:WCP852039 WML852034:WML852039 WWH852034:WWH852039 JV917570:JV917575 TR917570:TR917575 ADN917570:ADN917575 ANJ917570:ANJ917575 AXF917570:AXF917575 BHB917570:BHB917575 BQX917570:BQX917575 CAT917570:CAT917575 CKP917570:CKP917575 CUL917570:CUL917575 DEH917570:DEH917575 DOD917570:DOD917575 DXZ917570:DXZ917575 EHV917570:EHV917575 ERR917570:ERR917575 FBN917570:FBN917575 FLJ917570:FLJ917575 FVF917570:FVF917575 GFB917570:GFB917575 GOX917570:GOX917575 GYT917570:GYT917575 HIP917570:HIP917575 HSL917570:HSL917575 ICH917570:ICH917575 IMD917570:IMD917575 IVZ917570:IVZ917575 JFV917570:JFV917575 JPR917570:JPR917575 JZN917570:JZN917575 KJJ917570:KJJ917575 KTF917570:KTF917575 LDB917570:LDB917575 LMX917570:LMX917575 LWT917570:LWT917575 MGP917570:MGP917575 MQL917570:MQL917575 NAH917570:NAH917575 NKD917570:NKD917575 NTZ917570:NTZ917575 ODV917570:ODV917575 ONR917570:ONR917575 OXN917570:OXN917575 PHJ917570:PHJ917575 PRF917570:PRF917575 QBB917570:QBB917575 QKX917570:QKX917575 QUT917570:QUT917575 REP917570:REP917575 ROL917570:ROL917575 RYH917570:RYH917575 SID917570:SID917575 SRZ917570:SRZ917575 TBV917570:TBV917575 TLR917570:TLR917575 TVN917570:TVN917575 UFJ917570:UFJ917575 UPF917570:UPF917575 UZB917570:UZB917575 VIX917570:VIX917575 VST917570:VST917575 WCP917570:WCP917575 WML917570:WML917575 WWH917570:WWH917575 JV983106:JV983111 TR983106:TR983111 ADN983106:ADN983111 ANJ983106:ANJ983111 AXF983106:AXF983111 BHB983106:BHB983111 BQX983106:BQX983111 CAT983106:CAT983111 CKP983106:CKP983111 CUL983106:CUL983111 DEH983106:DEH983111 DOD983106:DOD983111 DXZ983106:DXZ983111 EHV983106:EHV983111 ERR983106:ERR983111 FBN983106:FBN983111 FLJ983106:FLJ983111 FVF983106:FVF983111 GFB983106:GFB983111 GOX983106:GOX983111 GYT983106:GYT983111 HIP983106:HIP983111 HSL983106:HSL983111 ICH983106:ICH983111 IMD983106:IMD983111 IVZ983106:IVZ983111 JFV983106:JFV983111 JPR983106:JPR983111 JZN983106:JZN983111 KJJ983106:KJJ983111 KTF983106:KTF983111 LDB983106:LDB983111 LMX983106:LMX983111 LWT983106:LWT983111 MGP983106:MGP983111 MQL983106:MQL983111 NAH983106:NAH983111 NKD983106:NKD983111 NTZ983106:NTZ983111 ODV983106:ODV983111 ONR983106:ONR983111 OXN983106:OXN983111 PHJ983106:PHJ983111 PRF983106:PRF983111 QBB983106:QBB983111 QKX983106:QKX983111 QUT983106:QUT983111 REP983106:REP983111 ROL983106:ROL983111 RYH983106:RYH983111 SID983106:SID983111 SRZ983106:SRZ983111 TBV983106:TBV983111 TLR983106:TLR983111 TVN983106:TVN983111 UFJ983106:UFJ983111 UPF983106:UPF983111 UZB983106:UZB983111 VIX983106:VIX983111 VST983106:VST983111 WCP983106:WCP983111 WML983106:WML983111 WWH983106:WWH983111 JV77:JV79 TR77:TR79 ADN77:ADN79 ANJ77:ANJ79 AXF77:AXF79 BHB77:BHB79 BQX77:BQX79 CAT77:CAT79 CKP77:CKP79 CUL77:CUL79 DEH77:DEH79 DOD77:DOD79 DXZ77:DXZ79 EHV77:EHV79 ERR77:ERR79 FBN77:FBN79 FLJ77:FLJ79 FVF77:FVF79 GFB77:GFB79 GOX77:GOX79 GYT77:GYT79 HIP77:HIP79 HSL77:HSL79 ICH77:ICH79 IMD77:IMD79 IVZ77:IVZ79 JFV77:JFV79 JPR77:JPR79 JZN77:JZN79 KJJ77:KJJ79 KTF77:KTF79 LDB77:LDB79 LMX77:LMX79 LWT77:LWT79 MGP77:MGP79 MQL77:MQL79 NAH77:NAH79 NKD77:NKD79 NTZ77:NTZ79 ODV77:ODV79 ONR77:ONR79 OXN77:OXN79 PHJ77:PHJ79 PRF77:PRF79 QBB77:QBB79 QKX77:QKX79 QUT77:QUT79 REP77:REP79 ROL77:ROL79 RYH77:RYH79 SID77:SID79 SRZ77:SRZ79 TBV77:TBV79 TLR77:TLR79 TVN77:TVN79 UFJ77:UFJ79 UPF77:UPF79 UZB77:UZB79 VIX77:VIX79 VST77:VST79 WCP77:WCP79 WML77:WML79 WWH77:WWH79 JV65613:JV65615 TR65613:TR65615 ADN65613:ADN65615 ANJ65613:ANJ65615 AXF65613:AXF65615 BHB65613:BHB65615 BQX65613:BQX65615 CAT65613:CAT65615 CKP65613:CKP65615 CUL65613:CUL65615 DEH65613:DEH65615 DOD65613:DOD65615 DXZ65613:DXZ65615 EHV65613:EHV65615 ERR65613:ERR65615 FBN65613:FBN65615 FLJ65613:FLJ65615 FVF65613:FVF65615 GFB65613:GFB65615 GOX65613:GOX65615 GYT65613:GYT65615 HIP65613:HIP65615 HSL65613:HSL65615 ICH65613:ICH65615 IMD65613:IMD65615 IVZ65613:IVZ65615 JFV65613:JFV65615 JPR65613:JPR65615 JZN65613:JZN65615 KJJ65613:KJJ65615 KTF65613:KTF65615 LDB65613:LDB65615 LMX65613:LMX65615 LWT65613:LWT65615 MGP65613:MGP65615 MQL65613:MQL65615 NAH65613:NAH65615 NKD65613:NKD65615 NTZ65613:NTZ65615 ODV65613:ODV65615 ONR65613:ONR65615 OXN65613:OXN65615 PHJ65613:PHJ65615 PRF65613:PRF65615 QBB65613:QBB65615 QKX65613:QKX65615 QUT65613:QUT65615 REP65613:REP65615 ROL65613:ROL65615 RYH65613:RYH65615 SID65613:SID65615 SRZ65613:SRZ65615 TBV65613:TBV65615 TLR65613:TLR65615 TVN65613:TVN65615 UFJ65613:UFJ65615 UPF65613:UPF65615 UZB65613:UZB65615 VIX65613:VIX65615 VST65613:VST65615 WCP65613:WCP65615 WML65613:WML65615 WWH65613:WWH65615 JV131149:JV131151 TR131149:TR131151 ADN131149:ADN131151 ANJ131149:ANJ131151 AXF131149:AXF131151 BHB131149:BHB131151 BQX131149:BQX131151 CAT131149:CAT131151 CKP131149:CKP131151 CUL131149:CUL131151 DEH131149:DEH131151 DOD131149:DOD131151 DXZ131149:DXZ131151 EHV131149:EHV131151 ERR131149:ERR131151 FBN131149:FBN131151 FLJ131149:FLJ131151 FVF131149:FVF131151 GFB131149:GFB131151 GOX131149:GOX131151 GYT131149:GYT131151 HIP131149:HIP131151 HSL131149:HSL131151 ICH131149:ICH131151 IMD131149:IMD131151 IVZ131149:IVZ131151 JFV131149:JFV131151 JPR131149:JPR131151 JZN131149:JZN131151 KJJ131149:KJJ131151 KTF131149:KTF131151 LDB131149:LDB131151 LMX131149:LMX131151 LWT131149:LWT131151 MGP131149:MGP131151 MQL131149:MQL131151 NAH131149:NAH131151 NKD131149:NKD131151 NTZ131149:NTZ131151 ODV131149:ODV131151 ONR131149:ONR131151 OXN131149:OXN131151 PHJ131149:PHJ131151 PRF131149:PRF131151 QBB131149:QBB131151 QKX131149:QKX131151 QUT131149:QUT131151 REP131149:REP131151 ROL131149:ROL131151 RYH131149:RYH131151 SID131149:SID131151 SRZ131149:SRZ131151 TBV131149:TBV131151 TLR131149:TLR131151 TVN131149:TVN131151 UFJ131149:UFJ131151 UPF131149:UPF131151 UZB131149:UZB131151 VIX131149:VIX131151 VST131149:VST131151 WCP131149:WCP131151 WML131149:WML131151 WWH131149:WWH131151 JV196685:JV196687 TR196685:TR196687 ADN196685:ADN196687 ANJ196685:ANJ196687 AXF196685:AXF196687 BHB196685:BHB196687 BQX196685:BQX196687 CAT196685:CAT196687 CKP196685:CKP196687 CUL196685:CUL196687 DEH196685:DEH196687 DOD196685:DOD196687 DXZ196685:DXZ196687 EHV196685:EHV196687 ERR196685:ERR196687 FBN196685:FBN196687 FLJ196685:FLJ196687 FVF196685:FVF196687 GFB196685:GFB196687 GOX196685:GOX196687 GYT196685:GYT196687 HIP196685:HIP196687 HSL196685:HSL196687 ICH196685:ICH196687 IMD196685:IMD196687 IVZ196685:IVZ196687 JFV196685:JFV196687 JPR196685:JPR196687 JZN196685:JZN196687 KJJ196685:KJJ196687 KTF196685:KTF196687 LDB196685:LDB196687 LMX196685:LMX196687 LWT196685:LWT196687 MGP196685:MGP196687 MQL196685:MQL196687 NAH196685:NAH196687 NKD196685:NKD196687 NTZ196685:NTZ196687 ODV196685:ODV196687 ONR196685:ONR196687 OXN196685:OXN196687 PHJ196685:PHJ196687 PRF196685:PRF196687 QBB196685:QBB196687 QKX196685:QKX196687 QUT196685:QUT196687 REP196685:REP196687 ROL196685:ROL196687 RYH196685:RYH196687 SID196685:SID196687 SRZ196685:SRZ196687 TBV196685:TBV196687 TLR196685:TLR196687 TVN196685:TVN196687 UFJ196685:UFJ196687 UPF196685:UPF196687 UZB196685:UZB196687 VIX196685:VIX196687 VST196685:VST196687 WCP196685:WCP196687 WML196685:WML196687 WWH196685:WWH196687 JV262221:JV262223 TR262221:TR262223 ADN262221:ADN262223 ANJ262221:ANJ262223 AXF262221:AXF262223 BHB262221:BHB262223 BQX262221:BQX262223 CAT262221:CAT262223 CKP262221:CKP262223 CUL262221:CUL262223 DEH262221:DEH262223 DOD262221:DOD262223 DXZ262221:DXZ262223 EHV262221:EHV262223 ERR262221:ERR262223 FBN262221:FBN262223 FLJ262221:FLJ262223 FVF262221:FVF262223 GFB262221:GFB262223 GOX262221:GOX262223 GYT262221:GYT262223 HIP262221:HIP262223 HSL262221:HSL262223 ICH262221:ICH262223 IMD262221:IMD262223 IVZ262221:IVZ262223 JFV262221:JFV262223 JPR262221:JPR262223 JZN262221:JZN262223 KJJ262221:KJJ262223 KTF262221:KTF262223 LDB262221:LDB262223 LMX262221:LMX262223 LWT262221:LWT262223 MGP262221:MGP262223 MQL262221:MQL262223 NAH262221:NAH262223 NKD262221:NKD262223 NTZ262221:NTZ262223 ODV262221:ODV262223 ONR262221:ONR262223 OXN262221:OXN262223 PHJ262221:PHJ262223 PRF262221:PRF262223 QBB262221:QBB262223 QKX262221:QKX262223 QUT262221:QUT262223 REP262221:REP262223 ROL262221:ROL262223 RYH262221:RYH262223 SID262221:SID262223 SRZ262221:SRZ262223 TBV262221:TBV262223 TLR262221:TLR262223 TVN262221:TVN262223 UFJ262221:UFJ262223 UPF262221:UPF262223 UZB262221:UZB262223 VIX262221:VIX262223 VST262221:VST262223 WCP262221:WCP262223 WML262221:WML262223 WWH262221:WWH262223 JV327757:JV327759 TR327757:TR327759 ADN327757:ADN327759 ANJ327757:ANJ327759 AXF327757:AXF327759 BHB327757:BHB327759 BQX327757:BQX327759 CAT327757:CAT327759 CKP327757:CKP327759 CUL327757:CUL327759 DEH327757:DEH327759 DOD327757:DOD327759 DXZ327757:DXZ327759 EHV327757:EHV327759 ERR327757:ERR327759 FBN327757:FBN327759 FLJ327757:FLJ327759 FVF327757:FVF327759 GFB327757:GFB327759 GOX327757:GOX327759 GYT327757:GYT327759 HIP327757:HIP327759 HSL327757:HSL327759 ICH327757:ICH327759 IMD327757:IMD327759 IVZ327757:IVZ327759 JFV327757:JFV327759 JPR327757:JPR327759 JZN327757:JZN327759 KJJ327757:KJJ327759 KTF327757:KTF327759 LDB327757:LDB327759 LMX327757:LMX327759 LWT327757:LWT327759 MGP327757:MGP327759 MQL327757:MQL327759 NAH327757:NAH327759 NKD327757:NKD327759 NTZ327757:NTZ327759 ODV327757:ODV327759 ONR327757:ONR327759 OXN327757:OXN327759 PHJ327757:PHJ327759 PRF327757:PRF327759 QBB327757:QBB327759 QKX327757:QKX327759 QUT327757:QUT327759 REP327757:REP327759 ROL327757:ROL327759 RYH327757:RYH327759 SID327757:SID327759 SRZ327757:SRZ327759 TBV327757:TBV327759 TLR327757:TLR327759 TVN327757:TVN327759 UFJ327757:UFJ327759 UPF327757:UPF327759 UZB327757:UZB327759 VIX327757:VIX327759 VST327757:VST327759 WCP327757:WCP327759 WML327757:WML327759 WWH327757:WWH327759 JV393293:JV393295 TR393293:TR393295 ADN393293:ADN393295 ANJ393293:ANJ393295 AXF393293:AXF393295 BHB393293:BHB393295 BQX393293:BQX393295 CAT393293:CAT393295 CKP393293:CKP393295 CUL393293:CUL393295 DEH393293:DEH393295 DOD393293:DOD393295 DXZ393293:DXZ393295 EHV393293:EHV393295 ERR393293:ERR393295 FBN393293:FBN393295 FLJ393293:FLJ393295 FVF393293:FVF393295 GFB393293:GFB393295 GOX393293:GOX393295 GYT393293:GYT393295 HIP393293:HIP393295 HSL393293:HSL393295 ICH393293:ICH393295 IMD393293:IMD393295 IVZ393293:IVZ393295 JFV393293:JFV393295 JPR393293:JPR393295 JZN393293:JZN393295 KJJ393293:KJJ393295 KTF393293:KTF393295 LDB393293:LDB393295 LMX393293:LMX393295 LWT393293:LWT393295 MGP393293:MGP393295 MQL393293:MQL393295 NAH393293:NAH393295 NKD393293:NKD393295 NTZ393293:NTZ393295 ODV393293:ODV393295 ONR393293:ONR393295 OXN393293:OXN393295 PHJ393293:PHJ393295 PRF393293:PRF393295 QBB393293:QBB393295 QKX393293:QKX393295 QUT393293:QUT393295 REP393293:REP393295 ROL393293:ROL393295 RYH393293:RYH393295 SID393293:SID393295 SRZ393293:SRZ393295 TBV393293:TBV393295 TLR393293:TLR393295 TVN393293:TVN393295 UFJ393293:UFJ393295 UPF393293:UPF393295 UZB393293:UZB393295 VIX393293:VIX393295 VST393293:VST393295 WCP393293:WCP393295 WML393293:WML393295 WWH393293:WWH393295 JV458829:JV458831 TR458829:TR458831 ADN458829:ADN458831 ANJ458829:ANJ458831 AXF458829:AXF458831 BHB458829:BHB458831 BQX458829:BQX458831 CAT458829:CAT458831 CKP458829:CKP458831 CUL458829:CUL458831 DEH458829:DEH458831 DOD458829:DOD458831 DXZ458829:DXZ458831 EHV458829:EHV458831 ERR458829:ERR458831 FBN458829:FBN458831 FLJ458829:FLJ458831 FVF458829:FVF458831 GFB458829:GFB458831 GOX458829:GOX458831 GYT458829:GYT458831 HIP458829:HIP458831 HSL458829:HSL458831 ICH458829:ICH458831 IMD458829:IMD458831 IVZ458829:IVZ458831 JFV458829:JFV458831 JPR458829:JPR458831 JZN458829:JZN458831 KJJ458829:KJJ458831 KTF458829:KTF458831 LDB458829:LDB458831 LMX458829:LMX458831 LWT458829:LWT458831 MGP458829:MGP458831 MQL458829:MQL458831 NAH458829:NAH458831 NKD458829:NKD458831 NTZ458829:NTZ458831 ODV458829:ODV458831 ONR458829:ONR458831 OXN458829:OXN458831 PHJ458829:PHJ458831 PRF458829:PRF458831 QBB458829:QBB458831 QKX458829:QKX458831 QUT458829:QUT458831 REP458829:REP458831 ROL458829:ROL458831 RYH458829:RYH458831 SID458829:SID458831 SRZ458829:SRZ458831 TBV458829:TBV458831 TLR458829:TLR458831 TVN458829:TVN458831 UFJ458829:UFJ458831 UPF458829:UPF458831 UZB458829:UZB458831 VIX458829:VIX458831 VST458829:VST458831 WCP458829:WCP458831 WML458829:WML458831 WWH458829:WWH458831 JV524365:JV524367 TR524365:TR524367 ADN524365:ADN524367 ANJ524365:ANJ524367 AXF524365:AXF524367 BHB524365:BHB524367 BQX524365:BQX524367 CAT524365:CAT524367 CKP524365:CKP524367 CUL524365:CUL524367 DEH524365:DEH524367 DOD524365:DOD524367 DXZ524365:DXZ524367 EHV524365:EHV524367 ERR524365:ERR524367 FBN524365:FBN524367 FLJ524365:FLJ524367 FVF524365:FVF524367 GFB524365:GFB524367 GOX524365:GOX524367 GYT524365:GYT524367 HIP524365:HIP524367 HSL524365:HSL524367 ICH524365:ICH524367 IMD524365:IMD524367 IVZ524365:IVZ524367 JFV524365:JFV524367 JPR524365:JPR524367 JZN524365:JZN524367 KJJ524365:KJJ524367 KTF524365:KTF524367 LDB524365:LDB524367 LMX524365:LMX524367 LWT524365:LWT524367 MGP524365:MGP524367 MQL524365:MQL524367 NAH524365:NAH524367 NKD524365:NKD524367 NTZ524365:NTZ524367 ODV524365:ODV524367 ONR524365:ONR524367 OXN524365:OXN524367 PHJ524365:PHJ524367 PRF524365:PRF524367 QBB524365:QBB524367 QKX524365:QKX524367 QUT524365:QUT524367 REP524365:REP524367 ROL524365:ROL524367 RYH524365:RYH524367 SID524365:SID524367 SRZ524365:SRZ524367 TBV524365:TBV524367 TLR524365:TLR524367 TVN524365:TVN524367 UFJ524365:UFJ524367 UPF524365:UPF524367 UZB524365:UZB524367 VIX524365:VIX524367 VST524365:VST524367 WCP524365:WCP524367 WML524365:WML524367 WWH524365:WWH524367 JV589901:JV589903 TR589901:TR589903 ADN589901:ADN589903 ANJ589901:ANJ589903 AXF589901:AXF589903 BHB589901:BHB589903 BQX589901:BQX589903 CAT589901:CAT589903 CKP589901:CKP589903 CUL589901:CUL589903 DEH589901:DEH589903 DOD589901:DOD589903 DXZ589901:DXZ589903 EHV589901:EHV589903 ERR589901:ERR589903 FBN589901:FBN589903 FLJ589901:FLJ589903 FVF589901:FVF589903 GFB589901:GFB589903 GOX589901:GOX589903 GYT589901:GYT589903 HIP589901:HIP589903 HSL589901:HSL589903 ICH589901:ICH589903 IMD589901:IMD589903 IVZ589901:IVZ589903 JFV589901:JFV589903 JPR589901:JPR589903 JZN589901:JZN589903 KJJ589901:KJJ589903 KTF589901:KTF589903 LDB589901:LDB589903 LMX589901:LMX589903 LWT589901:LWT589903 MGP589901:MGP589903 MQL589901:MQL589903 NAH589901:NAH589903 NKD589901:NKD589903 NTZ589901:NTZ589903 ODV589901:ODV589903 ONR589901:ONR589903 OXN589901:OXN589903 PHJ589901:PHJ589903 PRF589901:PRF589903 QBB589901:QBB589903 QKX589901:QKX589903 QUT589901:QUT589903 REP589901:REP589903 ROL589901:ROL589903 RYH589901:RYH589903 SID589901:SID589903 SRZ589901:SRZ589903 TBV589901:TBV589903 TLR589901:TLR589903 TVN589901:TVN589903 UFJ589901:UFJ589903 UPF589901:UPF589903 UZB589901:UZB589903 VIX589901:VIX589903 VST589901:VST589903 WCP589901:WCP589903 WML589901:WML589903 WWH589901:WWH589903 JV655437:JV655439 TR655437:TR655439 ADN655437:ADN655439 ANJ655437:ANJ655439 AXF655437:AXF655439 BHB655437:BHB655439 BQX655437:BQX655439 CAT655437:CAT655439 CKP655437:CKP655439 CUL655437:CUL655439 DEH655437:DEH655439 DOD655437:DOD655439 DXZ655437:DXZ655439 EHV655437:EHV655439 ERR655437:ERR655439 FBN655437:FBN655439 FLJ655437:FLJ655439 FVF655437:FVF655439 GFB655437:GFB655439 GOX655437:GOX655439 GYT655437:GYT655439 HIP655437:HIP655439 HSL655437:HSL655439 ICH655437:ICH655439 IMD655437:IMD655439 IVZ655437:IVZ655439 JFV655437:JFV655439 JPR655437:JPR655439 JZN655437:JZN655439 KJJ655437:KJJ655439 KTF655437:KTF655439 LDB655437:LDB655439 LMX655437:LMX655439 LWT655437:LWT655439 MGP655437:MGP655439 MQL655437:MQL655439 NAH655437:NAH655439 NKD655437:NKD655439 NTZ655437:NTZ655439 ODV655437:ODV655439 ONR655437:ONR655439 OXN655437:OXN655439 PHJ655437:PHJ655439 PRF655437:PRF655439 QBB655437:QBB655439 QKX655437:QKX655439 QUT655437:QUT655439 REP655437:REP655439 ROL655437:ROL655439 RYH655437:RYH655439 SID655437:SID655439 SRZ655437:SRZ655439 TBV655437:TBV655439 TLR655437:TLR655439 TVN655437:TVN655439 UFJ655437:UFJ655439 UPF655437:UPF655439 UZB655437:UZB655439 VIX655437:VIX655439 VST655437:VST655439 WCP655437:WCP655439 WML655437:WML655439 WWH655437:WWH655439 JV720973:JV720975 TR720973:TR720975 ADN720973:ADN720975 ANJ720973:ANJ720975 AXF720973:AXF720975 BHB720973:BHB720975 BQX720973:BQX720975 CAT720973:CAT720975 CKP720973:CKP720975 CUL720973:CUL720975 DEH720973:DEH720975 DOD720973:DOD720975 DXZ720973:DXZ720975 EHV720973:EHV720975 ERR720973:ERR720975 FBN720973:FBN720975 FLJ720973:FLJ720975 FVF720973:FVF720975 GFB720973:GFB720975 GOX720973:GOX720975 GYT720973:GYT720975 HIP720973:HIP720975 HSL720973:HSL720975 ICH720973:ICH720975 IMD720973:IMD720975 IVZ720973:IVZ720975 JFV720973:JFV720975 JPR720973:JPR720975 JZN720973:JZN720975 KJJ720973:KJJ720975 KTF720973:KTF720975 LDB720973:LDB720975 LMX720973:LMX720975 LWT720973:LWT720975 MGP720973:MGP720975 MQL720973:MQL720975 NAH720973:NAH720975 NKD720973:NKD720975 NTZ720973:NTZ720975 ODV720973:ODV720975 ONR720973:ONR720975 OXN720973:OXN720975 PHJ720973:PHJ720975 PRF720973:PRF720975 QBB720973:QBB720975 QKX720973:QKX720975 QUT720973:QUT720975 REP720973:REP720975 ROL720973:ROL720975 RYH720973:RYH720975 SID720973:SID720975 SRZ720973:SRZ720975 TBV720973:TBV720975 TLR720973:TLR720975 TVN720973:TVN720975 UFJ720973:UFJ720975 UPF720973:UPF720975 UZB720973:UZB720975 VIX720973:VIX720975 VST720973:VST720975 WCP720973:WCP720975 WML720973:WML720975 WWH720973:WWH720975 JV786509:JV786511 TR786509:TR786511 ADN786509:ADN786511 ANJ786509:ANJ786511 AXF786509:AXF786511 BHB786509:BHB786511 BQX786509:BQX786511 CAT786509:CAT786511 CKP786509:CKP786511 CUL786509:CUL786511 DEH786509:DEH786511 DOD786509:DOD786511 DXZ786509:DXZ786511 EHV786509:EHV786511 ERR786509:ERR786511 FBN786509:FBN786511 FLJ786509:FLJ786511 FVF786509:FVF786511 GFB786509:GFB786511 GOX786509:GOX786511 GYT786509:GYT786511 HIP786509:HIP786511 HSL786509:HSL786511 ICH786509:ICH786511 IMD786509:IMD786511 IVZ786509:IVZ786511 JFV786509:JFV786511 JPR786509:JPR786511 JZN786509:JZN786511 KJJ786509:KJJ786511 KTF786509:KTF786511 LDB786509:LDB786511 LMX786509:LMX786511 LWT786509:LWT786511 MGP786509:MGP786511 MQL786509:MQL786511 NAH786509:NAH786511 NKD786509:NKD786511 NTZ786509:NTZ786511 ODV786509:ODV786511 ONR786509:ONR786511 OXN786509:OXN786511 PHJ786509:PHJ786511 PRF786509:PRF786511 QBB786509:QBB786511 QKX786509:QKX786511 QUT786509:QUT786511 REP786509:REP786511 ROL786509:ROL786511 RYH786509:RYH786511 SID786509:SID786511 SRZ786509:SRZ786511 TBV786509:TBV786511 TLR786509:TLR786511 TVN786509:TVN786511 UFJ786509:UFJ786511 UPF786509:UPF786511 UZB786509:UZB786511 VIX786509:VIX786511 VST786509:VST786511 WCP786509:WCP786511 WML786509:WML786511 WWH786509:WWH786511 JV852045:JV852047 TR852045:TR852047 ADN852045:ADN852047 ANJ852045:ANJ852047 AXF852045:AXF852047 BHB852045:BHB852047 BQX852045:BQX852047 CAT852045:CAT852047 CKP852045:CKP852047 CUL852045:CUL852047 DEH852045:DEH852047 DOD852045:DOD852047 DXZ852045:DXZ852047 EHV852045:EHV852047 ERR852045:ERR852047 FBN852045:FBN852047 FLJ852045:FLJ852047 FVF852045:FVF852047 GFB852045:GFB852047 GOX852045:GOX852047 GYT852045:GYT852047 HIP852045:HIP852047 HSL852045:HSL852047 ICH852045:ICH852047 IMD852045:IMD852047 IVZ852045:IVZ852047 JFV852045:JFV852047 JPR852045:JPR852047 JZN852045:JZN852047 KJJ852045:KJJ852047 KTF852045:KTF852047 LDB852045:LDB852047 LMX852045:LMX852047 LWT852045:LWT852047 MGP852045:MGP852047 MQL852045:MQL852047 NAH852045:NAH852047 NKD852045:NKD852047 NTZ852045:NTZ852047 ODV852045:ODV852047 ONR852045:ONR852047 OXN852045:OXN852047 PHJ852045:PHJ852047 PRF852045:PRF852047 QBB852045:QBB852047 QKX852045:QKX852047 QUT852045:QUT852047 REP852045:REP852047 ROL852045:ROL852047 RYH852045:RYH852047 SID852045:SID852047 SRZ852045:SRZ852047 TBV852045:TBV852047 TLR852045:TLR852047 TVN852045:TVN852047 UFJ852045:UFJ852047 UPF852045:UPF852047 UZB852045:UZB852047 VIX852045:VIX852047 VST852045:VST852047 WCP852045:WCP852047 WML852045:WML852047 WWH852045:WWH852047 JV917581:JV917583 TR917581:TR917583 ADN917581:ADN917583 ANJ917581:ANJ917583 AXF917581:AXF917583 BHB917581:BHB917583 BQX917581:BQX917583 CAT917581:CAT917583 CKP917581:CKP917583 CUL917581:CUL917583 DEH917581:DEH917583 DOD917581:DOD917583 DXZ917581:DXZ917583 EHV917581:EHV917583 ERR917581:ERR917583 FBN917581:FBN917583 FLJ917581:FLJ917583 FVF917581:FVF917583 GFB917581:GFB917583 GOX917581:GOX917583 GYT917581:GYT917583 HIP917581:HIP917583 HSL917581:HSL917583 ICH917581:ICH917583 IMD917581:IMD917583 IVZ917581:IVZ917583 JFV917581:JFV917583 JPR917581:JPR917583 JZN917581:JZN917583 KJJ917581:KJJ917583 KTF917581:KTF917583 LDB917581:LDB917583 LMX917581:LMX917583 LWT917581:LWT917583 MGP917581:MGP917583 MQL917581:MQL917583 NAH917581:NAH917583 NKD917581:NKD917583 NTZ917581:NTZ917583 ODV917581:ODV917583 ONR917581:ONR917583 OXN917581:OXN917583 PHJ917581:PHJ917583 PRF917581:PRF917583 QBB917581:QBB917583 QKX917581:QKX917583 QUT917581:QUT917583 REP917581:REP917583 ROL917581:ROL917583 RYH917581:RYH917583 SID917581:SID917583 SRZ917581:SRZ917583 TBV917581:TBV917583 TLR917581:TLR917583 TVN917581:TVN917583 UFJ917581:UFJ917583 UPF917581:UPF917583 UZB917581:UZB917583 VIX917581:VIX917583 VST917581:VST917583 WCP917581:WCP917583 WML917581:WML917583 WWH917581:WWH917583 JV983117:JV983119 TR983117:TR983119 ADN983117:ADN983119 ANJ983117:ANJ983119 AXF983117:AXF983119 BHB983117:BHB983119 BQX983117:BQX983119 CAT983117:CAT983119 CKP983117:CKP983119 CUL983117:CUL983119 DEH983117:DEH983119 DOD983117:DOD983119 DXZ983117:DXZ983119 EHV983117:EHV983119 ERR983117:ERR983119 FBN983117:FBN983119 FLJ983117:FLJ983119 FVF983117:FVF983119 GFB983117:GFB983119 GOX983117:GOX983119 GYT983117:GYT983119 HIP983117:HIP983119 HSL983117:HSL983119 ICH983117:ICH983119 IMD983117:IMD983119 IVZ983117:IVZ983119 JFV983117:JFV983119 JPR983117:JPR983119 JZN983117:JZN983119 KJJ983117:KJJ983119 KTF983117:KTF983119 LDB983117:LDB983119 LMX983117:LMX983119 LWT983117:LWT983119 MGP983117:MGP983119 MQL983117:MQL983119 NAH983117:NAH983119 NKD983117:NKD983119 NTZ983117:NTZ983119 ODV983117:ODV983119 ONR983117:ONR983119 OXN983117:OXN983119 PHJ983117:PHJ983119 PRF983117:PRF983119 QBB983117:QBB983119 QKX983117:QKX983119 QUT983117:QUT983119 REP983117:REP983119 ROL983117:ROL983119 RYH983117:RYH983119 SID983117:SID983119 SRZ983117:SRZ983119 TBV983117:TBV983119 TLR983117:TLR983119 TVN983117:TVN983119 UFJ983117:UFJ983119 UPF983117:UPF983119 UZB983117:UZB983119 VIX983117:VIX983119 VST983117:VST983119 WCP983117:WCP983119 WML983117:WML983119 WWH983117:WWH983119 JV81 TR81 ADN81 ANJ81 AXF81 BHB81 BQX81 CAT81 CKP81 CUL81 DEH81 DOD81 DXZ81 EHV81 ERR81 FBN81 FLJ81 FVF81 GFB81 GOX81 GYT81 HIP81 HSL81 ICH81 IMD81 IVZ81 JFV81 JPR81 JZN81 KJJ81 KTF81 LDB81 LMX81 LWT81 MGP81 MQL81 NAH81 NKD81 NTZ81 ODV81 ONR81 OXN81 PHJ81 PRF81 QBB81 QKX81 QUT81 REP81 ROL81 RYH81 SID81 SRZ81 TBV81 TLR81 TVN81 UFJ81 UPF81 UZB81 VIX81 VST81 WCP81 WML81 WWH81 JV65617 TR65617 ADN65617 ANJ65617 AXF65617 BHB65617 BQX65617 CAT65617 CKP65617 CUL65617 DEH65617 DOD65617 DXZ65617 EHV65617 ERR65617 FBN65617 FLJ65617 FVF65617 GFB65617 GOX65617 GYT65617 HIP65617 HSL65617 ICH65617 IMD65617 IVZ65617 JFV65617 JPR65617 JZN65617 KJJ65617 KTF65617 LDB65617 LMX65617 LWT65617 MGP65617 MQL65617 NAH65617 NKD65617 NTZ65617 ODV65617 ONR65617 OXN65617 PHJ65617 PRF65617 QBB65617 QKX65617 QUT65617 REP65617 ROL65617 RYH65617 SID65617 SRZ65617 TBV65617 TLR65617 TVN65617 UFJ65617 UPF65617 UZB65617 VIX65617 VST65617 WCP65617 WML65617 WWH65617 JV131153 TR131153 ADN131153 ANJ131153 AXF131153 BHB131153 BQX131153 CAT131153 CKP131153 CUL131153 DEH131153 DOD131153 DXZ131153 EHV131153 ERR131153 FBN131153 FLJ131153 FVF131153 GFB131153 GOX131153 GYT131153 HIP131153 HSL131153 ICH131153 IMD131153 IVZ131153 JFV131153 JPR131153 JZN131153 KJJ131153 KTF131153 LDB131153 LMX131153 LWT131153 MGP131153 MQL131153 NAH131153 NKD131153 NTZ131153 ODV131153 ONR131153 OXN131153 PHJ131153 PRF131153 QBB131153 QKX131153 QUT131153 REP131153 ROL131153 RYH131153 SID131153 SRZ131153 TBV131153 TLR131153 TVN131153 UFJ131153 UPF131153 UZB131153 VIX131153 VST131153 WCP131153 WML131153 WWH131153 JV196689 TR196689 ADN196689 ANJ196689 AXF196689 BHB196689 BQX196689 CAT196689 CKP196689 CUL196689 DEH196689 DOD196689 DXZ196689 EHV196689 ERR196689 FBN196689 FLJ196689 FVF196689 GFB196689 GOX196689 GYT196689 HIP196689 HSL196689 ICH196689 IMD196689 IVZ196689 JFV196689 JPR196689 JZN196689 KJJ196689 KTF196689 LDB196689 LMX196689 LWT196689 MGP196689 MQL196689 NAH196689 NKD196689 NTZ196689 ODV196689 ONR196689 OXN196689 PHJ196689 PRF196689 QBB196689 QKX196689 QUT196689 REP196689 ROL196689 RYH196689 SID196689 SRZ196689 TBV196689 TLR196689 TVN196689 UFJ196689 UPF196689 UZB196689 VIX196689 VST196689 WCP196689 WML196689 WWH196689 JV262225 TR262225 ADN262225 ANJ262225 AXF262225 BHB262225 BQX262225 CAT262225 CKP262225 CUL262225 DEH262225 DOD262225 DXZ262225 EHV262225 ERR262225 FBN262225 FLJ262225 FVF262225 GFB262225 GOX262225 GYT262225 HIP262225 HSL262225 ICH262225 IMD262225 IVZ262225 JFV262225 JPR262225 JZN262225 KJJ262225 KTF262225 LDB262225 LMX262225 LWT262225 MGP262225 MQL262225 NAH262225 NKD262225 NTZ262225 ODV262225 ONR262225 OXN262225 PHJ262225 PRF262225 QBB262225 QKX262225 QUT262225 REP262225 ROL262225 RYH262225 SID262225 SRZ262225 TBV262225 TLR262225 TVN262225 UFJ262225 UPF262225 UZB262225 VIX262225 VST262225 WCP262225 WML262225 WWH262225 JV327761 TR327761 ADN327761 ANJ327761 AXF327761 BHB327761 BQX327761 CAT327761 CKP327761 CUL327761 DEH327761 DOD327761 DXZ327761 EHV327761 ERR327761 FBN327761 FLJ327761 FVF327761 GFB327761 GOX327761 GYT327761 HIP327761 HSL327761 ICH327761 IMD327761 IVZ327761 JFV327761 JPR327761 JZN327761 KJJ327761 KTF327761 LDB327761 LMX327761 LWT327761 MGP327761 MQL327761 NAH327761 NKD327761 NTZ327761 ODV327761 ONR327761 OXN327761 PHJ327761 PRF327761 QBB327761 QKX327761 QUT327761 REP327761 ROL327761 RYH327761 SID327761 SRZ327761 TBV327761 TLR327761 TVN327761 UFJ327761 UPF327761 UZB327761 VIX327761 VST327761 WCP327761 WML327761 WWH327761 JV393297 TR393297 ADN393297 ANJ393297 AXF393297 BHB393297 BQX393297 CAT393297 CKP393297 CUL393297 DEH393297 DOD393297 DXZ393297 EHV393297 ERR393297 FBN393297 FLJ393297 FVF393297 GFB393297 GOX393297 GYT393297 HIP393297 HSL393297 ICH393297 IMD393297 IVZ393297 JFV393297 JPR393297 JZN393297 KJJ393297 KTF393297 LDB393297 LMX393297 LWT393297 MGP393297 MQL393297 NAH393297 NKD393297 NTZ393297 ODV393297 ONR393297 OXN393297 PHJ393297 PRF393297 QBB393297 QKX393297 QUT393297 REP393297 ROL393297 RYH393297 SID393297 SRZ393297 TBV393297 TLR393297 TVN393297 UFJ393297 UPF393297 UZB393297 VIX393297 VST393297 WCP393297 WML393297 WWH393297 JV458833 TR458833 ADN458833 ANJ458833 AXF458833 BHB458833 BQX458833 CAT458833 CKP458833 CUL458833 DEH458833 DOD458833 DXZ458833 EHV458833 ERR458833 FBN458833 FLJ458833 FVF458833 GFB458833 GOX458833 GYT458833 HIP458833 HSL458833 ICH458833 IMD458833 IVZ458833 JFV458833 JPR458833 JZN458833 KJJ458833 KTF458833 LDB458833 LMX458833 LWT458833 MGP458833 MQL458833 NAH458833 NKD458833 NTZ458833 ODV458833 ONR458833 OXN458833 PHJ458833 PRF458833 QBB458833 QKX458833 QUT458833 REP458833 ROL458833 RYH458833 SID458833 SRZ458833 TBV458833 TLR458833 TVN458833 UFJ458833 UPF458833 UZB458833 VIX458833 VST458833 WCP458833 WML458833 WWH458833 JV524369 TR524369 ADN524369 ANJ524369 AXF524369 BHB524369 BQX524369 CAT524369 CKP524369 CUL524369 DEH524369 DOD524369 DXZ524369 EHV524369 ERR524369 FBN524369 FLJ524369 FVF524369 GFB524369 GOX524369 GYT524369 HIP524369 HSL524369 ICH524369 IMD524369 IVZ524369 JFV524369 JPR524369 JZN524369 KJJ524369 KTF524369 LDB524369 LMX524369 LWT524369 MGP524369 MQL524369 NAH524369 NKD524369 NTZ524369 ODV524369 ONR524369 OXN524369 PHJ524369 PRF524369 QBB524369 QKX524369 QUT524369 REP524369 ROL524369 RYH524369 SID524369 SRZ524369 TBV524369 TLR524369 TVN524369 UFJ524369 UPF524369 UZB524369 VIX524369 VST524369 WCP524369 WML524369 WWH524369 JV589905 TR589905 ADN589905 ANJ589905 AXF589905 BHB589905 BQX589905 CAT589905 CKP589905 CUL589905 DEH589905 DOD589905 DXZ589905 EHV589905 ERR589905 FBN589905 FLJ589905 FVF589905 GFB589905 GOX589905 GYT589905 HIP589905 HSL589905 ICH589905 IMD589905 IVZ589905 JFV589905 JPR589905 JZN589905 KJJ589905 KTF589905 LDB589905 LMX589905 LWT589905 MGP589905 MQL589905 NAH589905 NKD589905 NTZ589905 ODV589905 ONR589905 OXN589905 PHJ589905 PRF589905 QBB589905 QKX589905 QUT589905 REP589905 ROL589905 RYH589905 SID589905 SRZ589905 TBV589905 TLR589905 TVN589905 UFJ589905 UPF589905 UZB589905 VIX589905 VST589905 WCP589905 WML589905 WWH589905 JV655441 TR655441 ADN655441 ANJ655441 AXF655441 BHB655441 BQX655441 CAT655441 CKP655441 CUL655441 DEH655441 DOD655441 DXZ655441 EHV655441 ERR655441 FBN655441 FLJ655441 FVF655441 GFB655441 GOX655441 GYT655441 HIP655441 HSL655441 ICH655441 IMD655441 IVZ655441 JFV655441 JPR655441 JZN655441 KJJ655441 KTF655441 LDB655441 LMX655441 LWT655441 MGP655441 MQL655441 NAH655441 NKD655441 NTZ655441 ODV655441 ONR655441 OXN655441 PHJ655441 PRF655441 QBB655441 QKX655441 QUT655441 REP655441 ROL655441 RYH655441 SID655441 SRZ655441 TBV655441 TLR655441 TVN655441 UFJ655441 UPF655441 UZB655441 VIX655441 VST655441 WCP655441 WML655441 WWH655441 JV720977 TR720977 ADN720977 ANJ720977 AXF720977 BHB720977 BQX720977 CAT720977 CKP720977 CUL720977 DEH720977 DOD720977 DXZ720977 EHV720977 ERR720977 FBN720977 FLJ720977 FVF720977 GFB720977 GOX720977 GYT720977 HIP720977 HSL720977 ICH720977 IMD720977 IVZ720977 JFV720977 JPR720977 JZN720977 KJJ720977 KTF720977 LDB720977 LMX720977 LWT720977 MGP720977 MQL720977 NAH720977 NKD720977 NTZ720977 ODV720977 ONR720977 OXN720977 PHJ720977 PRF720977 QBB720977 QKX720977 QUT720977 REP720977 ROL720977 RYH720977 SID720977 SRZ720977 TBV720977 TLR720977 TVN720977 UFJ720977 UPF720977 UZB720977 VIX720977 VST720977 WCP720977 WML720977 WWH720977 JV786513 TR786513 ADN786513 ANJ786513 AXF786513 BHB786513 BQX786513 CAT786513 CKP786513 CUL786513 DEH786513 DOD786513 DXZ786513 EHV786513 ERR786513 FBN786513 FLJ786513 FVF786513 GFB786513 GOX786513 GYT786513 HIP786513 HSL786513 ICH786513 IMD786513 IVZ786513 JFV786513 JPR786513 JZN786513 KJJ786513 KTF786513 LDB786513 LMX786513 LWT786513 MGP786513 MQL786513 NAH786513 NKD786513 NTZ786513 ODV786513 ONR786513 OXN786513 PHJ786513 PRF786513 QBB786513 QKX786513 QUT786513 REP786513 ROL786513 RYH786513 SID786513 SRZ786513 TBV786513 TLR786513 TVN786513 UFJ786513 UPF786513 UZB786513 VIX786513 VST786513 WCP786513 WML786513 WWH786513 JV852049 TR852049 ADN852049 ANJ852049 AXF852049 BHB852049 BQX852049 CAT852049 CKP852049 CUL852049 DEH852049 DOD852049 DXZ852049 EHV852049 ERR852049 FBN852049 FLJ852049 FVF852049 GFB852049 GOX852049 GYT852049 HIP852049 HSL852049 ICH852049 IMD852049 IVZ852049 JFV852049 JPR852049 JZN852049 KJJ852049 KTF852049 LDB852049 LMX852049 LWT852049 MGP852049 MQL852049 NAH852049 NKD852049 NTZ852049 ODV852049 ONR852049 OXN852049 PHJ852049 PRF852049 QBB852049 QKX852049 QUT852049 REP852049 ROL852049 RYH852049 SID852049 SRZ852049 TBV852049 TLR852049 TVN852049 UFJ852049 UPF852049 UZB852049 VIX852049 VST852049 WCP852049 WML852049 WWH852049 JV917585 TR917585 ADN917585 ANJ917585 AXF917585 BHB917585 BQX917585 CAT917585 CKP917585 CUL917585 DEH917585 DOD917585 DXZ917585 EHV917585 ERR917585 FBN917585 FLJ917585 FVF917585 GFB917585 GOX917585 GYT917585 HIP917585 HSL917585 ICH917585 IMD917585 IVZ917585 JFV917585 JPR917585 JZN917585 KJJ917585 KTF917585 LDB917585 LMX917585 LWT917585 MGP917585 MQL917585 NAH917585 NKD917585 NTZ917585 ODV917585 ONR917585 OXN917585 PHJ917585 PRF917585 QBB917585 QKX917585 QUT917585 REP917585 ROL917585 RYH917585 SID917585 SRZ917585 TBV917585 TLR917585 TVN917585 UFJ917585 UPF917585 UZB917585 VIX917585 VST917585 WCP917585 WML917585 WWH917585 JV983121 TR983121 ADN983121 ANJ983121 AXF983121 BHB983121 BQX983121 CAT983121 CKP983121 CUL983121 DEH983121 DOD983121 DXZ983121 EHV983121 ERR983121 FBN983121 FLJ983121 FVF983121 GFB983121 GOX983121 GYT983121 HIP983121 HSL983121 ICH983121 IMD983121 IVZ983121 JFV983121 JPR983121 JZN983121 KJJ983121 KTF983121 LDB983121 LMX983121 LWT983121 MGP983121 MQL983121 NAH983121 NKD983121 NTZ983121 ODV983121 ONR983121 OXN983121 PHJ983121 PRF983121 QBB983121 QKX983121 QUT983121 REP983121 ROL983121 RYH983121 SID983121 SRZ983121 TBV983121 TLR983121 TVN983121 UFJ983121 UPF983121 UZB983121 VIX983121 VST983121 WCP983121 WML983121 WWH983121 JV95 TR95 ADN95 ANJ95 AXF95 BHB95 BQX95 CAT95 CKP95 CUL95 DEH95 DOD95 DXZ95 EHV95 ERR95 FBN95 FLJ95 FVF95 GFB95 GOX95 GYT95 HIP95 HSL95 ICH95 IMD95 IVZ95 JFV95 JPR95 JZN95 KJJ95 KTF95 LDB95 LMX95 LWT95 MGP95 MQL95 NAH95 NKD95 NTZ95 ODV95 ONR95 OXN95 PHJ95 PRF95 QBB95 QKX95 QUT95 REP95 ROL95 RYH95 SID95 SRZ95 TBV95 TLR95 TVN95 UFJ95 UPF95 UZB95 VIX95 VST95 WCP95 WML95 WWH95 JV65631 TR65631 ADN65631 ANJ65631 AXF65631 BHB65631 BQX65631 CAT65631 CKP65631 CUL65631 DEH65631 DOD65631 DXZ65631 EHV65631 ERR65631 FBN65631 FLJ65631 FVF65631 GFB65631 GOX65631 GYT65631 HIP65631 HSL65631 ICH65631 IMD65631 IVZ65631 JFV65631 JPR65631 JZN65631 KJJ65631 KTF65631 LDB65631 LMX65631 LWT65631 MGP65631 MQL65631 NAH65631 NKD65631 NTZ65631 ODV65631 ONR65631 OXN65631 PHJ65631 PRF65631 QBB65631 QKX65631 QUT65631 REP65631 ROL65631 RYH65631 SID65631 SRZ65631 TBV65631 TLR65631 TVN65631 UFJ65631 UPF65631 UZB65631 VIX65631 VST65631 WCP65631 WML65631 WWH65631 JV131167 TR131167 ADN131167 ANJ131167 AXF131167 BHB131167 BQX131167 CAT131167 CKP131167 CUL131167 DEH131167 DOD131167 DXZ131167 EHV131167 ERR131167 FBN131167 FLJ131167 FVF131167 GFB131167 GOX131167 GYT131167 HIP131167 HSL131167 ICH131167 IMD131167 IVZ131167 JFV131167 JPR131167 JZN131167 KJJ131167 KTF131167 LDB131167 LMX131167 LWT131167 MGP131167 MQL131167 NAH131167 NKD131167 NTZ131167 ODV131167 ONR131167 OXN131167 PHJ131167 PRF131167 QBB131167 QKX131167 QUT131167 REP131167 ROL131167 RYH131167 SID131167 SRZ131167 TBV131167 TLR131167 TVN131167 UFJ131167 UPF131167 UZB131167 VIX131167 VST131167 WCP131167 WML131167 WWH131167 JV196703 TR196703 ADN196703 ANJ196703 AXF196703 BHB196703 BQX196703 CAT196703 CKP196703 CUL196703 DEH196703 DOD196703 DXZ196703 EHV196703 ERR196703 FBN196703 FLJ196703 FVF196703 GFB196703 GOX196703 GYT196703 HIP196703 HSL196703 ICH196703 IMD196703 IVZ196703 JFV196703 JPR196703 JZN196703 KJJ196703 KTF196703 LDB196703 LMX196703 LWT196703 MGP196703 MQL196703 NAH196703 NKD196703 NTZ196703 ODV196703 ONR196703 OXN196703 PHJ196703 PRF196703 QBB196703 QKX196703 QUT196703 REP196703 ROL196703 RYH196703 SID196703 SRZ196703 TBV196703 TLR196703 TVN196703 UFJ196703 UPF196703 UZB196703 VIX196703 VST196703 WCP196703 WML196703 WWH196703 JV262239 TR262239 ADN262239 ANJ262239 AXF262239 BHB262239 BQX262239 CAT262239 CKP262239 CUL262239 DEH262239 DOD262239 DXZ262239 EHV262239 ERR262239 FBN262239 FLJ262239 FVF262239 GFB262239 GOX262239 GYT262239 HIP262239 HSL262239 ICH262239 IMD262239 IVZ262239 JFV262239 JPR262239 JZN262239 KJJ262239 KTF262239 LDB262239 LMX262239 LWT262239 MGP262239 MQL262239 NAH262239 NKD262239 NTZ262239 ODV262239 ONR262239 OXN262239 PHJ262239 PRF262239 QBB262239 QKX262239 QUT262239 REP262239 ROL262239 RYH262239 SID262239 SRZ262239 TBV262239 TLR262239 TVN262239 UFJ262239 UPF262239 UZB262239 VIX262239 VST262239 WCP262239 WML262239 WWH262239 JV327775 TR327775 ADN327775 ANJ327775 AXF327775 BHB327775 BQX327775 CAT327775 CKP327775 CUL327775 DEH327775 DOD327775 DXZ327775 EHV327775 ERR327775 FBN327775 FLJ327775 FVF327775 GFB327775 GOX327775 GYT327775 HIP327775 HSL327775 ICH327775 IMD327775 IVZ327775 JFV327775 JPR327775 JZN327775 KJJ327775 KTF327775 LDB327775 LMX327775 LWT327775 MGP327775 MQL327775 NAH327775 NKD327775 NTZ327775 ODV327775 ONR327775 OXN327775 PHJ327775 PRF327775 QBB327775 QKX327775 QUT327775 REP327775 ROL327775 RYH327775 SID327775 SRZ327775 TBV327775 TLR327775 TVN327775 UFJ327775 UPF327775 UZB327775 VIX327775 VST327775 WCP327775 WML327775 WWH327775 JV393311 TR393311 ADN393311 ANJ393311 AXF393311 BHB393311 BQX393311 CAT393311 CKP393311 CUL393311 DEH393311 DOD393311 DXZ393311 EHV393311 ERR393311 FBN393311 FLJ393311 FVF393311 GFB393311 GOX393311 GYT393311 HIP393311 HSL393311 ICH393311 IMD393311 IVZ393311 JFV393311 JPR393311 JZN393311 KJJ393311 KTF393311 LDB393311 LMX393311 LWT393311 MGP393311 MQL393311 NAH393311 NKD393311 NTZ393311 ODV393311 ONR393311 OXN393311 PHJ393311 PRF393311 QBB393311 QKX393311 QUT393311 REP393311 ROL393311 RYH393311 SID393311 SRZ393311 TBV393311 TLR393311 TVN393311 UFJ393311 UPF393311 UZB393311 VIX393311 VST393311 WCP393311 WML393311 WWH393311 JV458847 TR458847 ADN458847 ANJ458847 AXF458847 BHB458847 BQX458847 CAT458847 CKP458847 CUL458847 DEH458847 DOD458847 DXZ458847 EHV458847 ERR458847 FBN458847 FLJ458847 FVF458847 GFB458847 GOX458847 GYT458847 HIP458847 HSL458847 ICH458847 IMD458847 IVZ458847 JFV458847 JPR458847 JZN458847 KJJ458847 KTF458847 LDB458847 LMX458847 LWT458847 MGP458847 MQL458847 NAH458847 NKD458847 NTZ458847 ODV458847 ONR458847 OXN458847 PHJ458847 PRF458847 QBB458847 QKX458847 QUT458847 REP458847 ROL458847 RYH458847 SID458847 SRZ458847 TBV458847 TLR458847 TVN458847 UFJ458847 UPF458847 UZB458847 VIX458847 VST458847 WCP458847 WML458847 WWH458847 JV524383 TR524383 ADN524383 ANJ524383 AXF524383 BHB524383 BQX524383 CAT524383 CKP524383 CUL524383 DEH524383 DOD524383 DXZ524383 EHV524383 ERR524383 FBN524383 FLJ524383 FVF524383 GFB524383 GOX524383 GYT524383 HIP524383 HSL524383 ICH524383 IMD524383 IVZ524383 JFV524383 JPR524383 JZN524383 KJJ524383 KTF524383 LDB524383 LMX524383 LWT524383 MGP524383 MQL524383 NAH524383 NKD524383 NTZ524383 ODV524383 ONR524383 OXN524383 PHJ524383 PRF524383 QBB524383 QKX524383 QUT524383 REP524383 ROL524383 RYH524383 SID524383 SRZ524383 TBV524383 TLR524383 TVN524383 UFJ524383 UPF524383 UZB524383 VIX524383 VST524383 WCP524383 WML524383 WWH524383 JV589919 TR589919 ADN589919 ANJ589919 AXF589919 BHB589919 BQX589919 CAT589919 CKP589919 CUL589919 DEH589919 DOD589919 DXZ589919 EHV589919 ERR589919 FBN589919 FLJ589919 FVF589919 GFB589919 GOX589919 GYT589919 HIP589919 HSL589919 ICH589919 IMD589919 IVZ589919 JFV589919 JPR589919 JZN589919 KJJ589919 KTF589919 LDB589919 LMX589919 LWT589919 MGP589919 MQL589919 NAH589919 NKD589919 NTZ589919 ODV589919 ONR589919 OXN589919 PHJ589919 PRF589919 QBB589919 QKX589919 QUT589919 REP589919 ROL589919 RYH589919 SID589919 SRZ589919 TBV589919 TLR589919 TVN589919 UFJ589919 UPF589919 UZB589919 VIX589919 VST589919 WCP589919 WML589919 WWH589919 JV655455 TR655455 ADN655455 ANJ655455 AXF655455 BHB655455 BQX655455 CAT655455 CKP655455 CUL655455 DEH655455 DOD655455 DXZ655455 EHV655455 ERR655455 FBN655455 FLJ655455 FVF655455 GFB655455 GOX655455 GYT655455 HIP655455 HSL655455 ICH655455 IMD655455 IVZ655455 JFV655455 JPR655455 JZN655455 KJJ655455 KTF655455 LDB655455 LMX655455 LWT655455 MGP655455 MQL655455 NAH655455 NKD655455 NTZ655455 ODV655455 ONR655455 OXN655455 PHJ655455 PRF655455 QBB655455 QKX655455 QUT655455 REP655455 ROL655455 RYH655455 SID655455 SRZ655455 TBV655455 TLR655455 TVN655455 UFJ655455 UPF655455 UZB655455 VIX655455 VST655455 WCP655455 WML655455 WWH655455 JV720991 TR720991 ADN720991 ANJ720991 AXF720991 BHB720991 BQX720991 CAT720991 CKP720991 CUL720991 DEH720991 DOD720991 DXZ720991 EHV720991 ERR720991 FBN720991 FLJ720991 FVF720991 GFB720991 GOX720991 GYT720991 HIP720991 HSL720991 ICH720991 IMD720991 IVZ720991 JFV720991 JPR720991 JZN720991 KJJ720991 KTF720991 LDB720991 LMX720991 LWT720991 MGP720991 MQL720991 NAH720991 NKD720991 NTZ720991 ODV720991 ONR720991 OXN720991 PHJ720991 PRF720991 QBB720991 QKX720991 QUT720991 REP720991 ROL720991 RYH720991 SID720991 SRZ720991 TBV720991 TLR720991 TVN720991 UFJ720991 UPF720991 UZB720991 VIX720991 VST720991 WCP720991 WML720991 WWH720991 JV786527 TR786527 ADN786527 ANJ786527 AXF786527 BHB786527 BQX786527 CAT786527 CKP786527 CUL786527 DEH786527 DOD786527 DXZ786527 EHV786527 ERR786527 FBN786527 FLJ786527 FVF786527 GFB786527 GOX786527 GYT786527 HIP786527 HSL786527 ICH786527 IMD786527 IVZ786527 JFV786527 JPR786527 JZN786527 KJJ786527 KTF786527 LDB786527 LMX786527 LWT786527 MGP786527 MQL786527 NAH786527 NKD786527 NTZ786527 ODV786527 ONR786527 OXN786527 PHJ786527 PRF786527 QBB786527 QKX786527 QUT786527 REP786527 ROL786527 RYH786527 SID786527 SRZ786527 TBV786527 TLR786527 TVN786527 UFJ786527 UPF786527 UZB786527 VIX786527 VST786527 WCP786527 WML786527 WWH786527 JV852063 TR852063 ADN852063 ANJ852063 AXF852063 BHB852063 BQX852063 CAT852063 CKP852063 CUL852063 DEH852063 DOD852063 DXZ852063 EHV852063 ERR852063 FBN852063 FLJ852063 FVF852063 GFB852063 GOX852063 GYT852063 HIP852063 HSL852063 ICH852063 IMD852063 IVZ852063 JFV852063 JPR852063 JZN852063 KJJ852063 KTF852063 LDB852063 LMX852063 LWT852063 MGP852063 MQL852063 NAH852063 NKD852063 NTZ852063 ODV852063 ONR852063 OXN852063 PHJ852063 PRF852063 QBB852063 QKX852063 QUT852063 REP852063 ROL852063 RYH852063 SID852063 SRZ852063 TBV852063 TLR852063 TVN852063 UFJ852063 UPF852063 UZB852063 VIX852063 VST852063 WCP852063 WML852063 WWH852063 JV917599 TR917599 ADN917599 ANJ917599 AXF917599 BHB917599 BQX917599 CAT917599 CKP917599 CUL917599 DEH917599 DOD917599 DXZ917599 EHV917599 ERR917599 FBN917599 FLJ917599 FVF917599 GFB917599 GOX917599 GYT917599 HIP917599 HSL917599 ICH917599 IMD917599 IVZ917599 JFV917599 JPR917599 JZN917599 KJJ917599 KTF917599 LDB917599 LMX917599 LWT917599 MGP917599 MQL917599 NAH917599 NKD917599 NTZ917599 ODV917599 ONR917599 OXN917599 PHJ917599 PRF917599 QBB917599 QKX917599 QUT917599 REP917599 ROL917599 RYH917599 SID917599 SRZ917599 TBV917599 TLR917599 TVN917599 UFJ917599 UPF917599 UZB917599 VIX917599 VST917599 WCP917599 WML917599 WWH917599 JV983135 TR983135 ADN983135 ANJ983135 AXF983135 BHB983135 BQX983135 CAT983135 CKP983135 CUL983135 DEH983135 DOD983135 DXZ983135 EHV983135 ERR983135 FBN983135 FLJ983135 FVF983135 GFB983135 GOX983135 GYT983135 HIP983135 HSL983135 ICH983135 IMD983135 IVZ983135 JFV983135 JPR983135 JZN983135 KJJ983135 KTF983135 LDB983135 LMX983135 LWT983135 MGP983135 MQL983135 NAH983135 NKD983135 NTZ983135 ODV983135 ONR983135 OXN983135 PHJ983135 PRF983135 QBB983135 QKX983135 QUT983135 REP983135 ROL983135 RYH983135 SID983135 SRZ983135 TBV983135 TLR983135 TVN983135 UFJ983135 UPF983135 UZB983135 VIX983135 VST983135 WCP983135 WML983135 WWH983135 JV89 TR89 ADN89 ANJ89 AXF89 BHB89 BQX89 CAT89 CKP89 CUL89 DEH89 DOD89 DXZ89 EHV89 ERR89 FBN89 FLJ89 FVF89 GFB89 GOX89 GYT89 HIP89 HSL89 ICH89 IMD89 IVZ89 JFV89 JPR89 JZN89 KJJ89 KTF89 LDB89 LMX89 LWT89 MGP89 MQL89 NAH89 NKD89 NTZ89 ODV89 ONR89 OXN89 PHJ89 PRF89 QBB89 QKX89 QUT89 REP89 ROL89 RYH89 SID89 SRZ89 TBV89 TLR89 TVN89 UFJ89 UPF89 UZB89 VIX89 VST89 WCP89 WML89 WWH89 JV65625 TR65625 ADN65625 ANJ65625 AXF65625 BHB65625 BQX65625 CAT65625 CKP65625 CUL65625 DEH65625 DOD65625 DXZ65625 EHV65625 ERR65625 FBN65625 FLJ65625 FVF65625 GFB65625 GOX65625 GYT65625 HIP65625 HSL65625 ICH65625 IMD65625 IVZ65625 JFV65625 JPR65625 JZN65625 KJJ65625 KTF65625 LDB65625 LMX65625 LWT65625 MGP65625 MQL65625 NAH65625 NKD65625 NTZ65625 ODV65625 ONR65625 OXN65625 PHJ65625 PRF65625 QBB65625 QKX65625 QUT65625 REP65625 ROL65625 RYH65625 SID65625 SRZ65625 TBV65625 TLR65625 TVN65625 UFJ65625 UPF65625 UZB65625 VIX65625 VST65625 WCP65625 WML65625 WWH65625 JV131161 TR131161 ADN131161 ANJ131161 AXF131161 BHB131161 BQX131161 CAT131161 CKP131161 CUL131161 DEH131161 DOD131161 DXZ131161 EHV131161 ERR131161 FBN131161 FLJ131161 FVF131161 GFB131161 GOX131161 GYT131161 HIP131161 HSL131161 ICH131161 IMD131161 IVZ131161 JFV131161 JPR131161 JZN131161 KJJ131161 KTF131161 LDB131161 LMX131161 LWT131161 MGP131161 MQL131161 NAH131161 NKD131161 NTZ131161 ODV131161 ONR131161 OXN131161 PHJ131161 PRF131161 QBB131161 QKX131161 QUT131161 REP131161 ROL131161 RYH131161 SID131161 SRZ131161 TBV131161 TLR131161 TVN131161 UFJ131161 UPF131161 UZB131161 VIX131161 VST131161 WCP131161 WML131161 WWH131161 JV196697 TR196697 ADN196697 ANJ196697 AXF196697 BHB196697 BQX196697 CAT196697 CKP196697 CUL196697 DEH196697 DOD196697 DXZ196697 EHV196697 ERR196697 FBN196697 FLJ196697 FVF196697 GFB196697 GOX196697 GYT196697 HIP196697 HSL196697 ICH196697 IMD196697 IVZ196697 JFV196697 JPR196697 JZN196697 KJJ196697 KTF196697 LDB196697 LMX196697 LWT196697 MGP196697 MQL196697 NAH196697 NKD196697 NTZ196697 ODV196697 ONR196697 OXN196697 PHJ196697 PRF196697 QBB196697 QKX196697 QUT196697 REP196697 ROL196697 RYH196697 SID196697 SRZ196697 TBV196697 TLR196697 TVN196697 UFJ196697 UPF196697 UZB196697 VIX196697 VST196697 WCP196697 WML196697 WWH196697 JV262233 TR262233 ADN262233 ANJ262233 AXF262233 BHB262233 BQX262233 CAT262233 CKP262233 CUL262233 DEH262233 DOD262233 DXZ262233 EHV262233 ERR262233 FBN262233 FLJ262233 FVF262233 GFB262233 GOX262233 GYT262233 HIP262233 HSL262233 ICH262233 IMD262233 IVZ262233 JFV262233 JPR262233 JZN262233 KJJ262233 KTF262233 LDB262233 LMX262233 LWT262233 MGP262233 MQL262233 NAH262233 NKD262233 NTZ262233 ODV262233 ONR262233 OXN262233 PHJ262233 PRF262233 QBB262233 QKX262233 QUT262233 REP262233 ROL262233 RYH262233 SID262233 SRZ262233 TBV262233 TLR262233 TVN262233 UFJ262233 UPF262233 UZB262233 VIX262233 VST262233 WCP262233 WML262233 WWH262233 JV327769 TR327769 ADN327769 ANJ327769 AXF327769 BHB327769 BQX327769 CAT327769 CKP327769 CUL327769 DEH327769 DOD327769 DXZ327769 EHV327769 ERR327769 FBN327769 FLJ327769 FVF327769 GFB327769 GOX327769 GYT327769 HIP327769 HSL327769 ICH327769 IMD327769 IVZ327769 JFV327769 JPR327769 JZN327769 KJJ327769 KTF327769 LDB327769 LMX327769 LWT327769 MGP327769 MQL327769 NAH327769 NKD327769 NTZ327769 ODV327769 ONR327769 OXN327769 PHJ327769 PRF327769 QBB327769 QKX327769 QUT327769 REP327769 ROL327769 RYH327769 SID327769 SRZ327769 TBV327769 TLR327769 TVN327769 UFJ327769 UPF327769 UZB327769 VIX327769 VST327769 WCP327769 WML327769 WWH327769 JV393305 TR393305 ADN393305 ANJ393305 AXF393305 BHB393305 BQX393305 CAT393305 CKP393305 CUL393305 DEH393305 DOD393305 DXZ393305 EHV393305 ERR393305 FBN393305 FLJ393305 FVF393305 GFB393305 GOX393305 GYT393305 HIP393305 HSL393305 ICH393305 IMD393305 IVZ393305 JFV393305 JPR393305 JZN393305 KJJ393305 KTF393305 LDB393305 LMX393305 LWT393305 MGP393305 MQL393305 NAH393305 NKD393305 NTZ393305 ODV393305 ONR393305 OXN393305 PHJ393305 PRF393305 QBB393305 QKX393305 QUT393305 REP393305 ROL393305 RYH393305 SID393305 SRZ393305 TBV393305 TLR393305 TVN393305 UFJ393305 UPF393305 UZB393305 VIX393305 VST393305 WCP393305 WML393305 WWH393305 JV458841 TR458841 ADN458841 ANJ458841 AXF458841 BHB458841 BQX458841 CAT458841 CKP458841 CUL458841 DEH458841 DOD458841 DXZ458841 EHV458841 ERR458841 FBN458841 FLJ458841 FVF458841 GFB458841 GOX458841 GYT458841 HIP458841 HSL458841 ICH458841 IMD458841 IVZ458841 JFV458841 JPR458841 JZN458841 KJJ458841 KTF458841 LDB458841 LMX458841 LWT458841 MGP458841 MQL458841 NAH458841 NKD458841 NTZ458841 ODV458841 ONR458841 OXN458841 PHJ458841 PRF458841 QBB458841 QKX458841 QUT458841 REP458841 ROL458841 RYH458841 SID458841 SRZ458841 TBV458841 TLR458841 TVN458841 UFJ458841 UPF458841 UZB458841 VIX458841 VST458841 WCP458841 WML458841 WWH458841 JV524377 TR524377 ADN524377 ANJ524377 AXF524377 BHB524377 BQX524377 CAT524377 CKP524377 CUL524377 DEH524377 DOD524377 DXZ524377 EHV524377 ERR524377 FBN524377 FLJ524377 FVF524377 GFB524377 GOX524377 GYT524377 HIP524377 HSL524377 ICH524377 IMD524377 IVZ524377 JFV524377 JPR524377 JZN524377 KJJ524377 KTF524377 LDB524377 LMX524377 LWT524377 MGP524377 MQL524377 NAH524377 NKD524377 NTZ524377 ODV524377 ONR524377 OXN524377 PHJ524377 PRF524377 QBB524377 QKX524377 QUT524377 REP524377 ROL524377 RYH524377 SID524377 SRZ524377 TBV524377 TLR524377 TVN524377 UFJ524377 UPF524377 UZB524377 VIX524377 VST524377 WCP524377 WML524377 WWH524377 JV589913 TR589913 ADN589913 ANJ589913 AXF589913 BHB589913 BQX589913 CAT589913 CKP589913 CUL589913 DEH589913 DOD589913 DXZ589913 EHV589913 ERR589913 FBN589913 FLJ589913 FVF589913 GFB589913 GOX589913 GYT589913 HIP589913 HSL589913 ICH589913 IMD589913 IVZ589913 JFV589913 JPR589913 JZN589913 KJJ589913 KTF589913 LDB589913 LMX589913 LWT589913 MGP589913 MQL589913 NAH589913 NKD589913 NTZ589913 ODV589913 ONR589913 OXN589913 PHJ589913 PRF589913 QBB589913 QKX589913 QUT589913 REP589913 ROL589913 RYH589913 SID589913 SRZ589913 TBV589913 TLR589913 TVN589913 UFJ589913 UPF589913 UZB589913 VIX589913 VST589913 WCP589913 WML589913 WWH589913 JV655449 TR655449 ADN655449 ANJ655449 AXF655449 BHB655449 BQX655449 CAT655449 CKP655449 CUL655449 DEH655449 DOD655449 DXZ655449 EHV655449 ERR655449 FBN655449 FLJ655449 FVF655449 GFB655449 GOX655449 GYT655449 HIP655449 HSL655449 ICH655449 IMD655449 IVZ655449 JFV655449 JPR655449 JZN655449 KJJ655449 KTF655449 LDB655449 LMX655449 LWT655449 MGP655449 MQL655449 NAH655449 NKD655449 NTZ655449 ODV655449 ONR655449 OXN655449 PHJ655449 PRF655449 QBB655449 QKX655449 QUT655449 REP655449 ROL655449 RYH655449 SID655449 SRZ655449 TBV655449 TLR655449 TVN655449 UFJ655449 UPF655449 UZB655449 VIX655449 VST655449 WCP655449 WML655449 WWH655449 JV720985 TR720985 ADN720985 ANJ720985 AXF720985 BHB720985 BQX720985 CAT720985 CKP720985 CUL720985 DEH720985 DOD720985 DXZ720985 EHV720985 ERR720985 FBN720985 FLJ720985 FVF720985 GFB720985 GOX720985 GYT720985 HIP720985 HSL720985 ICH720985 IMD720985 IVZ720985 JFV720985 JPR720985 JZN720985 KJJ720985 KTF720985 LDB720985 LMX720985 LWT720985 MGP720985 MQL720985 NAH720985 NKD720985 NTZ720985 ODV720985 ONR720985 OXN720985 PHJ720985 PRF720985 QBB720985 QKX720985 QUT720985 REP720985 ROL720985 RYH720985 SID720985 SRZ720985 TBV720985 TLR720985 TVN720985 UFJ720985 UPF720985 UZB720985 VIX720985 VST720985 WCP720985 WML720985 WWH720985 JV786521 TR786521 ADN786521 ANJ786521 AXF786521 BHB786521 BQX786521 CAT786521 CKP786521 CUL786521 DEH786521 DOD786521 DXZ786521 EHV786521 ERR786521 FBN786521 FLJ786521 FVF786521 GFB786521 GOX786521 GYT786521 HIP786521 HSL786521 ICH786521 IMD786521 IVZ786521 JFV786521 JPR786521 JZN786521 KJJ786521 KTF786521 LDB786521 LMX786521 LWT786521 MGP786521 MQL786521 NAH786521 NKD786521 NTZ786521 ODV786521 ONR786521 OXN786521 PHJ786521 PRF786521 QBB786521 QKX786521 QUT786521 REP786521 ROL786521 RYH786521 SID786521 SRZ786521 TBV786521 TLR786521 TVN786521 UFJ786521 UPF786521 UZB786521 VIX786521 VST786521 WCP786521 WML786521 WWH786521 JV852057 TR852057 ADN852057 ANJ852057 AXF852057 BHB852057 BQX852057 CAT852057 CKP852057 CUL852057 DEH852057 DOD852057 DXZ852057 EHV852057 ERR852057 FBN852057 FLJ852057 FVF852057 GFB852057 GOX852057 GYT852057 HIP852057 HSL852057 ICH852057 IMD852057 IVZ852057 JFV852057 JPR852057 JZN852057 KJJ852057 KTF852057 LDB852057 LMX852057 LWT852057 MGP852057 MQL852057 NAH852057 NKD852057 NTZ852057 ODV852057 ONR852057 OXN852057 PHJ852057 PRF852057 QBB852057 QKX852057 QUT852057 REP852057 ROL852057 RYH852057 SID852057 SRZ852057 TBV852057 TLR852057 TVN852057 UFJ852057 UPF852057 UZB852057 VIX852057 VST852057 WCP852057 WML852057 WWH852057 JV917593 TR917593 ADN917593 ANJ917593 AXF917593 BHB917593 BQX917593 CAT917593 CKP917593 CUL917593 DEH917593 DOD917593 DXZ917593 EHV917593 ERR917593 FBN917593 FLJ917593 FVF917593 GFB917593 GOX917593 GYT917593 HIP917593 HSL917593 ICH917593 IMD917593 IVZ917593 JFV917593 JPR917593 JZN917593 KJJ917593 KTF917593 LDB917593 LMX917593 LWT917593 MGP917593 MQL917593 NAH917593 NKD917593 NTZ917593 ODV917593 ONR917593 OXN917593 PHJ917593 PRF917593 QBB917593 QKX917593 QUT917593 REP917593 ROL917593 RYH917593 SID917593 SRZ917593 TBV917593 TLR917593 TVN917593 UFJ917593 UPF917593 UZB917593 VIX917593 VST917593 WCP917593 WML917593 WWH917593 JV983129 TR983129 ADN983129 ANJ983129 AXF983129 BHB983129 BQX983129 CAT983129 CKP983129 CUL983129 DEH983129 DOD983129 DXZ983129 EHV983129 ERR983129 FBN983129 FLJ983129 FVF983129 GFB983129 GOX983129 GYT983129 HIP983129 HSL983129 ICH983129 IMD983129 IVZ983129 JFV983129 JPR983129 JZN983129 KJJ983129 KTF983129 LDB983129 LMX983129 LWT983129 MGP983129 MQL983129 NAH983129 NKD983129 NTZ983129 ODV983129 ONR983129 OXN983129 PHJ983129 PRF983129 QBB983129 QKX983129 QUT983129 REP983129 ROL983129 RYH983129 SID983129 SRZ983129 TBV983129 TLR983129 TVN983129 UFJ983129 UPF983129 UZB983129 VIX983129 VST983129 WCP983129 WML983129 WWH983129 JV87 TR87 ADN87 ANJ87 AXF87 BHB87 BQX87 CAT87 CKP87 CUL87 DEH87 DOD87 DXZ87 EHV87 ERR87 FBN87 FLJ87 FVF87 GFB87 GOX87 GYT87 HIP87 HSL87 ICH87 IMD87 IVZ87 JFV87 JPR87 JZN87 KJJ87 KTF87 LDB87 LMX87 LWT87 MGP87 MQL87 NAH87 NKD87 NTZ87 ODV87 ONR87 OXN87 PHJ87 PRF87 QBB87 QKX87 QUT87 REP87 ROL87 RYH87 SID87 SRZ87 TBV87 TLR87 TVN87 UFJ87 UPF87 UZB87 VIX87 VST87 WCP87 WML87 WWH87 JV65623 TR65623 ADN65623 ANJ65623 AXF65623 BHB65623 BQX65623 CAT65623 CKP65623 CUL65623 DEH65623 DOD65623 DXZ65623 EHV65623 ERR65623 FBN65623 FLJ65623 FVF65623 GFB65623 GOX65623 GYT65623 HIP65623 HSL65623 ICH65623 IMD65623 IVZ65623 JFV65623 JPR65623 JZN65623 KJJ65623 KTF65623 LDB65623 LMX65623 LWT65623 MGP65623 MQL65623 NAH65623 NKD65623 NTZ65623 ODV65623 ONR65623 OXN65623 PHJ65623 PRF65623 QBB65623 QKX65623 QUT65623 REP65623 ROL65623 RYH65623 SID65623 SRZ65623 TBV65623 TLR65623 TVN65623 UFJ65623 UPF65623 UZB65623 VIX65623 VST65623 WCP65623 WML65623 WWH65623 JV131159 TR131159 ADN131159 ANJ131159 AXF131159 BHB131159 BQX131159 CAT131159 CKP131159 CUL131159 DEH131159 DOD131159 DXZ131159 EHV131159 ERR131159 FBN131159 FLJ131159 FVF131159 GFB131159 GOX131159 GYT131159 HIP131159 HSL131159 ICH131159 IMD131159 IVZ131159 JFV131159 JPR131159 JZN131159 KJJ131159 KTF131159 LDB131159 LMX131159 LWT131159 MGP131159 MQL131159 NAH131159 NKD131159 NTZ131159 ODV131159 ONR131159 OXN131159 PHJ131159 PRF131159 QBB131159 QKX131159 QUT131159 REP131159 ROL131159 RYH131159 SID131159 SRZ131159 TBV131159 TLR131159 TVN131159 UFJ131159 UPF131159 UZB131159 VIX131159 VST131159 WCP131159 WML131159 WWH131159 JV196695 TR196695 ADN196695 ANJ196695 AXF196695 BHB196695 BQX196695 CAT196695 CKP196695 CUL196695 DEH196695 DOD196695 DXZ196695 EHV196695 ERR196695 FBN196695 FLJ196695 FVF196695 GFB196695 GOX196695 GYT196695 HIP196695 HSL196695 ICH196695 IMD196695 IVZ196695 JFV196695 JPR196695 JZN196695 KJJ196695 KTF196695 LDB196695 LMX196695 LWT196695 MGP196695 MQL196695 NAH196695 NKD196695 NTZ196695 ODV196695 ONR196695 OXN196695 PHJ196695 PRF196695 QBB196695 QKX196695 QUT196695 REP196695 ROL196695 RYH196695 SID196695 SRZ196695 TBV196695 TLR196695 TVN196695 UFJ196695 UPF196695 UZB196695 VIX196695 VST196695 WCP196695 WML196695 WWH196695 JV262231 TR262231 ADN262231 ANJ262231 AXF262231 BHB262231 BQX262231 CAT262231 CKP262231 CUL262231 DEH262231 DOD262231 DXZ262231 EHV262231 ERR262231 FBN262231 FLJ262231 FVF262231 GFB262231 GOX262231 GYT262231 HIP262231 HSL262231 ICH262231 IMD262231 IVZ262231 JFV262231 JPR262231 JZN262231 KJJ262231 KTF262231 LDB262231 LMX262231 LWT262231 MGP262231 MQL262231 NAH262231 NKD262231 NTZ262231 ODV262231 ONR262231 OXN262231 PHJ262231 PRF262231 QBB262231 QKX262231 QUT262231 REP262231 ROL262231 RYH262231 SID262231 SRZ262231 TBV262231 TLR262231 TVN262231 UFJ262231 UPF262231 UZB262231 VIX262231 VST262231 WCP262231 WML262231 WWH262231 JV327767 TR327767 ADN327767 ANJ327767 AXF327767 BHB327767 BQX327767 CAT327767 CKP327767 CUL327767 DEH327767 DOD327767 DXZ327767 EHV327767 ERR327767 FBN327767 FLJ327767 FVF327767 GFB327767 GOX327767 GYT327767 HIP327767 HSL327767 ICH327767 IMD327767 IVZ327767 JFV327767 JPR327767 JZN327767 KJJ327767 KTF327767 LDB327767 LMX327767 LWT327767 MGP327767 MQL327767 NAH327767 NKD327767 NTZ327767 ODV327767 ONR327767 OXN327767 PHJ327767 PRF327767 QBB327767 QKX327767 QUT327767 REP327767 ROL327767 RYH327767 SID327767 SRZ327767 TBV327767 TLR327767 TVN327767 UFJ327767 UPF327767 UZB327767 VIX327767 VST327767 WCP327767 WML327767 WWH327767 JV393303 TR393303 ADN393303 ANJ393303 AXF393303 BHB393303 BQX393303 CAT393303 CKP393303 CUL393303 DEH393303 DOD393303 DXZ393303 EHV393303 ERR393303 FBN393303 FLJ393303 FVF393303 GFB393303 GOX393303 GYT393303 HIP393303 HSL393303 ICH393303 IMD393303 IVZ393303 JFV393303 JPR393303 JZN393303 KJJ393303 KTF393303 LDB393303 LMX393303 LWT393303 MGP393303 MQL393303 NAH393303 NKD393303 NTZ393303 ODV393303 ONR393303 OXN393303 PHJ393303 PRF393303 QBB393303 QKX393303 QUT393303 REP393303 ROL393303 RYH393303 SID393303 SRZ393303 TBV393303 TLR393303 TVN393303 UFJ393303 UPF393303 UZB393303 VIX393303 VST393303 WCP393303 WML393303 WWH393303 JV458839 TR458839 ADN458839 ANJ458839 AXF458839 BHB458839 BQX458839 CAT458839 CKP458839 CUL458839 DEH458839 DOD458839 DXZ458839 EHV458839 ERR458839 FBN458839 FLJ458839 FVF458839 GFB458839 GOX458839 GYT458839 HIP458839 HSL458839 ICH458839 IMD458839 IVZ458839 JFV458839 JPR458839 JZN458839 KJJ458839 KTF458839 LDB458839 LMX458839 LWT458839 MGP458839 MQL458839 NAH458839 NKD458839 NTZ458839 ODV458839 ONR458839 OXN458839 PHJ458839 PRF458839 QBB458839 QKX458839 QUT458839 REP458839 ROL458839 RYH458839 SID458839 SRZ458839 TBV458839 TLR458839 TVN458839 UFJ458839 UPF458839 UZB458839 VIX458839 VST458839 WCP458839 WML458839 WWH458839 JV524375 TR524375 ADN524375 ANJ524375 AXF524375 BHB524375 BQX524375 CAT524375 CKP524375 CUL524375 DEH524375 DOD524375 DXZ524375 EHV524375 ERR524375 FBN524375 FLJ524375 FVF524375 GFB524375 GOX524375 GYT524375 HIP524375 HSL524375 ICH524375 IMD524375 IVZ524375 JFV524375 JPR524375 JZN524375 KJJ524375 KTF524375 LDB524375 LMX524375 LWT524375 MGP524375 MQL524375 NAH524375 NKD524375 NTZ524375 ODV524375 ONR524375 OXN524375 PHJ524375 PRF524375 QBB524375 QKX524375 QUT524375 REP524375 ROL524375 RYH524375 SID524375 SRZ524375 TBV524375 TLR524375 TVN524375 UFJ524375 UPF524375 UZB524375 VIX524375 VST524375 WCP524375 WML524375 WWH524375 JV589911 TR589911 ADN589911 ANJ589911 AXF589911 BHB589911 BQX589911 CAT589911 CKP589911 CUL589911 DEH589911 DOD589911 DXZ589911 EHV589911 ERR589911 FBN589911 FLJ589911 FVF589911 GFB589911 GOX589911 GYT589911 HIP589911 HSL589911 ICH589911 IMD589911 IVZ589911 JFV589911 JPR589911 JZN589911 KJJ589911 KTF589911 LDB589911 LMX589911 LWT589911 MGP589911 MQL589911 NAH589911 NKD589911 NTZ589911 ODV589911 ONR589911 OXN589911 PHJ589911 PRF589911 QBB589911 QKX589911 QUT589911 REP589911 ROL589911 RYH589911 SID589911 SRZ589911 TBV589911 TLR589911 TVN589911 UFJ589911 UPF589911 UZB589911 VIX589911 VST589911 WCP589911 WML589911 WWH589911 JV655447 TR655447 ADN655447 ANJ655447 AXF655447 BHB655447 BQX655447 CAT655447 CKP655447 CUL655447 DEH655447 DOD655447 DXZ655447 EHV655447 ERR655447 FBN655447 FLJ655447 FVF655447 GFB655447 GOX655447 GYT655447 HIP655447 HSL655447 ICH655447 IMD655447 IVZ655447 JFV655447 JPR655447 JZN655447 KJJ655447 KTF655447 LDB655447 LMX655447 LWT655447 MGP655447 MQL655447 NAH655447 NKD655447 NTZ655447 ODV655447 ONR655447 OXN655447 PHJ655447 PRF655447 QBB655447 QKX655447 QUT655447 REP655447 ROL655447 RYH655447 SID655447 SRZ655447 TBV655447 TLR655447 TVN655447 UFJ655447 UPF655447 UZB655447 VIX655447 VST655447 WCP655447 WML655447 WWH655447 JV720983 TR720983 ADN720983 ANJ720983 AXF720983 BHB720983 BQX720983 CAT720983 CKP720983 CUL720983 DEH720983 DOD720983 DXZ720983 EHV720983 ERR720983 FBN720983 FLJ720983 FVF720983 GFB720983 GOX720983 GYT720983 HIP720983 HSL720983 ICH720983 IMD720983 IVZ720983 JFV720983 JPR720983 JZN720983 KJJ720983 KTF720983 LDB720983 LMX720983 LWT720983 MGP720983 MQL720983 NAH720983 NKD720983 NTZ720983 ODV720983 ONR720983 OXN720983 PHJ720983 PRF720983 QBB720983 QKX720983 QUT720983 REP720983 ROL720983 RYH720983 SID720983 SRZ720983 TBV720983 TLR720983 TVN720983 UFJ720983 UPF720983 UZB720983 VIX720983 VST720983 WCP720983 WML720983 WWH720983 JV786519 TR786519 ADN786519 ANJ786519 AXF786519 BHB786519 BQX786519 CAT786519 CKP786519 CUL786519 DEH786519 DOD786519 DXZ786519 EHV786519 ERR786519 FBN786519 FLJ786519 FVF786519 GFB786519 GOX786519 GYT786519 HIP786519 HSL786519 ICH786519 IMD786519 IVZ786519 JFV786519 JPR786519 JZN786519 KJJ786519 KTF786519 LDB786519 LMX786519 LWT786519 MGP786519 MQL786519 NAH786519 NKD786519 NTZ786519 ODV786519 ONR786519 OXN786519 PHJ786519 PRF786519 QBB786519 QKX786519 QUT786519 REP786519 ROL786519 RYH786519 SID786519 SRZ786519 TBV786519 TLR786519 TVN786519 UFJ786519 UPF786519 UZB786519 VIX786519 VST786519 WCP786519 WML786519 WWH786519 JV852055 TR852055 ADN852055 ANJ852055 AXF852055 BHB852055 BQX852055 CAT852055 CKP852055 CUL852055 DEH852055 DOD852055 DXZ852055 EHV852055 ERR852055 FBN852055 FLJ852055 FVF852055 GFB852055 GOX852055 GYT852055 HIP852055 HSL852055 ICH852055 IMD852055 IVZ852055 JFV852055 JPR852055 JZN852055 KJJ852055 KTF852055 LDB852055 LMX852055 LWT852055 MGP852055 MQL852055 NAH852055 NKD852055 NTZ852055 ODV852055 ONR852055 OXN852055 PHJ852055 PRF852055 QBB852055 QKX852055 QUT852055 REP852055 ROL852055 RYH852055 SID852055 SRZ852055 TBV852055 TLR852055 TVN852055 UFJ852055 UPF852055 UZB852055 VIX852055 VST852055 WCP852055 WML852055 WWH852055 JV917591 TR917591 ADN917591 ANJ917591 AXF917591 BHB917591 BQX917591 CAT917591 CKP917591 CUL917591 DEH917591 DOD917591 DXZ917591 EHV917591 ERR917591 FBN917591 FLJ917591 FVF917591 GFB917591 GOX917591 GYT917591 HIP917591 HSL917591 ICH917591 IMD917591 IVZ917591 JFV917591 JPR917591 JZN917591 KJJ917591 KTF917591 LDB917591 LMX917591 LWT917591 MGP917591 MQL917591 NAH917591 NKD917591 NTZ917591 ODV917591 ONR917591 OXN917591 PHJ917591 PRF917591 QBB917591 QKX917591 QUT917591 REP917591 ROL917591 RYH917591 SID917591 SRZ917591 TBV917591 TLR917591 TVN917591 UFJ917591 UPF917591 UZB917591 VIX917591 VST917591 WCP917591 WML917591 WWH917591 JV983127 TR983127 ADN983127 ANJ983127 AXF983127 BHB983127 BQX983127 CAT983127 CKP983127 CUL983127 DEH983127 DOD983127 DXZ983127 EHV983127 ERR983127 FBN983127 FLJ983127 FVF983127 GFB983127 GOX983127 GYT983127 HIP983127 HSL983127 ICH983127 IMD983127 IVZ983127 JFV983127 JPR983127 JZN983127 KJJ983127 KTF983127 LDB983127 LMX983127 LWT983127 MGP983127 MQL983127 NAH983127 NKD983127 NTZ983127 ODV983127 ONR983127 OXN983127 PHJ983127 PRF983127 QBB983127 QKX983127 QUT983127 REP983127 ROL983127 RYH983127 SID983127 SRZ983127 TBV983127 TLR983127 TVN983127 UFJ983127 UPF983127 UZB983127 VIX983127 VST983127 WCP983127 WML983127 WWH983127 JV103 TR103 ADN103 ANJ103 AXF103 BHB103 BQX103 CAT103 CKP103 CUL103 DEH103 DOD103 DXZ103 EHV103 ERR103 FBN103 FLJ103 FVF103 GFB103 GOX103 GYT103 HIP103 HSL103 ICH103 IMD103 IVZ103 JFV103 JPR103 JZN103 KJJ103 KTF103 LDB103 LMX103 LWT103 MGP103 MQL103 NAH103 NKD103 NTZ103 ODV103 ONR103 OXN103 PHJ103 PRF103 QBB103 QKX103 QUT103 REP103 ROL103 RYH103 SID103 SRZ103 TBV103 TLR103 TVN103 UFJ103 UPF103 UZB103 VIX103 VST103 WCP103 WML103 WWH103 JV65639 TR65639 ADN65639 ANJ65639 AXF65639 BHB65639 BQX65639 CAT65639 CKP65639 CUL65639 DEH65639 DOD65639 DXZ65639 EHV65639 ERR65639 FBN65639 FLJ65639 FVF65639 GFB65639 GOX65639 GYT65639 HIP65639 HSL65639 ICH65639 IMD65639 IVZ65639 JFV65639 JPR65639 JZN65639 KJJ65639 KTF65639 LDB65639 LMX65639 LWT65639 MGP65639 MQL65639 NAH65639 NKD65639 NTZ65639 ODV65639 ONR65639 OXN65639 PHJ65639 PRF65639 QBB65639 QKX65639 QUT65639 REP65639 ROL65639 RYH65639 SID65639 SRZ65639 TBV65639 TLR65639 TVN65639 UFJ65639 UPF65639 UZB65639 VIX65639 VST65639 WCP65639 WML65639 WWH65639 JV131175 TR131175 ADN131175 ANJ131175 AXF131175 BHB131175 BQX131175 CAT131175 CKP131175 CUL131175 DEH131175 DOD131175 DXZ131175 EHV131175 ERR131175 FBN131175 FLJ131175 FVF131175 GFB131175 GOX131175 GYT131175 HIP131175 HSL131175 ICH131175 IMD131175 IVZ131175 JFV131175 JPR131175 JZN131175 KJJ131175 KTF131175 LDB131175 LMX131175 LWT131175 MGP131175 MQL131175 NAH131175 NKD131175 NTZ131175 ODV131175 ONR131175 OXN131175 PHJ131175 PRF131175 QBB131175 QKX131175 QUT131175 REP131175 ROL131175 RYH131175 SID131175 SRZ131175 TBV131175 TLR131175 TVN131175 UFJ131175 UPF131175 UZB131175 VIX131175 VST131175 WCP131175 WML131175 WWH131175 JV196711 TR196711 ADN196711 ANJ196711 AXF196711 BHB196711 BQX196711 CAT196711 CKP196711 CUL196711 DEH196711 DOD196711 DXZ196711 EHV196711 ERR196711 FBN196711 FLJ196711 FVF196711 GFB196711 GOX196711 GYT196711 HIP196711 HSL196711 ICH196711 IMD196711 IVZ196711 JFV196711 JPR196711 JZN196711 KJJ196711 KTF196711 LDB196711 LMX196711 LWT196711 MGP196711 MQL196711 NAH196711 NKD196711 NTZ196711 ODV196711 ONR196711 OXN196711 PHJ196711 PRF196711 QBB196711 QKX196711 QUT196711 REP196711 ROL196711 RYH196711 SID196711 SRZ196711 TBV196711 TLR196711 TVN196711 UFJ196711 UPF196711 UZB196711 VIX196711 VST196711 WCP196711 WML196711 WWH196711 JV262247 TR262247 ADN262247 ANJ262247 AXF262247 BHB262247 BQX262247 CAT262247 CKP262247 CUL262247 DEH262247 DOD262247 DXZ262247 EHV262247 ERR262247 FBN262247 FLJ262247 FVF262247 GFB262247 GOX262247 GYT262247 HIP262247 HSL262247 ICH262247 IMD262247 IVZ262247 JFV262247 JPR262247 JZN262247 KJJ262247 KTF262247 LDB262247 LMX262247 LWT262247 MGP262247 MQL262247 NAH262247 NKD262247 NTZ262247 ODV262247 ONR262247 OXN262247 PHJ262247 PRF262247 QBB262247 QKX262247 QUT262247 REP262247 ROL262247 RYH262247 SID262247 SRZ262247 TBV262247 TLR262247 TVN262247 UFJ262247 UPF262247 UZB262247 VIX262247 VST262247 WCP262247 WML262247 WWH262247 JV327783 TR327783 ADN327783 ANJ327783 AXF327783 BHB327783 BQX327783 CAT327783 CKP327783 CUL327783 DEH327783 DOD327783 DXZ327783 EHV327783 ERR327783 FBN327783 FLJ327783 FVF327783 GFB327783 GOX327783 GYT327783 HIP327783 HSL327783 ICH327783 IMD327783 IVZ327783 JFV327783 JPR327783 JZN327783 KJJ327783 KTF327783 LDB327783 LMX327783 LWT327783 MGP327783 MQL327783 NAH327783 NKD327783 NTZ327783 ODV327783 ONR327783 OXN327783 PHJ327783 PRF327783 QBB327783 QKX327783 QUT327783 REP327783 ROL327783 RYH327783 SID327783 SRZ327783 TBV327783 TLR327783 TVN327783 UFJ327783 UPF327783 UZB327783 VIX327783 VST327783 WCP327783 WML327783 WWH327783 JV393319 TR393319 ADN393319 ANJ393319 AXF393319 BHB393319 BQX393319 CAT393319 CKP393319 CUL393319 DEH393319 DOD393319 DXZ393319 EHV393319 ERR393319 FBN393319 FLJ393319 FVF393319 GFB393319 GOX393319 GYT393319 HIP393319 HSL393319 ICH393319 IMD393319 IVZ393319 JFV393319 JPR393319 JZN393319 KJJ393319 KTF393319 LDB393319 LMX393319 LWT393319 MGP393319 MQL393319 NAH393319 NKD393319 NTZ393319 ODV393319 ONR393319 OXN393319 PHJ393319 PRF393319 QBB393319 QKX393319 QUT393319 REP393319 ROL393319 RYH393319 SID393319 SRZ393319 TBV393319 TLR393319 TVN393319 UFJ393319 UPF393319 UZB393319 VIX393319 VST393319 WCP393319 WML393319 WWH393319 JV458855 TR458855 ADN458855 ANJ458855 AXF458855 BHB458855 BQX458855 CAT458855 CKP458855 CUL458855 DEH458855 DOD458855 DXZ458855 EHV458855 ERR458855 FBN458855 FLJ458855 FVF458855 GFB458855 GOX458855 GYT458855 HIP458855 HSL458855 ICH458855 IMD458855 IVZ458855 JFV458855 JPR458855 JZN458855 KJJ458855 KTF458855 LDB458855 LMX458855 LWT458855 MGP458855 MQL458855 NAH458855 NKD458855 NTZ458855 ODV458855 ONR458855 OXN458855 PHJ458855 PRF458855 QBB458855 QKX458855 QUT458855 REP458855 ROL458855 RYH458855 SID458855 SRZ458855 TBV458855 TLR458855 TVN458855 UFJ458855 UPF458855 UZB458855 VIX458855 VST458855 WCP458855 WML458855 WWH458855 JV524391 TR524391 ADN524391 ANJ524391 AXF524391 BHB524391 BQX524391 CAT524391 CKP524391 CUL524391 DEH524391 DOD524391 DXZ524391 EHV524391 ERR524391 FBN524391 FLJ524391 FVF524391 GFB524391 GOX524391 GYT524391 HIP524391 HSL524391 ICH524391 IMD524391 IVZ524391 JFV524391 JPR524391 JZN524391 KJJ524391 KTF524391 LDB524391 LMX524391 LWT524391 MGP524391 MQL524391 NAH524391 NKD524391 NTZ524391 ODV524391 ONR524391 OXN524391 PHJ524391 PRF524391 QBB524391 QKX524391 QUT524391 REP524391 ROL524391 RYH524391 SID524391 SRZ524391 TBV524391 TLR524391 TVN524391 UFJ524391 UPF524391 UZB524391 VIX524391 VST524391 WCP524391 WML524391 WWH524391 JV589927 TR589927 ADN589927 ANJ589927 AXF589927 BHB589927 BQX589927 CAT589927 CKP589927 CUL589927 DEH589927 DOD589927 DXZ589927 EHV589927 ERR589927 FBN589927 FLJ589927 FVF589927 GFB589927 GOX589927 GYT589927 HIP589927 HSL589927 ICH589927 IMD589927 IVZ589927 JFV589927 JPR589927 JZN589927 KJJ589927 KTF589927 LDB589927 LMX589927 LWT589927 MGP589927 MQL589927 NAH589927 NKD589927 NTZ589927 ODV589927 ONR589927 OXN589927 PHJ589927 PRF589927 QBB589927 QKX589927 QUT589927 REP589927 ROL589927 RYH589927 SID589927 SRZ589927 TBV589927 TLR589927 TVN589927 UFJ589927 UPF589927 UZB589927 VIX589927 VST589927 WCP589927 WML589927 WWH589927 JV655463 TR655463 ADN655463 ANJ655463 AXF655463 BHB655463 BQX655463 CAT655463 CKP655463 CUL655463 DEH655463 DOD655463 DXZ655463 EHV655463 ERR655463 FBN655463 FLJ655463 FVF655463 GFB655463 GOX655463 GYT655463 HIP655463 HSL655463 ICH655463 IMD655463 IVZ655463 JFV655463 JPR655463 JZN655463 KJJ655463 KTF655463 LDB655463 LMX655463 LWT655463 MGP655463 MQL655463 NAH655463 NKD655463 NTZ655463 ODV655463 ONR655463 OXN655463 PHJ655463 PRF655463 QBB655463 QKX655463 QUT655463 REP655463 ROL655463 RYH655463 SID655463 SRZ655463 TBV655463 TLR655463 TVN655463 UFJ655463 UPF655463 UZB655463 VIX655463 VST655463 WCP655463 WML655463 WWH655463 JV720999 TR720999 ADN720999 ANJ720999 AXF720999 BHB720999 BQX720999 CAT720999 CKP720999 CUL720999 DEH720999 DOD720999 DXZ720999 EHV720999 ERR720999 FBN720999 FLJ720999 FVF720999 GFB720999 GOX720999 GYT720999 HIP720999 HSL720999 ICH720999 IMD720999 IVZ720999 JFV720999 JPR720999 JZN720999 KJJ720999 KTF720999 LDB720999 LMX720999 LWT720999 MGP720999 MQL720999 NAH720999 NKD720999 NTZ720999 ODV720999 ONR720999 OXN720999 PHJ720999 PRF720999 QBB720999 QKX720999 QUT720999 REP720999 ROL720999 RYH720999 SID720999 SRZ720999 TBV720999 TLR720999 TVN720999 UFJ720999 UPF720999 UZB720999 VIX720999 VST720999 WCP720999 WML720999 WWH720999 JV786535 TR786535 ADN786535 ANJ786535 AXF786535 BHB786535 BQX786535 CAT786535 CKP786535 CUL786535 DEH786535 DOD786535 DXZ786535 EHV786535 ERR786535 FBN786535 FLJ786535 FVF786535 GFB786535 GOX786535 GYT786535 HIP786535 HSL786535 ICH786535 IMD786535 IVZ786535 JFV786535 JPR786535 JZN786535 KJJ786535 KTF786535 LDB786535 LMX786535 LWT786535 MGP786535 MQL786535 NAH786535 NKD786535 NTZ786535 ODV786535 ONR786535 OXN786535 PHJ786535 PRF786535 QBB786535 QKX786535 QUT786535 REP786535 ROL786535 RYH786535 SID786535 SRZ786535 TBV786535 TLR786535 TVN786535 UFJ786535 UPF786535 UZB786535 VIX786535 VST786535 WCP786535 WML786535 WWH786535 JV852071 TR852071 ADN852071 ANJ852071 AXF852071 BHB852071 BQX852071 CAT852071 CKP852071 CUL852071 DEH852071 DOD852071 DXZ852071 EHV852071 ERR852071 FBN852071 FLJ852071 FVF852071 GFB852071 GOX852071 GYT852071 HIP852071 HSL852071 ICH852071 IMD852071 IVZ852071 JFV852071 JPR852071 JZN852071 KJJ852071 KTF852071 LDB852071 LMX852071 LWT852071 MGP852071 MQL852071 NAH852071 NKD852071 NTZ852071 ODV852071 ONR852071 OXN852071 PHJ852071 PRF852071 QBB852071 QKX852071 QUT852071 REP852071 ROL852071 RYH852071 SID852071 SRZ852071 TBV852071 TLR852071 TVN852071 UFJ852071 UPF852071 UZB852071 VIX852071 VST852071 WCP852071 WML852071 WWH852071 JV917607 TR917607 ADN917607 ANJ917607 AXF917607 BHB917607 BQX917607 CAT917607 CKP917607 CUL917607 DEH917607 DOD917607 DXZ917607 EHV917607 ERR917607 FBN917607 FLJ917607 FVF917607 GFB917607 GOX917607 GYT917607 HIP917607 HSL917607 ICH917607 IMD917607 IVZ917607 JFV917607 JPR917607 JZN917607 KJJ917607 KTF917607 LDB917607 LMX917607 LWT917607 MGP917607 MQL917607 NAH917607 NKD917607 NTZ917607 ODV917607 ONR917607 OXN917607 PHJ917607 PRF917607 QBB917607 QKX917607 QUT917607 REP917607 ROL917607 RYH917607 SID917607 SRZ917607 TBV917607 TLR917607 TVN917607 UFJ917607 UPF917607 UZB917607 VIX917607 VST917607 WCP917607 WML917607 WWH917607 JV983143 TR983143 ADN983143 ANJ983143 AXF983143 BHB983143 BQX983143 CAT983143 CKP983143 CUL983143 DEH983143 DOD983143 DXZ983143 EHV983143 ERR983143 FBN983143 FLJ983143 FVF983143 GFB983143 GOX983143 GYT983143 HIP983143 HSL983143 ICH983143 IMD983143 IVZ983143 JFV983143 JPR983143 JZN983143 KJJ983143 KTF983143 LDB983143 LMX983143 LWT983143 MGP983143 MQL983143 NAH983143 NKD983143 NTZ983143 ODV983143 ONR983143 OXN983143 PHJ983143 PRF983143 QBB983143 QKX983143 QUT983143 REP983143 ROL983143 RYH983143 SID983143 SRZ983143 TBV983143 TLR983143 TVN983143 UFJ983143 UPF983143 UZB983143 VIX983143 Q88:T88 P69:T69 P60:T60 AM96:AM97</xm:sqref>
        </x14:dataValidation>
        <x14:dataValidation allowBlank="1" showErrorMessage="1" prompt="No se planeó socialización para este mes">
          <xm:sqref>WVT983080 JH12:JI12 TD12:TE12 ACZ12:ADA12 AMV12:AMW12 AWR12:AWS12 BGN12:BGO12 BQJ12:BQK12 CAF12:CAG12 CKB12:CKC12 CTX12:CTY12 DDT12:DDU12 DNP12:DNQ12 DXL12:DXM12 EHH12:EHI12 ERD12:ERE12 FAZ12:FBA12 FKV12:FKW12 FUR12:FUS12 GEN12:GEO12 GOJ12:GOK12 GYF12:GYG12 HIB12:HIC12 HRX12:HRY12 IBT12:IBU12 ILP12:ILQ12 IVL12:IVM12 JFH12:JFI12 JPD12:JPE12 JYZ12:JZA12 KIV12:KIW12 KSR12:KSS12 LCN12:LCO12 LMJ12:LMK12 LWF12:LWG12 MGB12:MGC12 MPX12:MPY12 MZT12:MZU12 NJP12:NJQ12 NTL12:NTM12 ODH12:ODI12 OND12:ONE12 OWZ12:OXA12 PGV12:PGW12 PQR12:PQS12 QAN12:QAO12 QKJ12:QKK12 QUF12:QUG12 REB12:REC12 RNX12:RNY12 RXT12:RXU12 SHP12:SHQ12 SRL12:SRM12 TBH12:TBI12 TLD12:TLE12 TUZ12:TVA12 UEV12:UEW12 UOR12:UOS12 UYN12:UYO12 VIJ12:VIK12 VSF12:VSG12 WCB12:WCC12 WLX12:WLY12 WVT12:WVU12 Z65548:AA65548 JH65548:JI65548 TD65548:TE65548 ACZ65548:ADA65548 AMV65548:AMW65548 AWR65548:AWS65548 BGN65548:BGO65548 BQJ65548:BQK65548 CAF65548:CAG65548 CKB65548:CKC65548 CTX65548:CTY65548 DDT65548:DDU65548 DNP65548:DNQ65548 DXL65548:DXM65548 EHH65548:EHI65548 ERD65548:ERE65548 FAZ65548:FBA65548 FKV65548:FKW65548 FUR65548:FUS65548 GEN65548:GEO65548 GOJ65548:GOK65548 GYF65548:GYG65548 HIB65548:HIC65548 HRX65548:HRY65548 IBT65548:IBU65548 ILP65548:ILQ65548 IVL65548:IVM65548 JFH65548:JFI65548 JPD65548:JPE65548 JYZ65548:JZA65548 KIV65548:KIW65548 KSR65548:KSS65548 LCN65548:LCO65548 LMJ65548:LMK65548 LWF65548:LWG65548 MGB65548:MGC65548 MPX65548:MPY65548 MZT65548:MZU65548 NJP65548:NJQ65548 NTL65548:NTM65548 ODH65548:ODI65548 OND65548:ONE65548 OWZ65548:OXA65548 PGV65548:PGW65548 PQR65548:PQS65548 QAN65548:QAO65548 QKJ65548:QKK65548 QUF65548:QUG65548 REB65548:REC65548 RNX65548:RNY65548 RXT65548:RXU65548 SHP65548:SHQ65548 SRL65548:SRM65548 TBH65548:TBI65548 TLD65548:TLE65548 TUZ65548:TVA65548 UEV65548:UEW65548 UOR65548:UOS65548 UYN65548:UYO65548 VIJ65548:VIK65548 VSF65548:VSG65548 WCB65548:WCC65548 WLX65548:WLY65548 WVT65548:WVU65548 Z131084:AA131084 JH131084:JI131084 TD131084:TE131084 ACZ131084:ADA131084 AMV131084:AMW131084 AWR131084:AWS131084 BGN131084:BGO131084 BQJ131084:BQK131084 CAF131084:CAG131084 CKB131084:CKC131084 CTX131084:CTY131084 DDT131084:DDU131084 DNP131084:DNQ131084 DXL131084:DXM131084 EHH131084:EHI131084 ERD131084:ERE131084 FAZ131084:FBA131084 FKV131084:FKW131084 FUR131084:FUS131084 GEN131084:GEO131084 GOJ131084:GOK131084 GYF131084:GYG131084 HIB131084:HIC131084 HRX131084:HRY131084 IBT131084:IBU131084 ILP131084:ILQ131084 IVL131084:IVM131084 JFH131084:JFI131084 JPD131084:JPE131084 JYZ131084:JZA131084 KIV131084:KIW131084 KSR131084:KSS131084 LCN131084:LCO131084 LMJ131084:LMK131084 LWF131084:LWG131084 MGB131084:MGC131084 MPX131084:MPY131084 MZT131084:MZU131084 NJP131084:NJQ131084 NTL131084:NTM131084 ODH131084:ODI131084 OND131084:ONE131084 OWZ131084:OXA131084 PGV131084:PGW131084 PQR131084:PQS131084 QAN131084:QAO131084 QKJ131084:QKK131084 QUF131084:QUG131084 REB131084:REC131084 RNX131084:RNY131084 RXT131084:RXU131084 SHP131084:SHQ131084 SRL131084:SRM131084 TBH131084:TBI131084 TLD131084:TLE131084 TUZ131084:TVA131084 UEV131084:UEW131084 UOR131084:UOS131084 UYN131084:UYO131084 VIJ131084:VIK131084 VSF131084:VSG131084 WCB131084:WCC131084 WLX131084:WLY131084 WVT131084:WVU131084 Z196620:AA196620 JH196620:JI196620 TD196620:TE196620 ACZ196620:ADA196620 AMV196620:AMW196620 AWR196620:AWS196620 BGN196620:BGO196620 BQJ196620:BQK196620 CAF196620:CAG196620 CKB196620:CKC196620 CTX196620:CTY196620 DDT196620:DDU196620 DNP196620:DNQ196620 DXL196620:DXM196620 EHH196620:EHI196620 ERD196620:ERE196620 FAZ196620:FBA196620 FKV196620:FKW196620 FUR196620:FUS196620 GEN196620:GEO196620 GOJ196620:GOK196620 GYF196620:GYG196620 HIB196620:HIC196620 HRX196620:HRY196620 IBT196620:IBU196620 ILP196620:ILQ196620 IVL196620:IVM196620 JFH196620:JFI196620 JPD196620:JPE196620 JYZ196620:JZA196620 KIV196620:KIW196620 KSR196620:KSS196620 LCN196620:LCO196620 LMJ196620:LMK196620 LWF196620:LWG196620 MGB196620:MGC196620 MPX196620:MPY196620 MZT196620:MZU196620 NJP196620:NJQ196620 NTL196620:NTM196620 ODH196620:ODI196620 OND196620:ONE196620 OWZ196620:OXA196620 PGV196620:PGW196620 PQR196620:PQS196620 QAN196620:QAO196620 QKJ196620:QKK196620 QUF196620:QUG196620 REB196620:REC196620 RNX196620:RNY196620 RXT196620:RXU196620 SHP196620:SHQ196620 SRL196620:SRM196620 TBH196620:TBI196620 TLD196620:TLE196620 TUZ196620:TVA196620 UEV196620:UEW196620 UOR196620:UOS196620 UYN196620:UYO196620 VIJ196620:VIK196620 VSF196620:VSG196620 WCB196620:WCC196620 WLX196620:WLY196620 WVT196620:WVU196620 Z262156:AA262156 JH262156:JI262156 TD262156:TE262156 ACZ262156:ADA262156 AMV262156:AMW262156 AWR262156:AWS262156 BGN262156:BGO262156 BQJ262156:BQK262156 CAF262156:CAG262156 CKB262156:CKC262156 CTX262156:CTY262156 DDT262156:DDU262156 DNP262156:DNQ262156 DXL262156:DXM262156 EHH262156:EHI262156 ERD262156:ERE262156 FAZ262156:FBA262156 FKV262156:FKW262156 FUR262156:FUS262156 GEN262156:GEO262156 GOJ262156:GOK262156 GYF262156:GYG262156 HIB262156:HIC262156 HRX262156:HRY262156 IBT262156:IBU262156 ILP262156:ILQ262156 IVL262156:IVM262156 JFH262156:JFI262156 JPD262156:JPE262156 JYZ262156:JZA262156 KIV262156:KIW262156 KSR262156:KSS262156 LCN262156:LCO262156 LMJ262156:LMK262156 LWF262156:LWG262156 MGB262156:MGC262156 MPX262156:MPY262156 MZT262156:MZU262156 NJP262156:NJQ262156 NTL262156:NTM262156 ODH262156:ODI262156 OND262156:ONE262156 OWZ262156:OXA262156 PGV262156:PGW262156 PQR262156:PQS262156 QAN262156:QAO262156 QKJ262156:QKK262156 QUF262156:QUG262156 REB262156:REC262156 RNX262156:RNY262156 RXT262156:RXU262156 SHP262156:SHQ262156 SRL262156:SRM262156 TBH262156:TBI262156 TLD262156:TLE262156 TUZ262156:TVA262156 UEV262156:UEW262156 UOR262156:UOS262156 UYN262156:UYO262156 VIJ262156:VIK262156 VSF262156:VSG262156 WCB262156:WCC262156 WLX262156:WLY262156 WVT262156:WVU262156 Z327692:AA327692 JH327692:JI327692 TD327692:TE327692 ACZ327692:ADA327692 AMV327692:AMW327692 AWR327692:AWS327692 BGN327692:BGO327692 BQJ327692:BQK327692 CAF327692:CAG327692 CKB327692:CKC327692 CTX327692:CTY327692 DDT327692:DDU327692 DNP327692:DNQ327692 DXL327692:DXM327692 EHH327692:EHI327692 ERD327692:ERE327692 FAZ327692:FBA327692 FKV327692:FKW327692 FUR327692:FUS327692 GEN327692:GEO327692 GOJ327692:GOK327692 GYF327692:GYG327692 HIB327692:HIC327692 HRX327692:HRY327692 IBT327692:IBU327692 ILP327692:ILQ327692 IVL327692:IVM327692 JFH327692:JFI327692 JPD327692:JPE327692 JYZ327692:JZA327692 KIV327692:KIW327692 KSR327692:KSS327692 LCN327692:LCO327692 LMJ327692:LMK327692 LWF327692:LWG327692 MGB327692:MGC327692 MPX327692:MPY327692 MZT327692:MZU327692 NJP327692:NJQ327692 NTL327692:NTM327692 ODH327692:ODI327692 OND327692:ONE327692 OWZ327692:OXA327692 PGV327692:PGW327692 PQR327692:PQS327692 QAN327692:QAO327692 QKJ327692:QKK327692 QUF327692:QUG327692 REB327692:REC327692 RNX327692:RNY327692 RXT327692:RXU327692 SHP327692:SHQ327692 SRL327692:SRM327692 TBH327692:TBI327692 TLD327692:TLE327692 TUZ327692:TVA327692 UEV327692:UEW327692 UOR327692:UOS327692 UYN327692:UYO327692 VIJ327692:VIK327692 VSF327692:VSG327692 WCB327692:WCC327692 WLX327692:WLY327692 WVT327692:WVU327692 Z393228:AA393228 JH393228:JI393228 TD393228:TE393228 ACZ393228:ADA393228 AMV393228:AMW393228 AWR393228:AWS393228 BGN393228:BGO393228 BQJ393228:BQK393228 CAF393228:CAG393228 CKB393228:CKC393228 CTX393228:CTY393228 DDT393228:DDU393228 DNP393228:DNQ393228 DXL393228:DXM393228 EHH393228:EHI393228 ERD393228:ERE393228 FAZ393228:FBA393228 FKV393228:FKW393228 FUR393228:FUS393228 GEN393228:GEO393228 GOJ393228:GOK393228 GYF393228:GYG393228 HIB393228:HIC393228 HRX393228:HRY393228 IBT393228:IBU393228 ILP393228:ILQ393228 IVL393228:IVM393228 JFH393228:JFI393228 JPD393228:JPE393228 JYZ393228:JZA393228 KIV393228:KIW393228 KSR393228:KSS393228 LCN393228:LCO393228 LMJ393228:LMK393228 LWF393228:LWG393228 MGB393228:MGC393228 MPX393228:MPY393228 MZT393228:MZU393228 NJP393228:NJQ393228 NTL393228:NTM393228 ODH393228:ODI393228 OND393228:ONE393228 OWZ393228:OXA393228 PGV393228:PGW393228 PQR393228:PQS393228 QAN393228:QAO393228 QKJ393228:QKK393228 QUF393228:QUG393228 REB393228:REC393228 RNX393228:RNY393228 RXT393228:RXU393228 SHP393228:SHQ393228 SRL393228:SRM393228 TBH393228:TBI393228 TLD393228:TLE393228 TUZ393228:TVA393228 UEV393228:UEW393228 UOR393228:UOS393228 UYN393228:UYO393228 VIJ393228:VIK393228 VSF393228:VSG393228 WCB393228:WCC393228 WLX393228:WLY393228 WVT393228:WVU393228 Z458764:AA458764 JH458764:JI458764 TD458764:TE458764 ACZ458764:ADA458764 AMV458764:AMW458764 AWR458764:AWS458764 BGN458764:BGO458764 BQJ458764:BQK458764 CAF458764:CAG458764 CKB458764:CKC458764 CTX458764:CTY458764 DDT458764:DDU458764 DNP458764:DNQ458764 DXL458764:DXM458764 EHH458764:EHI458764 ERD458764:ERE458764 FAZ458764:FBA458764 FKV458764:FKW458764 FUR458764:FUS458764 GEN458764:GEO458764 GOJ458764:GOK458764 GYF458764:GYG458764 HIB458764:HIC458764 HRX458764:HRY458764 IBT458764:IBU458764 ILP458764:ILQ458764 IVL458764:IVM458764 JFH458764:JFI458764 JPD458764:JPE458764 JYZ458764:JZA458764 KIV458764:KIW458764 KSR458764:KSS458764 LCN458764:LCO458764 LMJ458764:LMK458764 LWF458764:LWG458764 MGB458764:MGC458764 MPX458764:MPY458764 MZT458764:MZU458764 NJP458764:NJQ458764 NTL458764:NTM458764 ODH458764:ODI458764 OND458764:ONE458764 OWZ458764:OXA458764 PGV458764:PGW458764 PQR458764:PQS458764 QAN458764:QAO458764 QKJ458764:QKK458764 QUF458764:QUG458764 REB458764:REC458764 RNX458764:RNY458764 RXT458764:RXU458764 SHP458764:SHQ458764 SRL458764:SRM458764 TBH458764:TBI458764 TLD458764:TLE458764 TUZ458764:TVA458764 UEV458764:UEW458764 UOR458764:UOS458764 UYN458764:UYO458764 VIJ458764:VIK458764 VSF458764:VSG458764 WCB458764:WCC458764 WLX458764:WLY458764 WVT458764:WVU458764 Z524300:AA524300 JH524300:JI524300 TD524300:TE524300 ACZ524300:ADA524300 AMV524300:AMW524300 AWR524300:AWS524300 BGN524300:BGO524300 BQJ524300:BQK524300 CAF524300:CAG524300 CKB524300:CKC524300 CTX524300:CTY524300 DDT524300:DDU524300 DNP524300:DNQ524300 DXL524300:DXM524300 EHH524300:EHI524300 ERD524300:ERE524300 FAZ524300:FBA524300 FKV524300:FKW524300 FUR524300:FUS524300 GEN524300:GEO524300 GOJ524300:GOK524300 GYF524300:GYG524300 HIB524300:HIC524300 HRX524300:HRY524300 IBT524300:IBU524300 ILP524300:ILQ524300 IVL524300:IVM524300 JFH524300:JFI524300 JPD524300:JPE524300 JYZ524300:JZA524300 KIV524300:KIW524300 KSR524300:KSS524300 LCN524300:LCO524300 LMJ524300:LMK524300 LWF524300:LWG524300 MGB524300:MGC524300 MPX524300:MPY524300 MZT524300:MZU524300 NJP524300:NJQ524300 NTL524300:NTM524300 ODH524300:ODI524300 OND524300:ONE524300 OWZ524300:OXA524300 PGV524300:PGW524300 PQR524300:PQS524300 QAN524300:QAO524300 QKJ524300:QKK524300 QUF524300:QUG524300 REB524300:REC524300 RNX524300:RNY524300 RXT524300:RXU524300 SHP524300:SHQ524300 SRL524300:SRM524300 TBH524300:TBI524300 TLD524300:TLE524300 TUZ524300:TVA524300 UEV524300:UEW524300 UOR524300:UOS524300 UYN524300:UYO524300 VIJ524300:VIK524300 VSF524300:VSG524300 WCB524300:WCC524300 WLX524300:WLY524300 WVT524300:WVU524300 Z589836:AA589836 JH589836:JI589836 TD589836:TE589836 ACZ589836:ADA589836 AMV589836:AMW589836 AWR589836:AWS589836 BGN589836:BGO589836 BQJ589836:BQK589836 CAF589836:CAG589836 CKB589836:CKC589836 CTX589836:CTY589836 DDT589836:DDU589836 DNP589836:DNQ589836 DXL589836:DXM589836 EHH589836:EHI589836 ERD589836:ERE589836 FAZ589836:FBA589836 FKV589836:FKW589836 FUR589836:FUS589836 GEN589836:GEO589836 GOJ589836:GOK589836 GYF589836:GYG589836 HIB589836:HIC589836 HRX589836:HRY589836 IBT589836:IBU589836 ILP589836:ILQ589836 IVL589836:IVM589836 JFH589836:JFI589836 JPD589836:JPE589836 JYZ589836:JZA589836 KIV589836:KIW589836 KSR589836:KSS589836 LCN589836:LCO589836 LMJ589836:LMK589836 LWF589836:LWG589836 MGB589836:MGC589836 MPX589836:MPY589836 MZT589836:MZU589836 NJP589836:NJQ589836 NTL589836:NTM589836 ODH589836:ODI589836 OND589836:ONE589836 OWZ589836:OXA589836 PGV589836:PGW589836 PQR589836:PQS589836 QAN589836:QAO589836 QKJ589836:QKK589836 QUF589836:QUG589836 REB589836:REC589836 RNX589836:RNY589836 RXT589836:RXU589836 SHP589836:SHQ589836 SRL589836:SRM589836 TBH589836:TBI589836 TLD589836:TLE589836 TUZ589836:TVA589836 UEV589836:UEW589836 UOR589836:UOS589836 UYN589836:UYO589836 VIJ589836:VIK589836 VSF589836:VSG589836 WCB589836:WCC589836 WLX589836:WLY589836 WVT589836:WVU589836 Z655372:AA655372 JH655372:JI655372 TD655372:TE655372 ACZ655372:ADA655372 AMV655372:AMW655372 AWR655372:AWS655372 BGN655372:BGO655372 BQJ655372:BQK655372 CAF655372:CAG655372 CKB655372:CKC655372 CTX655372:CTY655372 DDT655372:DDU655372 DNP655372:DNQ655372 DXL655372:DXM655372 EHH655372:EHI655372 ERD655372:ERE655372 FAZ655372:FBA655372 FKV655372:FKW655372 FUR655372:FUS655372 GEN655372:GEO655372 GOJ655372:GOK655372 GYF655372:GYG655372 HIB655372:HIC655372 HRX655372:HRY655372 IBT655372:IBU655372 ILP655372:ILQ655372 IVL655372:IVM655372 JFH655372:JFI655372 JPD655372:JPE655372 JYZ655372:JZA655372 KIV655372:KIW655372 KSR655372:KSS655372 LCN655372:LCO655372 LMJ655372:LMK655372 LWF655372:LWG655372 MGB655372:MGC655372 MPX655372:MPY655372 MZT655372:MZU655372 NJP655372:NJQ655372 NTL655372:NTM655372 ODH655372:ODI655372 OND655372:ONE655372 OWZ655372:OXA655372 PGV655372:PGW655372 PQR655372:PQS655372 QAN655372:QAO655372 QKJ655372:QKK655372 QUF655372:QUG655372 REB655372:REC655372 RNX655372:RNY655372 RXT655372:RXU655372 SHP655372:SHQ655372 SRL655372:SRM655372 TBH655372:TBI655372 TLD655372:TLE655372 TUZ655372:TVA655372 UEV655372:UEW655372 UOR655372:UOS655372 UYN655372:UYO655372 VIJ655372:VIK655372 VSF655372:VSG655372 WCB655372:WCC655372 WLX655372:WLY655372 WVT655372:WVU655372 Z720908:AA720908 JH720908:JI720908 TD720908:TE720908 ACZ720908:ADA720908 AMV720908:AMW720908 AWR720908:AWS720908 BGN720908:BGO720908 BQJ720908:BQK720908 CAF720908:CAG720908 CKB720908:CKC720908 CTX720908:CTY720908 DDT720908:DDU720908 DNP720908:DNQ720908 DXL720908:DXM720908 EHH720908:EHI720908 ERD720908:ERE720908 FAZ720908:FBA720908 FKV720908:FKW720908 FUR720908:FUS720908 GEN720908:GEO720908 GOJ720908:GOK720908 GYF720908:GYG720908 HIB720908:HIC720908 HRX720908:HRY720908 IBT720908:IBU720908 ILP720908:ILQ720908 IVL720908:IVM720908 JFH720908:JFI720908 JPD720908:JPE720908 JYZ720908:JZA720908 KIV720908:KIW720908 KSR720908:KSS720908 LCN720908:LCO720908 LMJ720908:LMK720908 LWF720908:LWG720908 MGB720908:MGC720908 MPX720908:MPY720908 MZT720908:MZU720908 NJP720908:NJQ720908 NTL720908:NTM720908 ODH720908:ODI720908 OND720908:ONE720908 OWZ720908:OXA720908 PGV720908:PGW720908 PQR720908:PQS720908 QAN720908:QAO720908 QKJ720908:QKK720908 QUF720908:QUG720908 REB720908:REC720908 RNX720908:RNY720908 RXT720908:RXU720908 SHP720908:SHQ720908 SRL720908:SRM720908 TBH720908:TBI720908 TLD720908:TLE720908 TUZ720908:TVA720908 UEV720908:UEW720908 UOR720908:UOS720908 UYN720908:UYO720908 VIJ720908:VIK720908 VSF720908:VSG720908 WCB720908:WCC720908 WLX720908:WLY720908 WVT720908:WVU720908 Z786444:AA786444 JH786444:JI786444 TD786444:TE786444 ACZ786444:ADA786444 AMV786444:AMW786444 AWR786444:AWS786444 BGN786444:BGO786444 BQJ786444:BQK786444 CAF786444:CAG786444 CKB786444:CKC786444 CTX786444:CTY786444 DDT786444:DDU786444 DNP786444:DNQ786444 DXL786444:DXM786444 EHH786444:EHI786444 ERD786444:ERE786444 FAZ786444:FBA786444 FKV786444:FKW786444 FUR786444:FUS786444 GEN786444:GEO786444 GOJ786444:GOK786444 GYF786444:GYG786444 HIB786444:HIC786444 HRX786444:HRY786444 IBT786444:IBU786444 ILP786444:ILQ786444 IVL786444:IVM786444 JFH786444:JFI786444 JPD786444:JPE786444 JYZ786444:JZA786444 KIV786444:KIW786444 KSR786444:KSS786444 LCN786444:LCO786444 LMJ786444:LMK786444 LWF786444:LWG786444 MGB786444:MGC786444 MPX786444:MPY786444 MZT786444:MZU786444 NJP786444:NJQ786444 NTL786444:NTM786444 ODH786444:ODI786444 OND786444:ONE786444 OWZ786444:OXA786444 PGV786444:PGW786444 PQR786444:PQS786444 QAN786444:QAO786444 QKJ786444:QKK786444 QUF786444:QUG786444 REB786444:REC786444 RNX786444:RNY786444 RXT786444:RXU786444 SHP786444:SHQ786444 SRL786444:SRM786444 TBH786444:TBI786444 TLD786444:TLE786444 TUZ786444:TVA786444 UEV786444:UEW786444 UOR786444:UOS786444 UYN786444:UYO786444 VIJ786444:VIK786444 VSF786444:VSG786444 WCB786444:WCC786444 WLX786444:WLY786444 WVT786444:WVU786444 Z851980:AA851980 JH851980:JI851980 TD851980:TE851980 ACZ851980:ADA851980 AMV851980:AMW851980 AWR851980:AWS851980 BGN851980:BGO851980 BQJ851980:BQK851980 CAF851980:CAG851980 CKB851980:CKC851980 CTX851980:CTY851980 DDT851980:DDU851980 DNP851980:DNQ851980 DXL851980:DXM851980 EHH851980:EHI851980 ERD851980:ERE851980 FAZ851980:FBA851980 FKV851980:FKW851980 FUR851980:FUS851980 GEN851980:GEO851980 GOJ851980:GOK851980 GYF851980:GYG851980 HIB851980:HIC851980 HRX851980:HRY851980 IBT851980:IBU851980 ILP851980:ILQ851980 IVL851980:IVM851980 JFH851980:JFI851980 JPD851980:JPE851980 JYZ851980:JZA851980 KIV851980:KIW851980 KSR851980:KSS851980 LCN851980:LCO851980 LMJ851980:LMK851980 LWF851980:LWG851980 MGB851980:MGC851980 MPX851980:MPY851980 MZT851980:MZU851980 NJP851980:NJQ851980 NTL851980:NTM851980 ODH851980:ODI851980 OND851980:ONE851980 OWZ851980:OXA851980 PGV851980:PGW851980 PQR851980:PQS851980 QAN851980:QAO851980 QKJ851980:QKK851980 QUF851980:QUG851980 REB851980:REC851980 RNX851980:RNY851980 RXT851980:RXU851980 SHP851980:SHQ851980 SRL851980:SRM851980 TBH851980:TBI851980 TLD851980:TLE851980 TUZ851980:TVA851980 UEV851980:UEW851980 UOR851980:UOS851980 UYN851980:UYO851980 VIJ851980:VIK851980 VSF851980:VSG851980 WCB851980:WCC851980 WLX851980:WLY851980 WVT851980:WVU851980 Z917516:AA917516 JH917516:JI917516 TD917516:TE917516 ACZ917516:ADA917516 AMV917516:AMW917516 AWR917516:AWS917516 BGN917516:BGO917516 BQJ917516:BQK917516 CAF917516:CAG917516 CKB917516:CKC917516 CTX917516:CTY917516 DDT917516:DDU917516 DNP917516:DNQ917516 DXL917516:DXM917516 EHH917516:EHI917516 ERD917516:ERE917516 FAZ917516:FBA917516 FKV917516:FKW917516 FUR917516:FUS917516 GEN917516:GEO917516 GOJ917516:GOK917516 GYF917516:GYG917516 HIB917516:HIC917516 HRX917516:HRY917516 IBT917516:IBU917516 ILP917516:ILQ917516 IVL917516:IVM917516 JFH917516:JFI917516 JPD917516:JPE917516 JYZ917516:JZA917516 KIV917516:KIW917516 KSR917516:KSS917516 LCN917516:LCO917516 LMJ917516:LMK917516 LWF917516:LWG917516 MGB917516:MGC917516 MPX917516:MPY917516 MZT917516:MZU917516 NJP917516:NJQ917516 NTL917516:NTM917516 ODH917516:ODI917516 OND917516:ONE917516 OWZ917516:OXA917516 PGV917516:PGW917516 PQR917516:PQS917516 QAN917516:QAO917516 QKJ917516:QKK917516 QUF917516:QUG917516 REB917516:REC917516 RNX917516:RNY917516 RXT917516:RXU917516 SHP917516:SHQ917516 SRL917516:SRM917516 TBH917516:TBI917516 TLD917516:TLE917516 TUZ917516:TVA917516 UEV917516:UEW917516 UOR917516:UOS917516 UYN917516:UYO917516 VIJ917516:VIK917516 VSF917516:VSG917516 WCB917516:WCC917516 WLX917516:WLY917516 WVT917516:WVU917516 Z983052:AA983052 JH983052:JI983052 TD983052:TE983052 ACZ983052:ADA983052 AMV983052:AMW983052 AWR983052:AWS983052 BGN983052:BGO983052 BQJ983052:BQK983052 CAF983052:CAG983052 CKB983052:CKC983052 CTX983052:CTY983052 DDT983052:DDU983052 DNP983052:DNQ983052 DXL983052:DXM983052 EHH983052:EHI983052 ERD983052:ERE983052 FAZ983052:FBA983052 FKV983052:FKW983052 FUR983052:FUS983052 GEN983052:GEO983052 GOJ983052:GOK983052 GYF983052:GYG983052 HIB983052:HIC983052 HRX983052:HRY983052 IBT983052:IBU983052 ILP983052:ILQ983052 IVL983052:IVM983052 JFH983052:JFI983052 JPD983052:JPE983052 JYZ983052:JZA983052 KIV983052:KIW983052 KSR983052:KSS983052 LCN983052:LCO983052 LMJ983052:LMK983052 LWF983052:LWG983052 MGB983052:MGC983052 MPX983052:MPY983052 MZT983052:MZU983052 NJP983052:NJQ983052 NTL983052:NTM983052 ODH983052:ODI983052 OND983052:ONE983052 OWZ983052:OXA983052 PGV983052:PGW983052 PQR983052:PQS983052 QAN983052:QAO983052 QKJ983052:QKK983052 QUF983052:QUG983052 REB983052:REC983052 RNX983052:RNY983052 RXT983052:RXU983052 SHP983052:SHQ983052 SRL983052:SRM983052 TBH983052:TBI983052 TLD983052:TLE983052 TUZ983052:TVA983052 UEV983052:UEW983052 UOR983052:UOS983052 UYN983052:UYO983052 VIJ983052:VIK983052 VSF983052:VSG983052 WCB983052:WCC983052 WLX983052:WLY983052 WVT983052:WVU983052 TUZ983080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AB65551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AB131087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AB196623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AB262159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AB327695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AB393231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AB458767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AB524303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AB589839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AB655375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AB720911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AB786447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AB851983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AB917519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AB983055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UEV983080 JI18:JJ18 TE18:TF18 ADA18:ADB18 AMW18:AMX18 AWS18:AWT18 BGO18:BGP18 BQK18:BQL18 CAG18:CAH18 CKC18:CKD18 CTY18:CTZ18 DDU18:DDV18 DNQ18:DNR18 DXM18:DXN18 EHI18:EHJ18 ERE18:ERF18 FBA18:FBB18 FKW18:FKX18 FUS18:FUT18 GEO18:GEP18 GOK18:GOL18 GYG18:GYH18 HIC18:HID18 HRY18:HRZ18 IBU18:IBV18 ILQ18:ILR18 IVM18:IVN18 JFI18:JFJ18 JPE18:JPF18 JZA18:JZB18 KIW18:KIX18 KSS18:KST18 LCO18:LCP18 LMK18:LML18 LWG18:LWH18 MGC18:MGD18 MPY18:MPZ18 MZU18:MZV18 NJQ18:NJR18 NTM18:NTN18 ODI18:ODJ18 ONE18:ONF18 OXA18:OXB18 PGW18:PGX18 PQS18:PQT18 QAO18:QAP18 QKK18:QKL18 QUG18:QUH18 REC18:RED18 RNY18:RNZ18 RXU18:RXV18 SHQ18:SHR18 SRM18:SRN18 TBI18:TBJ18 TLE18:TLF18 TVA18:TVB18 UEW18:UEX18 UOS18:UOT18 UYO18:UYP18 VIK18:VIL18 VSG18:VSH18 WCC18:WCD18 WLY18:WLZ18 WVU18:WVV18 AA65554:AB65554 JI65554:JJ65554 TE65554:TF65554 ADA65554:ADB65554 AMW65554:AMX65554 AWS65554:AWT65554 BGO65554:BGP65554 BQK65554:BQL65554 CAG65554:CAH65554 CKC65554:CKD65554 CTY65554:CTZ65554 DDU65554:DDV65554 DNQ65554:DNR65554 DXM65554:DXN65554 EHI65554:EHJ65554 ERE65554:ERF65554 FBA65554:FBB65554 FKW65554:FKX65554 FUS65554:FUT65554 GEO65554:GEP65554 GOK65554:GOL65554 GYG65554:GYH65554 HIC65554:HID65554 HRY65554:HRZ65554 IBU65554:IBV65554 ILQ65554:ILR65554 IVM65554:IVN65554 JFI65554:JFJ65554 JPE65554:JPF65554 JZA65554:JZB65554 KIW65554:KIX65554 KSS65554:KST65554 LCO65554:LCP65554 LMK65554:LML65554 LWG65554:LWH65554 MGC65554:MGD65554 MPY65554:MPZ65554 MZU65554:MZV65554 NJQ65554:NJR65554 NTM65554:NTN65554 ODI65554:ODJ65554 ONE65554:ONF65554 OXA65554:OXB65554 PGW65554:PGX65554 PQS65554:PQT65554 QAO65554:QAP65554 QKK65554:QKL65554 QUG65554:QUH65554 REC65554:RED65554 RNY65554:RNZ65554 RXU65554:RXV65554 SHQ65554:SHR65554 SRM65554:SRN65554 TBI65554:TBJ65554 TLE65554:TLF65554 TVA65554:TVB65554 UEW65554:UEX65554 UOS65554:UOT65554 UYO65554:UYP65554 VIK65554:VIL65554 VSG65554:VSH65554 WCC65554:WCD65554 WLY65554:WLZ65554 WVU65554:WVV65554 AA131090:AB131090 JI131090:JJ131090 TE131090:TF131090 ADA131090:ADB131090 AMW131090:AMX131090 AWS131090:AWT131090 BGO131090:BGP131090 BQK131090:BQL131090 CAG131090:CAH131090 CKC131090:CKD131090 CTY131090:CTZ131090 DDU131090:DDV131090 DNQ131090:DNR131090 DXM131090:DXN131090 EHI131090:EHJ131090 ERE131090:ERF131090 FBA131090:FBB131090 FKW131090:FKX131090 FUS131090:FUT131090 GEO131090:GEP131090 GOK131090:GOL131090 GYG131090:GYH131090 HIC131090:HID131090 HRY131090:HRZ131090 IBU131090:IBV131090 ILQ131090:ILR131090 IVM131090:IVN131090 JFI131090:JFJ131090 JPE131090:JPF131090 JZA131090:JZB131090 KIW131090:KIX131090 KSS131090:KST131090 LCO131090:LCP131090 LMK131090:LML131090 LWG131090:LWH131090 MGC131090:MGD131090 MPY131090:MPZ131090 MZU131090:MZV131090 NJQ131090:NJR131090 NTM131090:NTN131090 ODI131090:ODJ131090 ONE131090:ONF131090 OXA131090:OXB131090 PGW131090:PGX131090 PQS131090:PQT131090 QAO131090:QAP131090 QKK131090:QKL131090 QUG131090:QUH131090 REC131090:RED131090 RNY131090:RNZ131090 RXU131090:RXV131090 SHQ131090:SHR131090 SRM131090:SRN131090 TBI131090:TBJ131090 TLE131090:TLF131090 TVA131090:TVB131090 UEW131090:UEX131090 UOS131090:UOT131090 UYO131090:UYP131090 VIK131090:VIL131090 VSG131090:VSH131090 WCC131090:WCD131090 WLY131090:WLZ131090 WVU131090:WVV131090 AA196626:AB196626 JI196626:JJ196626 TE196626:TF196626 ADA196626:ADB196626 AMW196626:AMX196626 AWS196626:AWT196626 BGO196626:BGP196626 BQK196626:BQL196626 CAG196626:CAH196626 CKC196626:CKD196626 CTY196626:CTZ196626 DDU196626:DDV196626 DNQ196626:DNR196626 DXM196626:DXN196626 EHI196626:EHJ196626 ERE196626:ERF196626 FBA196626:FBB196626 FKW196626:FKX196626 FUS196626:FUT196626 GEO196626:GEP196626 GOK196626:GOL196626 GYG196626:GYH196626 HIC196626:HID196626 HRY196626:HRZ196626 IBU196626:IBV196626 ILQ196626:ILR196626 IVM196626:IVN196626 JFI196626:JFJ196626 JPE196626:JPF196626 JZA196626:JZB196626 KIW196626:KIX196626 KSS196626:KST196626 LCO196626:LCP196626 LMK196626:LML196626 LWG196626:LWH196626 MGC196626:MGD196626 MPY196626:MPZ196626 MZU196626:MZV196626 NJQ196626:NJR196626 NTM196626:NTN196626 ODI196626:ODJ196626 ONE196626:ONF196626 OXA196626:OXB196626 PGW196626:PGX196626 PQS196626:PQT196626 QAO196626:QAP196626 QKK196626:QKL196626 QUG196626:QUH196626 REC196626:RED196626 RNY196626:RNZ196626 RXU196626:RXV196626 SHQ196626:SHR196626 SRM196626:SRN196626 TBI196626:TBJ196626 TLE196626:TLF196626 TVA196626:TVB196626 UEW196626:UEX196626 UOS196626:UOT196626 UYO196626:UYP196626 VIK196626:VIL196626 VSG196626:VSH196626 WCC196626:WCD196626 WLY196626:WLZ196626 WVU196626:WVV196626 AA262162:AB262162 JI262162:JJ262162 TE262162:TF262162 ADA262162:ADB262162 AMW262162:AMX262162 AWS262162:AWT262162 BGO262162:BGP262162 BQK262162:BQL262162 CAG262162:CAH262162 CKC262162:CKD262162 CTY262162:CTZ262162 DDU262162:DDV262162 DNQ262162:DNR262162 DXM262162:DXN262162 EHI262162:EHJ262162 ERE262162:ERF262162 FBA262162:FBB262162 FKW262162:FKX262162 FUS262162:FUT262162 GEO262162:GEP262162 GOK262162:GOL262162 GYG262162:GYH262162 HIC262162:HID262162 HRY262162:HRZ262162 IBU262162:IBV262162 ILQ262162:ILR262162 IVM262162:IVN262162 JFI262162:JFJ262162 JPE262162:JPF262162 JZA262162:JZB262162 KIW262162:KIX262162 KSS262162:KST262162 LCO262162:LCP262162 LMK262162:LML262162 LWG262162:LWH262162 MGC262162:MGD262162 MPY262162:MPZ262162 MZU262162:MZV262162 NJQ262162:NJR262162 NTM262162:NTN262162 ODI262162:ODJ262162 ONE262162:ONF262162 OXA262162:OXB262162 PGW262162:PGX262162 PQS262162:PQT262162 QAO262162:QAP262162 QKK262162:QKL262162 QUG262162:QUH262162 REC262162:RED262162 RNY262162:RNZ262162 RXU262162:RXV262162 SHQ262162:SHR262162 SRM262162:SRN262162 TBI262162:TBJ262162 TLE262162:TLF262162 TVA262162:TVB262162 UEW262162:UEX262162 UOS262162:UOT262162 UYO262162:UYP262162 VIK262162:VIL262162 VSG262162:VSH262162 WCC262162:WCD262162 WLY262162:WLZ262162 WVU262162:WVV262162 AA327698:AB327698 JI327698:JJ327698 TE327698:TF327698 ADA327698:ADB327698 AMW327698:AMX327698 AWS327698:AWT327698 BGO327698:BGP327698 BQK327698:BQL327698 CAG327698:CAH327698 CKC327698:CKD327698 CTY327698:CTZ327698 DDU327698:DDV327698 DNQ327698:DNR327698 DXM327698:DXN327698 EHI327698:EHJ327698 ERE327698:ERF327698 FBA327698:FBB327698 FKW327698:FKX327698 FUS327698:FUT327698 GEO327698:GEP327698 GOK327698:GOL327698 GYG327698:GYH327698 HIC327698:HID327698 HRY327698:HRZ327698 IBU327698:IBV327698 ILQ327698:ILR327698 IVM327698:IVN327698 JFI327698:JFJ327698 JPE327698:JPF327698 JZA327698:JZB327698 KIW327698:KIX327698 KSS327698:KST327698 LCO327698:LCP327698 LMK327698:LML327698 LWG327698:LWH327698 MGC327698:MGD327698 MPY327698:MPZ327698 MZU327698:MZV327698 NJQ327698:NJR327698 NTM327698:NTN327698 ODI327698:ODJ327698 ONE327698:ONF327698 OXA327698:OXB327698 PGW327698:PGX327698 PQS327698:PQT327698 QAO327698:QAP327698 QKK327698:QKL327698 QUG327698:QUH327698 REC327698:RED327698 RNY327698:RNZ327698 RXU327698:RXV327698 SHQ327698:SHR327698 SRM327698:SRN327698 TBI327698:TBJ327698 TLE327698:TLF327698 TVA327698:TVB327698 UEW327698:UEX327698 UOS327698:UOT327698 UYO327698:UYP327698 VIK327698:VIL327698 VSG327698:VSH327698 WCC327698:WCD327698 WLY327698:WLZ327698 WVU327698:WVV327698 AA393234:AB393234 JI393234:JJ393234 TE393234:TF393234 ADA393234:ADB393234 AMW393234:AMX393234 AWS393234:AWT393234 BGO393234:BGP393234 BQK393234:BQL393234 CAG393234:CAH393234 CKC393234:CKD393234 CTY393234:CTZ393234 DDU393234:DDV393234 DNQ393234:DNR393234 DXM393234:DXN393234 EHI393234:EHJ393234 ERE393234:ERF393234 FBA393234:FBB393234 FKW393234:FKX393234 FUS393234:FUT393234 GEO393234:GEP393234 GOK393234:GOL393234 GYG393234:GYH393234 HIC393234:HID393234 HRY393234:HRZ393234 IBU393234:IBV393234 ILQ393234:ILR393234 IVM393234:IVN393234 JFI393234:JFJ393234 JPE393234:JPF393234 JZA393234:JZB393234 KIW393234:KIX393234 KSS393234:KST393234 LCO393234:LCP393234 LMK393234:LML393234 LWG393234:LWH393234 MGC393234:MGD393234 MPY393234:MPZ393234 MZU393234:MZV393234 NJQ393234:NJR393234 NTM393234:NTN393234 ODI393234:ODJ393234 ONE393234:ONF393234 OXA393234:OXB393234 PGW393234:PGX393234 PQS393234:PQT393234 QAO393234:QAP393234 QKK393234:QKL393234 QUG393234:QUH393234 REC393234:RED393234 RNY393234:RNZ393234 RXU393234:RXV393234 SHQ393234:SHR393234 SRM393234:SRN393234 TBI393234:TBJ393234 TLE393234:TLF393234 TVA393234:TVB393234 UEW393234:UEX393234 UOS393234:UOT393234 UYO393234:UYP393234 VIK393234:VIL393234 VSG393234:VSH393234 WCC393234:WCD393234 WLY393234:WLZ393234 WVU393234:WVV393234 AA458770:AB458770 JI458770:JJ458770 TE458770:TF458770 ADA458770:ADB458770 AMW458770:AMX458770 AWS458770:AWT458770 BGO458770:BGP458770 BQK458770:BQL458770 CAG458770:CAH458770 CKC458770:CKD458770 CTY458770:CTZ458770 DDU458770:DDV458770 DNQ458770:DNR458770 DXM458770:DXN458770 EHI458770:EHJ458770 ERE458770:ERF458770 FBA458770:FBB458770 FKW458770:FKX458770 FUS458770:FUT458770 GEO458770:GEP458770 GOK458770:GOL458770 GYG458770:GYH458770 HIC458770:HID458770 HRY458770:HRZ458770 IBU458770:IBV458770 ILQ458770:ILR458770 IVM458770:IVN458770 JFI458770:JFJ458770 JPE458770:JPF458770 JZA458770:JZB458770 KIW458770:KIX458770 KSS458770:KST458770 LCO458770:LCP458770 LMK458770:LML458770 LWG458770:LWH458770 MGC458770:MGD458770 MPY458770:MPZ458770 MZU458770:MZV458770 NJQ458770:NJR458770 NTM458770:NTN458770 ODI458770:ODJ458770 ONE458770:ONF458770 OXA458770:OXB458770 PGW458770:PGX458770 PQS458770:PQT458770 QAO458770:QAP458770 QKK458770:QKL458770 QUG458770:QUH458770 REC458770:RED458770 RNY458770:RNZ458770 RXU458770:RXV458770 SHQ458770:SHR458770 SRM458770:SRN458770 TBI458770:TBJ458770 TLE458770:TLF458770 TVA458770:TVB458770 UEW458770:UEX458770 UOS458770:UOT458770 UYO458770:UYP458770 VIK458770:VIL458770 VSG458770:VSH458770 WCC458770:WCD458770 WLY458770:WLZ458770 WVU458770:WVV458770 AA524306:AB524306 JI524306:JJ524306 TE524306:TF524306 ADA524306:ADB524306 AMW524306:AMX524306 AWS524306:AWT524306 BGO524306:BGP524306 BQK524306:BQL524306 CAG524306:CAH524306 CKC524306:CKD524306 CTY524306:CTZ524306 DDU524306:DDV524306 DNQ524306:DNR524306 DXM524306:DXN524306 EHI524306:EHJ524306 ERE524306:ERF524306 FBA524306:FBB524306 FKW524306:FKX524306 FUS524306:FUT524306 GEO524306:GEP524306 GOK524306:GOL524306 GYG524306:GYH524306 HIC524306:HID524306 HRY524306:HRZ524306 IBU524306:IBV524306 ILQ524306:ILR524306 IVM524306:IVN524306 JFI524306:JFJ524306 JPE524306:JPF524306 JZA524306:JZB524306 KIW524306:KIX524306 KSS524306:KST524306 LCO524306:LCP524306 LMK524306:LML524306 LWG524306:LWH524306 MGC524306:MGD524306 MPY524306:MPZ524306 MZU524306:MZV524306 NJQ524306:NJR524306 NTM524306:NTN524306 ODI524306:ODJ524306 ONE524306:ONF524306 OXA524306:OXB524306 PGW524306:PGX524306 PQS524306:PQT524306 QAO524306:QAP524306 QKK524306:QKL524306 QUG524306:QUH524306 REC524306:RED524306 RNY524306:RNZ524306 RXU524306:RXV524306 SHQ524306:SHR524306 SRM524306:SRN524306 TBI524306:TBJ524306 TLE524306:TLF524306 TVA524306:TVB524306 UEW524306:UEX524306 UOS524306:UOT524306 UYO524306:UYP524306 VIK524306:VIL524306 VSG524306:VSH524306 WCC524306:WCD524306 WLY524306:WLZ524306 WVU524306:WVV524306 AA589842:AB589842 JI589842:JJ589842 TE589842:TF589842 ADA589842:ADB589842 AMW589842:AMX589842 AWS589842:AWT589842 BGO589842:BGP589842 BQK589842:BQL589842 CAG589842:CAH589842 CKC589842:CKD589842 CTY589842:CTZ589842 DDU589842:DDV589842 DNQ589842:DNR589842 DXM589842:DXN589842 EHI589842:EHJ589842 ERE589842:ERF589842 FBA589842:FBB589842 FKW589842:FKX589842 FUS589842:FUT589842 GEO589842:GEP589842 GOK589842:GOL589842 GYG589842:GYH589842 HIC589842:HID589842 HRY589842:HRZ589842 IBU589842:IBV589842 ILQ589842:ILR589842 IVM589842:IVN589842 JFI589842:JFJ589842 JPE589842:JPF589842 JZA589842:JZB589842 KIW589842:KIX589842 KSS589842:KST589842 LCO589842:LCP589842 LMK589842:LML589842 LWG589842:LWH589842 MGC589842:MGD589842 MPY589842:MPZ589842 MZU589842:MZV589842 NJQ589842:NJR589842 NTM589842:NTN589842 ODI589842:ODJ589842 ONE589842:ONF589842 OXA589842:OXB589842 PGW589842:PGX589842 PQS589842:PQT589842 QAO589842:QAP589842 QKK589842:QKL589842 QUG589842:QUH589842 REC589842:RED589842 RNY589842:RNZ589842 RXU589842:RXV589842 SHQ589842:SHR589842 SRM589842:SRN589842 TBI589842:TBJ589842 TLE589842:TLF589842 TVA589842:TVB589842 UEW589842:UEX589842 UOS589842:UOT589842 UYO589842:UYP589842 VIK589842:VIL589842 VSG589842:VSH589842 WCC589842:WCD589842 WLY589842:WLZ589842 WVU589842:WVV589842 AA655378:AB655378 JI655378:JJ655378 TE655378:TF655378 ADA655378:ADB655378 AMW655378:AMX655378 AWS655378:AWT655378 BGO655378:BGP655378 BQK655378:BQL655378 CAG655378:CAH655378 CKC655378:CKD655378 CTY655378:CTZ655378 DDU655378:DDV655378 DNQ655378:DNR655378 DXM655378:DXN655378 EHI655378:EHJ655378 ERE655378:ERF655378 FBA655378:FBB655378 FKW655378:FKX655378 FUS655378:FUT655378 GEO655378:GEP655378 GOK655378:GOL655378 GYG655378:GYH655378 HIC655378:HID655378 HRY655378:HRZ655378 IBU655378:IBV655378 ILQ655378:ILR655378 IVM655378:IVN655378 JFI655378:JFJ655378 JPE655378:JPF655378 JZA655378:JZB655378 KIW655378:KIX655378 KSS655378:KST655378 LCO655378:LCP655378 LMK655378:LML655378 LWG655378:LWH655378 MGC655378:MGD655378 MPY655378:MPZ655378 MZU655378:MZV655378 NJQ655378:NJR655378 NTM655378:NTN655378 ODI655378:ODJ655378 ONE655378:ONF655378 OXA655378:OXB655378 PGW655378:PGX655378 PQS655378:PQT655378 QAO655378:QAP655378 QKK655378:QKL655378 QUG655378:QUH655378 REC655378:RED655378 RNY655378:RNZ655378 RXU655378:RXV655378 SHQ655378:SHR655378 SRM655378:SRN655378 TBI655378:TBJ655378 TLE655378:TLF655378 TVA655378:TVB655378 UEW655378:UEX655378 UOS655378:UOT655378 UYO655378:UYP655378 VIK655378:VIL655378 VSG655378:VSH655378 WCC655378:WCD655378 WLY655378:WLZ655378 WVU655378:WVV655378 AA720914:AB720914 JI720914:JJ720914 TE720914:TF720914 ADA720914:ADB720914 AMW720914:AMX720914 AWS720914:AWT720914 BGO720914:BGP720914 BQK720914:BQL720914 CAG720914:CAH720914 CKC720914:CKD720914 CTY720914:CTZ720914 DDU720914:DDV720914 DNQ720914:DNR720914 DXM720914:DXN720914 EHI720914:EHJ720914 ERE720914:ERF720914 FBA720914:FBB720914 FKW720914:FKX720914 FUS720914:FUT720914 GEO720914:GEP720914 GOK720914:GOL720914 GYG720914:GYH720914 HIC720914:HID720914 HRY720914:HRZ720914 IBU720914:IBV720914 ILQ720914:ILR720914 IVM720914:IVN720914 JFI720914:JFJ720914 JPE720914:JPF720914 JZA720914:JZB720914 KIW720914:KIX720914 KSS720914:KST720914 LCO720914:LCP720914 LMK720914:LML720914 LWG720914:LWH720914 MGC720914:MGD720914 MPY720914:MPZ720914 MZU720914:MZV720914 NJQ720914:NJR720914 NTM720914:NTN720914 ODI720914:ODJ720914 ONE720914:ONF720914 OXA720914:OXB720914 PGW720914:PGX720914 PQS720914:PQT720914 QAO720914:QAP720914 QKK720914:QKL720914 QUG720914:QUH720914 REC720914:RED720914 RNY720914:RNZ720914 RXU720914:RXV720914 SHQ720914:SHR720914 SRM720914:SRN720914 TBI720914:TBJ720914 TLE720914:TLF720914 TVA720914:TVB720914 UEW720914:UEX720914 UOS720914:UOT720914 UYO720914:UYP720914 VIK720914:VIL720914 VSG720914:VSH720914 WCC720914:WCD720914 WLY720914:WLZ720914 WVU720914:WVV720914 AA786450:AB786450 JI786450:JJ786450 TE786450:TF786450 ADA786450:ADB786450 AMW786450:AMX786450 AWS786450:AWT786450 BGO786450:BGP786450 BQK786450:BQL786450 CAG786450:CAH786450 CKC786450:CKD786450 CTY786450:CTZ786450 DDU786450:DDV786450 DNQ786450:DNR786450 DXM786450:DXN786450 EHI786450:EHJ786450 ERE786450:ERF786450 FBA786450:FBB786450 FKW786450:FKX786450 FUS786450:FUT786450 GEO786450:GEP786450 GOK786450:GOL786450 GYG786450:GYH786450 HIC786450:HID786450 HRY786450:HRZ786450 IBU786450:IBV786450 ILQ786450:ILR786450 IVM786450:IVN786450 JFI786450:JFJ786450 JPE786450:JPF786450 JZA786450:JZB786450 KIW786450:KIX786450 KSS786450:KST786450 LCO786450:LCP786450 LMK786450:LML786450 LWG786450:LWH786450 MGC786450:MGD786450 MPY786450:MPZ786450 MZU786450:MZV786450 NJQ786450:NJR786450 NTM786450:NTN786450 ODI786450:ODJ786450 ONE786450:ONF786450 OXA786450:OXB786450 PGW786450:PGX786450 PQS786450:PQT786450 QAO786450:QAP786450 QKK786450:QKL786450 QUG786450:QUH786450 REC786450:RED786450 RNY786450:RNZ786450 RXU786450:RXV786450 SHQ786450:SHR786450 SRM786450:SRN786450 TBI786450:TBJ786450 TLE786450:TLF786450 TVA786450:TVB786450 UEW786450:UEX786450 UOS786450:UOT786450 UYO786450:UYP786450 VIK786450:VIL786450 VSG786450:VSH786450 WCC786450:WCD786450 WLY786450:WLZ786450 WVU786450:WVV786450 AA851986:AB851986 JI851986:JJ851986 TE851986:TF851986 ADA851986:ADB851986 AMW851986:AMX851986 AWS851986:AWT851986 BGO851986:BGP851986 BQK851986:BQL851986 CAG851986:CAH851986 CKC851986:CKD851986 CTY851986:CTZ851986 DDU851986:DDV851986 DNQ851986:DNR851986 DXM851986:DXN851986 EHI851986:EHJ851986 ERE851986:ERF851986 FBA851986:FBB851986 FKW851986:FKX851986 FUS851986:FUT851986 GEO851986:GEP851986 GOK851986:GOL851986 GYG851986:GYH851986 HIC851986:HID851986 HRY851986:HRZ851986 IBU851986:IBV851986 ILQ851986:ILR851986 IVM851986:IVN851986 JFI851986:JFJ851986 JPE851986:JPF851986 JZA851986:JZB851986 KIW851986:KIX851986 KSS851986:KST851986 LCO851986:LCP851986 LMK851986:LML851986 LWG851986:LWH851986 MGC851986:MGD851986 MPY851986:MPZ851986 MZU851986:MZV851986 NJQ851986:NJR851986 NTM851986:NTN851986 ODI851986:ODJ851986 ONE851986:ONF851986 OXA851986:OXB851986 PGW851986:PGX851986 PQS851986:PQT851986 QAO851986:QAP851986 QKK851986:QKL851986 QUG851986:QUH851986 REC851986:RED851986 RNY851986:RNZ851986 RXU851986:RXV851986 SHQ851986:SHR851986 SRM851986:SRN851986 TBI851986:TBJ851986 TLE851986:TLF851986 TVA851986:TVB851986 UEW851986:UEX851986 UOS851986:UOT851986 UYO851986:UYP851986 VIK851986:VIL851986 VSG851986:VSH851986 WCC851986:WCD851986 WLY851986:WLZ851986 WVU851986:WVV851986 AA917522:AB917522 JI917522:JJ917522 TE917522:TF917522 ADA917522:ADB917522 AMW917522:AMX917522 AWS917522:AWT917522 BGO917522:BGP917522 BQK917522:BQL917522 CAG917522:CAH917522 CKC917522:CKD917522 CTY917522:CTZ917522 DDU917522:DDV917522 DNQ917522:DNR917522 DXM917522:DXN917522 EHI917522:EHJ917522 ERE917522:ERF917522 FBA917522:FBB917522 FKW917522:FKX917522 FUS917522:FUT917522 GEO917522:GEP917522 GOK917522:GOL917522 GYG917522:GYH917522 HIC917522:HID917522 HRY917522:HRZ917522 IBU917522:IBV917522 ILQ917522:ILR917522 IVM917522:IVN917522 JFI917522:JFJ917522 JPE917522:JPF917522 JZA917522:JZB917522 KIW917522:KIX917522 KSS917522:KST917522 LCO917522:LCP917522 LMK917522:LML917522 LWG917522:LWH917522 MGC917522:MGD917522 MPY917522:MPZ917522 MZU917522:MZV917522 NJQ917522:NJR917522 NTM917522:NTN917522 ODI917522:ODJ917522 ONE917522:ONF917522 OXA917522:OXB917522 PGW917522:PGX917522 PQS917522:PQT917522 QAO917522:QAP917522 QKK917522:QKL917522 QUG917522:QUH917522 REC917522:RED917522 RNY917522:RNZ917522 RXU917522:RXV917522 SHQ917522:SHR917522 SRM917522:SRN917522 TBI917522:TBJ917522 TLE917522:TLF917522 TVA917522:TVB917522 UEW917522:UEX917522 UOS917522:UOT917522 UYO917522:UYP917522 VIK917522:VIL917522 VSG917522:VSH917522 WCC917522:WCD917522 WLY917522:WLZ917522 WVU917522:WVV917522 AA983058:AB983058 JI983058:JJ983058 TE983058:TF983058 ADA983058:ADB983058 AMW983058:AMX983058 AWS983058:AWT983058 BGO983058:BGP983058 BQK983058:BQL983058 CAG983058:CAH983058 CKC983058:CKD983058 CTY983058:CTZ983058 DDU983058:DDV983058 DNQ983058:DNR983058 DXM983058:DXN983058 EHI983058:EHJ983058 ERE983058:ERF983058 FBA983058:FBB983058 FKW983058:FKX983058 FUS983058:FUT983058 GEO983058:GEP983058 GOK983058:GOL983058 GYG983058:GYH983058 HIC983058:HID983058 HRY983058:HRZ983058 IBU983058:IBV983058 ILQ983058:ILR983058 IVM983058:IVN983058 JFI983058:JFJ983058 JPE983058:JPF983058 JZA983058:JZB983058 KIW983058:KIX983058 KSS983058:KST983058 LCO983058:LCP983058 LMK983058:LML983058 LWG983058:LWH983058 MGC983058:MGD983058 MPY983058:MPZ983058 MZU983058:MZV983058 NJQ983058:NJR983058 NTM983058:NTN983058 ODI983058:ODJ983058 ONE983058:ONF983058 OXA983058:OXB983058 PGW983058:PGX983058 PQS983058:PQT983058 QAO983058:QAP983058 QKK983058:QKL983058 QUG983058:QUH983058 REC983058:RED983058 RNY983058:RNZ983058 RXU983058:RXV983058 SHQ983058:SHR983058 SRM983058:SRN983058 TBI983058:TBJ983058 TLE983058:TLF983058 TVA983058:TVB983058 UEW983058:UEX983058 UOS983058:UOT983058 UYO983058:UYP983058 VIK983058:VIL983058 VSG983058:VSH983058 WCC983058:WCD983058 WLY983058:WLZ983058 WVU983058:WVV983058 UOR983080 JH31:JI31 TD31:TE31 ACZ31:ADA31 AMV31:AMW31 AWR31:AWS31 BGN31:BGO31 BQJ31:BQK31 CAF31:CAG31 CKB31:CKC31 CTX31:CTY31 DDT31:DDU31 DNP31:DNQ31 DXL31:DXM31 EHH31:EHI31 ERD31:ERE31 FAZ31:FBA31 FKV31:FKW31 FUR31:FUS31 GEN31:GEO31 GOJ31:GOK31 GYF31:GYG31 HIB31:HIC31 HRX31:HRY31 IBT31:IBU31 ILP31:ILQ31 IVL31:IVM31 JFH31:JFI31 JPD31:JPE31 JYZ31:JZA31 KIV31:KIW31 KSR31:KSS31 LCN31:LCO31 LMJ31:LMK31 LWF31:LWG31 MGB31:MGC31 MPX31:MPY31 MZT31:MZU31 NJP31:NJQ31 NTL31:NTM31 ODH31:ODI31 OND31:ONE31 OWZ31:OXA31 PGV31:PGW31 PQR31:PQS31 QAN31:QAO31 QKJ31:QKK31 QUF31:QUG31 REB31:REC31 RNX31:RNY31 RXT31:RXU31 SHP31:SHQ31 SRL31:SRM31 TBH31:TBI31 TLD31:TLE31 TUZ31:TVA31 UEV31:UEW31 UOR31:UOS31 UYN31:UYO31 VIJ31:VIK31 VSF31:VSG31 WCB31:WCC31 WLX31:WLY31 WVT31:WVU31 Z65567:AA65567 JH65567:JI65567 TD65567:TE65567 ACZ65567:ADA65567 AMV65567:AMW65567 AWR65567:AWS65567 BGN65567:BGO65567 BQJ65567:BQK65567 CAF65567:CAG65567 CKB65567:CKC65567 CTX65567:CTY65567 DDT65567:DDU65567 DNP65567:DNQ65567 DXL65567:DXM65567 EHH65567:EHI65567 ERD65567:ERE65567 FAZ65567:FBA65567 FKV65567:FKW65567 FUR65567:FUS65567 GEN65567:GEO65567 GOJ65567:GOK65567 GYF65567:GYG65567 HIB65567:HIC65567 HRX65567:HRY65567 IBT65567:IBU65567 ILP65567:ILQ65567 IVL65567:IVM65567 JFH65567:JFI65567 JPD65567:JPE65567 JYZ65567:JZA65567 KIV65567:KIW65567 KSR65567:KSS65567 LCN65567:LCO65567 LMJ65567:LMK65567 LWF65567:LWG65567 MGB65567:MGC65567 MPX65567:MPY65567 MZT65567:MZU65567 NJP65567:NJQ65567 NTL65567:NTM65567 ODH65567:ODI65567 OND65567:ONE65567 OWZ65567:OXA65567 PGV65567:PGW65567 PQR65567:PQS65567 QAN65567:QAO65567 QKJ65567:QKK65567 QUF65567:QUG65567 REB65567:REC65567 RNX65567:RNY65567 RXT65567:RXU65567 SHP65567:SHQ65567 SRL65567:SRM65567 TBH65567:TBI65567 TLD65567:TLE65567 TUZ65567:TVA65567 UEV65567:UEW65567 UOR65567:UOS65567 UYN65567:UYO65567 VIJ65567:VIK65567 VSF65567:VSG65567 WCB65567:WCC65567 WLX65567:WLY65567 WVT65567:WVU65567 Z131103:AA131103 JH131103:JI131103 TD131103:TE131103 ACZ131103:ADA131103 AMV131103:AMW131103 AWR131103:AWS131103 BGN131103:BGO131103 BQJ131103:BQK131103 CAF131103:CAG131103 CKB131103:CKC131103 CTX131103:CTY131103 DDT131103:DDU131103 DNP131103:DNQ131103 DXL131103:DXM131103 EHH131103:EHI131103 ERD131103:ERE131103 FAZ131103:FBA131103 FKV131103:FKW131103 FUR131103:FUS131103 GEN131103:GEO131103 GOJ131103:GOK131103 GYF131103:GYG131103 HIB131103:HIC131103 HRX131103:HRY131103 IBT131103:IBU131103 ILP131103:ILQ131103 IVL131103:IVM131103 JFH131103:JFI131103 JPD131103:JPE131103 JYZ131103:JZA131103 KIV131103:KIW131103 KSR131103:KSS131103 LCN131103:LCO131103 LMJ131103:LMK131103 LWF131103:LWG131103 MGB131103:MGC131103 MPX131103:MPY131103 MZT131103:MZU131103 NJP131103:NJQ131103 NTL131103:NTM131103 ODH131103:ODI131103 OND131103:ONE131103 OWZ131103:OXA131103 PGV131103:PGW131103 PQR131103:PQS131103 QAN131103:QAO131103 QKJ131103:QKK131103 QUF131103:QUG131103 REB131103:REC131103 RNX131103:RNY131103 RXT131103:RXU131103 SHP131103:SHQ131103 SRL131103:SRM131103 TBH131103:TBI131103 TLD131103:TLE131103 TUZ131103:TVA131103 UEV131103:UEW131103 UOR131103:UOS131103 UYN131103:UYO131103 VIJ131103:VIK131103 VSF131103:VSG131103 WCB131103:WCC131103 WLX131103:WLY131103 WVT131103:WVU131103 Z196639:AA196639 JH196639:JI196639 TD196639:TE196639 ACZ196639:ADA196639 AMV196639:AMW196639 AWR196639:AWS196639 BGN196639:BGO196639 BQJ196639:BQK196639 CAF196639:CAG196639 CKB196639:CKC196639 CTX196639:CTY196639 DDT196639:DDU196639 DNP196639:DNQ196639 DXL196639:DXM196639 EHH196639:EHI196639 ERD196639:ERE196639 FAZ196639:FBA196639 FKV196639:FKW196639 FUR196639:FUS196639 GEN196639:GEO196639 GOJ196639:GOK196639 GYF196639:GYG196639 HIB196639:HIC196639 HRX196639:HRY196639 IBT196639:IBU196639 ILP196639:ILQ196639 IVL196639:IVM196639 JFH196639:JFI196639 JPD196639:JPE196639 JYZ196639:JZA196639 KIV196639:KIW196639 KSR196639:KSS196639 LCN196639:LCO196639 LMJ196639:LMK196639 LWF196639:LWG196639 MGB196639:MGC196639 MPX196639:MPY196639 MZT196639:MZU196639 NJP196639:NJQ196639 NTL196639:NTM196639 ODH196639:ODI196639 OND196639:ONE196639 OWZ196639:OXA196639 PGV196639:PGW196639 PQR196639:PQS196639 QAN196639:QAO196639 QKJ196639:QKK196639 QUF196639:QUG196639 REB196639:REC196639 RNX196639:RNY196639 RXT196639:RXU196639 SHP196639:SHQ196639 SRL196639:SRM196639 TBH196639:TBI196639 TLD196639:TLE196639 TUZ196639:TVA196639 UEV196639:UEW196639 UOR196639:UOS196639 UYN196639:UYO196639 VIJ196639:VIK196639 VSF196639:VSG196639 WCB196639:WCC196639 WLX196639:WLY196639 WVT196639:WVU196639 Z262175:AA262175 JH262175:JI262175 TD262175:TE262175 ACZ262175:ADA262175 AMV262175:AMW262175 AWR262175:AWS262175 BGN262175:BGO262175 BQJ262175:BQK262175 CAF262175:CAG262175 CKB262175:CKC262175 CTX262175:CTY262175 DDT262175:DDU262175 DNP262175:DNQ262175 DXL262175:DXM262175 EHH262175:EHI262175 ERD262175:ERE262175 FAZ262175:FBA262175 FKV262175:FKW262175 FUR262175:FUS262175 GEN262175:GEO262175 GOJ262175:GOK262175 GYF262175:GYG262175 HIB262175:HIC262175 HRX262175:HRY262175 IBT262175:IBU262175 ILP262175:ILQ262175 IVL262175:IVM262175 JFH262175:JFI262175 JPD262175:JPE262175 JYZ262175:JZA262175 KIV262175:KIW262175 KSR262175:KSS262175 LCN262175:LCO262175 LMJ262175:LMK262175 LWF262175:LWG262175 MGB262175:MGC262175 MPX262175:MPY262175 MZT262175:MZU262175 NJP262175:NJQ262175 NTL262175:NTM262175 ODH262175:ODI262175 OND262175:ONE262175 OWZ262175:OXA262175 PGV262175:PGW262175 PQR262175:PQS262175 QAN262175:QAO262175 QKJ262175:QKK262175 QUF262175:QUG262175 REB262175:REC262175 RNX262175:RNY262175 RXT262175:RXU262175 SHP262175:SHQ262175 SRL262175:SRM262175 TBH262175:TBI262175 TLD262175:TLE262175 TUZ262175:TVA262175 UEV262175:UEW262175 UOR262175:UOS262175 UYN262175:UYO262175 VIJ262175:VIK262175 VSF262175:VSG262175 WCB262175:WCC262175 WLX262175:WLY262175 WVT262175:WVU262175 Z327711:AA327711 JH327711:JI327711 TD327711:TE327711 ACZ327711:ADA327711 AMV327711:AMW327711 AWR327711:AWS327711 BGN327711:BGO327711 BQJ327711:BQK327711 CAF327711:CAG327711 CKB327711:CKC327711 CTX327711:CTY327711 DDT327711:DDU327711 DNP327711:DNQ327711 DXL327711:DXM327711 EHH327711:EHI327711 ERD327711:ERE327711 FAZ327711:FBA327711 FKV327711:FKW327711 FUR327711:FUS327711 GEN327711:GEO327711 GOJ327711:GOK327711 GYF327711:GYG327711 HIB327711:HIC327711 HRX327711:HRY327711 IBT327711:IBU327711 ILP327711:ILQ327711 IVL327711:IVM327711 JFH327711:JFI327711 JPD327711:JPE327711 JYZ327711:JZA327711 KIV327711:KIW327711 KSR327711:KSS327711 LCN327711:LCO327711 LMJ327711:LMK327711 LWF327711:LWG327711 MGB327711:MGC327711 MPX327711:MPY327711 MZT327711:MZU327711 NJP327711:NJQ327711 NTL327711:NTM327711 ODH327711:ODI327711 OND327711:ONE327711 OWZ327711:OXA327711 PGV327711:PGW327711 PQR327711:PQS327711 QAN327711:QAO327711 QKJ327711:QKK327711 QUF327711:QUG327711 REB327711:REC327711 RNX327711:RNY327711 RXT327711:RXU327711 SHP327711:SHQ327711 SRL327711:SRM327711 TBH327711:TBI327711 TLD327711:TLE327711 TUZ327711:TVA327711 UEV327711:UEW327711 UOR327711:UOS327711 UYN327711:UYO327711 VIJ327711:VIK327711 VSF327711:VSG327711 WCB327711:WCC327711 WLX327711:WLY327711 WVT327711:WVU327711 Z393247:AA393247 JH393247:JI393247 TD393247:TE393247 ACZ393247:ADA393247 AMV393247:AMW393247 AWR393247:AWS393247 BGN393247:BGO393247 BQJ393247:BQK393247 CAF393247:CAG393247 CKB393247:CKC393247 CTX393247:CTY393247 DDT393247:DDU393247 DNP393247:DNQ393247 DXL393247:DXM393247 EHH393247:EHI393247 ERD393247:ERE393247 FAZ393247:FBA393247 FKV393247:FKW393247 FUR393247:FUS393247 GEN393247:GEO393247 GOJ393247:GOK393247 GYF393247:GYG393247 HIB393247:HIC393247 HRX393247:HRY393247 IBT393247:IBU393247 ILP393247:ILQ393247 IVL393247:IVM393247 JFH393247:JFI393247 JPD393247:JPE393247 JYZ393247:JZA393247 KIV393247:KIW393247 KSR393247:KSS393247 LCN393247:LCO393247 LMJ393247:LMK393247 LWF393247:LWG393247 MGB393247:MGC393247 MPX393247:MPY393247 MZT393247:MZU393247 NJP393247:NJQ393247 NTL393247:NTM393247 ODH393247:ODI393247 OND393247:ONE393247 OWZ393247:OXA393247 PGV393247:PGW393247 PQR393247:PQS393247 QAN393247:QAO393247 QKJ393247:QKK393247 QUF393247:QUG393247 REB393247:REC393247 RNX393247:RNY393247 RXT393247:RXU393247 SHP393247:SHQ393247 SRL393247:SRM393247 TBH393247:TBI393247 TLD393247:TLE393247 TUZ393247:TVA393247 UEV393247:UEW393247 UOR393247:UOS393247 UYN393247:UYO393247 VIJ393247:VIK393247 VSF393247:VSG393247 WCB393247:WCC393247 WLX393247:WLY393247 WVT393247:WVU393247 Z458783:AA458783 JH458783:JI458783 TD458783:TE458783 ACZ458783:ADA458783 AMV458783:AMW458783 AWR458783:AWS458783 BGN458783:BGO458783 BQJ458783:BQK458783 CAF458783:CAG458783 CKB458783:CKC458783 CTX458783:CTY458783 DDT458783:DDU458783 DNP458783:DNQ458783 DXL458783:DXM458783 EHH458783:EHI458783 ERD458783:ERE458783 FAZ458783:FBA458783 FKV458783:FKW458783 FUR458783:FUS458783 GEN458783:GEO458783 GOJ458783:GOK458783 GYF458783:GYG458783 HIB458783:HIC458783 HRX458783:HRY458783 IBT458783:IBU458783 ILP458783:ILQ458783 IVL458783:IVM458783 JFH458783:JFI458783 JPD458783:JPE458783 JYZ458783:JZA458783 KIV458783:KIW458783 KSR458783:KSS458783 LCN458783:LCO458783 LMJ458783:LMK458783 LWF458783:LWG458783 MGB458783:MGC458783 MPX458783:MPY458783 MZT458783:MZU458783 NJP458783:NJQ458783 NTL458783:NTM458783 ODH458783:ODI458783 OND458783:ONE458783 OWZ458783:OXA458783 PGV458783:PGW458783 PQR458783:PQS458783 QAN458783:QAO458783 QKJ458783:QKK458783 QUF458783:QUG458783 REB458783:REC458783 RNX458783:RNY458783 RXT458783:RXU458783 SHP458783:SHQ458783 SRL458783:SRM458783 TBH458783:TBI458783 TLD458783:TLE458783 TUZ458783:TVA458783 UEV458783:UEW458783 UOR458783:UOS458783 UYN458783:UYO458783 VIJ458783:VIK458783 VSF458783:VSG458783 WCB458783:WCC458783 WLX458783:WLY458783 WVT458783:WVU458783 Z524319:AA524319 JH524319:JI524319 TD524319:TE524319 ACZ524319:ADA524319 AMV524319:AMW524319 AWR524319:AWS524319 BGN524319:BGO524319 BQJ524319:BQK524319 CAF524319:CAG524319 CKB524319:CKC524319 CTX524319:CTY524319 DDT524319:DDU524319 DNP524319:DNQ524319 DXL524319:DXM524319 EHH524319:EHI524319 ERD524319:ERE524319 FAZ524319:FBA524319 FKV524319:FKW524319 FUR524319:FUS524319 GEN524319:GEO524319 GOJ524319:GOK524319 GYF524319:GYG524319 HIB524319:HIC524319 HRX524319:HRY524319 IBT524319:IBU524319 ILP524319:ILQ524319 IVL524319:IVM524319 JFH524319:JFI524319 JPD524319:JPE524319 JYZ524319:JZA524319 KIV524319:KIW524319 KSR524319:KSS524319 LCN524319:LCO524319 LMJ524319:LMK524319 LWF524319:LWG524319 MGB524319:MGC524319 MPX524319:MPY524319 MZT524319:MZU524319 NJP524319:NJQ524319 NTL524319:NTM524319 ODH524319:ODI524319 OND524319:ONE524319 OWZ524319:OXA524319 PGV524319:PGW524319 PQR524319:PQS524319 QAN524319:QAO524319 QKJ524319:QKK524319 QUF524319:QUG524319 REB524319:REC524319 RNX524319:RNY524319 RXT524319:RXU524319 SHP524319:SHQ524319 SRL524319:SRM524319 TBH524319:TBI524319 TLD524319:TLE524319 TUZ524319:TVA524319 UEV524319:UEW524319 UOR524319:UOS524319 UYN524319:UYO524319 VIJ524319:VIK524319 VSF524319:VSG524319 WCB524319:WCC524319 WLX524319:WLY524319 WVT524319:WVU524319 Z589855:AA589855 JH589855:JI589855 TD589855:TE589855 ACZ589855:ADA589855 AMV589855:AMW589855 AWR589855:AWS589855 BGN589855:BGO589855 BQJ589855:BQK589855 CAF589855:CAG589855 CKB589855:CKC589855 CTX589855:CTY589855 DDT589855:DDU589855 DNP589855:DNQ589855 DXL589855:DXM589855 EHH589855:EHI589855 ERD589855:ERE589855 FAZ589855:FBA589855 FKV589855:FKW589855 FUR589855:FUS589855 GEN589855:GEO589855 GOJ589855:GOK589855 GYF589855:GYG589855 HIB589855:HIC589855 HRX589855:HRY589855 IBT589855:IBU589855 ILP589855:ILQ589855 IVL589855:IVM589855 JFH589855:JFI589855 JPD589855:JPE589855 JYZ589855:JZA589855 KIV589855:KIW589855 KSR589855:KSS589855 LCN589855:LCO589855 LMJ589855:LMK589855 LWF589855:LWG589855 MGB589855:MGC589855 MPX589855:MPY589855 MZT589855:MZU589855 NJP589855:NJQ589855 NTL589855:NTM589855 ODH589855:ODI589855 OND589855:ONE589855 OWZ589855:OXA589855 PGV589855:PGW589855 PQR589855:PQS589855 QAN589855:QAO589855 QKJ589855:QKK589855 QUF589855:QUG589855 REB589855:REC589855 RNX589855:RNY589855 RXT589855:RXU589855 SHP589855:SHQ589855 SRL589855:SRM589855 TBH589855:TBI589855 TLD589855:TLE589855 TUZ589855:TVA589855 UEV589855:UEW589855 UOR589855:UOS589855 UYN589855:UYO589855 VIJ589855:VIK589855 VSF589855:VSG589855 WCB589855:WCC589855 WLX589855:WLY589855 WVT589855:WVU589855 Z655391:AA655391 JH655391:JI655391 TD655391:TE655391 ACZ655391:ADA655391 AMV655391:AMW655391 AWR655391:AWS655391 BGN655391:BGO655391 BQJ655391:BQK655391 CAF655391:CAG655391 CKB655391:CKC655391 CTX655391:CTY655391 DDT655391:DDU655391 DNP655391:DNQ655391 DXL655391:DXM655391 EHH655391:EHI655391 ERD655391:ERE655391 FAZ655391:FBA655391 FKV655391:FKW655391 FUR655391:FUS655391 GEN655391:GEO655391 GOJ655391:GOK655391 GYF655391:GYG655391 HIB655391:HIC655391 HRX655391:HRY655391 IBT655391:IBU655391 ILP655391:ILQ655391 IVL655391:IVM655391 JFH655391:JFI655391 JPD655391:JPE655391 JYZ655391:JZA655391 KIV655391:KIW655391 KSR655391:KSS655391 LCN655391:LCO655391 LMJ655391:LMK655391 LWF655391:LWG655391 MGB655391:MGC655391 MPX655391:MPY655391 MZT655391:MZU655391 NJP655391:NJQ655391 NTL655391:NTM655391 ODH655391:ODI655391 OND655391:ONE655391 OWZ655391:OXA655391 PGV655391:PGW655391 PQR655391:PQS655391 QAN655391:QAO655391 QKJ655391:QKK655391 QUF655391:QUG655391 REB655391:REC655391 RNX655391:RNY655391 RXT655391:RXU655391 SHP655391:SHQ655391 SRL655391:SRM655391 TBH655391:TBI655391 TLD655391:TLE655391 TUZ655391:TVA655391 UEV655391:UEW655391 UOR655391:UOS655391 UYN655391:UYO655391 VIJ655391:VIK655391 VSF655391:VSG655391 WCB655391:WCC655391 WLX655391:WLY655391 WVT655391:WVU655391 Z720927:AA720927 JH720927:JI720927 TD720927:TE720927 ACZ720927:ADA720927 AMV720927:AMW720927 AWR720927:AWS720927 BGN720927:BGO720927 BQJ720927:BQK720927 CAF720927:CAG720927 CKB720927:CKC720927 CTX720927:CTY720927 DDT720927:DDU720927 DNP720927:DNQ720927 DXL720927:DXM720927 EHH720927:EHI720927 ERD720927:ERE720927 FAZ720927:FBA720927 FKV720927:FKW720927 FUR720927:FUS720927 GEN720927:GEO720927 GOJ720927:GOK720927 GYF720927:GYG720927 HIB720927:HIC720927 HRX720927:HRY720927 IBT720927:IBU720927 ILP720927:ILQ720927 IVL720927:IVM720927 JFH720927:JFI720927 JPD720927:JPE720927 JYZ720927:JZA720927 KIV720927:KIW720927 KSR720927:KSS720927 LCN720927:LCO720927 LMJ720927:LMK720927 LWF720927:LWG720927 MGB720927:MGC720927 MPX720927:MPY720927 MZT720927:MZU720927 NJP720927:NJQ720927 NTL720927:NTM720927 ODH720927:ODI720927 OND720927:ONE720927 OWZ720927:OXA720927 PGV720927:PGW720927 PQR720927:PQS720927 QAN720927:QAO720927 QKJ720927:QKK720927 QUF720927:QUG720927 REB720927:REC720927 RNX720927:RNY720927 RXT720927:RXU720927 SHP720927:SHQ720927 SRL720927:SRM720927 TBH720927:TBI720927 TLD720927:TLE720927 TUZ720927:TVA720927 UEV720927:UEW720927 UOR720927:UOS720927 UYN720927:UYO720927 VIJ720927:VIK720927 VSF720927:VSG720927 WCB720927:WCC720927 WLX720927:WLY720927 WVT720927:WVU720927 Z786463:AA786463 JH786463:JI786463 TD786463:TE786463 ACZ786463:ADA786463 AMV786463:AMW786463 AWR786463:AWS786463 BGN786463:BGO786463 BQJ786463:BQK786463 CAF786463:CAG786463 CKB786463:CKC786463 CTX786463:CTY786463 DDT786463:DDU786463 DNP786463:DNQ786463 DXL786463:DXM786463 EHH786463:EHI786463 ERD786463:ERE786463 FAZ786463:FBA786463 FKV786463:FKW786463 FUR786463:FUS786463 GEN786463:GEO786463 GOJ786463:GOK786463 GYF786463:GYG786463 HIB786463:HIC786463 HRX786463:HRY786463 IBT786463:IBU786463 ILP786463:ILQ786463 IVL786463:IVM786463 JFH786463:JFI786463 JPD786463:JPE786463 JYZ786463:JZA786463 KIV786463:KIW786463 KSR786463:KSS786463 LCN786463:LCO786463 LMJ786463:LMK786463 LWF786463:LWG786463 MGB786463:MGC786463 MPX786463:MPY786463 MZT786463:MZU786463 NJP786463:NJQ786463 NTL786463:NTM786463 ODH786463:ODI786463 OND786463:ONE786463 OWZ786463:OXA786463 PGV786463:PGW786463 PQR786463:PQS786463 QAN786463:QAO786463 QKJ786463:QKK786463 QUF786463:QUG786463 REB786463:REC786463 RNX786463:RNY786463 RXT786463:RXU786463 SHP786463:SHQ786463 SRL786463:SRM786463 TBH786463:TBI786463 TLD786463:TLE786463 TUZ786463:TVA786463 UEV786463:UEW786463 UOR786463:UOS786463 UYN786463:UYO786463 VIJ786463:VIK786463 VSF786463:VSG786463 WCB786463:WCC786463 WLX786463:WLY786463 WVT786463:WVU786463 Z851999:AA851999 JH851999:JI851999 TD851999:TE851999 ACZ851999:ADA851999 AMV851999:AMW851999 AWR851999:AWS851999 BGN851999:BGO851999 BQJ851999:BQK851999 CAF851999:CAG851999 CKB851999:CKC851999 CTX851999:CTY851999 DDT851999:DDU851999 DNP851999:DNQ851999 DXL851999:DXM851999 EHH851999:EHI851999 ERD851999:ERE851999 FAZ851999:FBA851999 FKV851999:FKW851999 FUR851999:FUS851999 GEN851999:GEO851999 GOJ851999:GOK851999 GYF851999:GYG851999 HIB851999:HIC851999 HRX851999:HRY851999 IBT851999:IBU851999 ILP851999:ILQ851999 IVL851999:IVM851999 JFH851999:JFI851999 JPD851999:JPE851999 JYZ851999:JZA851999 KIV851999:KIW851999 KSR851999:KSS851999 LCN851999:LCO851999 LMJ851999:LMK851999 LWF851999:LWG851999 MGB851999:MGC851999 MPX851999:MPY851999 MZT851999:MZU851999 NJP851999:NJQ851999 NTL851999:NTM851999 ODH851999:ODI851999 OND851999:ONE851999 OWZ851999:OXA851999 PGV851999:PGW851999 PQR851999:PQS851999 QAN851999:QAO851999 QKJ851999:QKK851999 QUF851999:QUG851999 REB851999:REC851999 RNX851999:RNY851999 RXT851999:RXU851999 SHP851999:SHQ851999 SRL851999:SRM851999 TBH851999:TBI851999 TLD851999:TLE851999 TUZ851999:TVA851999 UEV851999:UEW851999 UOR851999:UOS851999 UYN851999:UYO851999 VIJ851999:VIK851999 VSF851999:VSG851999 WCB851999:WCC851999 WLX851999:WLY851999 WVT851999:WVU851999 Z917535:AA917535 JH917535:JI917535 TD917535:TE917535 ACZ917535:ADA917535 AMV917535:AMW917535 AWR917535:AWS917535 BGN917535:BGO917535 BQJ917535:BQK917535 CAF917535:CAG917535 CKB917535:CKC917535 CTX917535:CTY917535 DDT917535:DDU917535 DNP917535:DNQ917535 DXL917535:DXM917535 EHH917535:EHI917535 ERD917535:ERE917535 FAZ917535:FBA917535 FKV917535:FKW917535 FUR917535:FUS917535 GEN917535:GEO917535 GOJ917535:GOK917535 GYF917535:GYG917535 HIB917535:HIC917535 HRX917535:HRY917535 IBT917535:IBU917535 ILP917535:ILQ917535 IVL917535:IVM917535 JFH917535:JFI917535 JPD917535:JPE917535 JYZ917535:JZA917535 KIV917535:KIW917535 KSR917535:KSS917535 LCN917535:LCO917535 LMJ917535:LMK917535 LWF917535:LWG917535 MGB917535:MGC917535 MPX917535:MPY917535 MZT917535:MZU917535 NJP917535:NJQ917535 NTL917535:NTM917535 ODH917535:ODI917535 OND917535:ONE917535 OWZ917535:OXA917535 PGV917535:PGW917535 PQR917535:PQS917535 QAN917535:QAO917535 QKJ917535:QKK917535 QUF917535:QUG917535 REB917535:REC917535 RNX917535:RNY917535 RXT917535:RXU917535 SHP917535:SHQ917535 SRL917535:SRM917535 TBH917535:TBI917535 TLD917535:TLE917535 TUZ917535:TVA917535 UEV917535:UEW917535 UOR917535:UOS917535 UYN917535:UYO917535 VIJ917535:VIK917535 VSF917535:VSG917535 WCB917535:WCC917535 WLX917535:WLY917535 WVT917535:WVU917535 Z983071:AA983071 JH983071:JI983071 TD983071:TE983071 ACZ983071:ADA983071 AMV983071:AMW983071 AWR983071:AWS983071 BGN983071:BGO983071 BQJ983071:BQK983071 CAF983071:CAG983071 CKB983071:CKC983071 CTX983071:CTY983071 DDT983071:DDU983071 DNP983071:DNQ983071 DXL983071:DXM983071 EHH983071:EHI983071 ERD983071:ERE983071 FAZ983071:FBA983071 FKV983071:FKW983071 FUR983071:FUS983071 GEN983071:GEO983071 GOJ983071:GOK983071 GYF983071:GYG983071 HIB983071:HIC983071 HRX983071:HRY983071 IBT983071:IBU983071 ILP983071:ILQ983071 IVL983071:IVM983071 JFH983071:JFI983071 JPD983071:JPE983071 JYZ983071:JZA983071 KIV983071:KIW983071 KSR983071:KSS983071 LCN983071:LCO983071 LMJ983071:LMK983071 LWF983071:LWG983071 MGB983071:MGC983071 MPX983071:MPY983071 MZT983071:MZU983071 NJP983071:NJQ983071 NTL983071:NTM983071 ODH983071:ODI983071 OND983071:ONE983071 OWZ983071:OXA983071 PGV983071:PGW983071 PQR983071:PQS983071 QAN983071:QAO983071 QKJ983071:QKK983071 QUF983071:QUG983071 REB983071:REC983071 RNX983071:RNY983071 RXT983071:RXU983071 SHP983071:SHQ983071 SRL983071:SRM983071 TBH983071:TBI983071 TLD983071:TLE983071 TUZ983071:TVA983071 UEV983071:UEW983071 UOR983071:UOS983071 UYN983071:UYO983071 VIJ983071:VIK983071 VSF983071:VSG983071 WCB983071:WCC983071 WLX983071:WLY983071 WVT983071:WVU983071 UYN983080 JH34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Z65570 JH65570 TD65570 ACZ65570 AMV65570 AWR65570 BGN65570 BQJ65570 CAF65570 CKB65570 CTX65570 DDT65570 DNP65570 DXL65570 EHH65570 ERD65570 FAZ65570 FKV65570 FUR65570 GEN65570 GOJ65570 GYF65570 HIB65570 HRX65570 IBT65570 ILP65570 IVL65570 JFH65570 JPD65570 JYZ65570 KIV65570 KSR65570 LCN65570 LMJ65570 LWF65570 MGB65570 MPX65570 MZT65570 NJP65570 NTL65570 ODH65570 OND65570 OWZ65570 PGV65570 PQR65570 QAN65570 QKJ65570 QUF65570 REB65570 RNX65570 RXT65570 SHP65570 SRL65570 TBH65570 TLD65570 TUZ65570 UEV65570 UOR65570 UYN65570 VIJ65570 VSF65570 WCB65570 WLX65570 WVT65570 Z131106 JH131106 TD131106 ACZ131106 AMV131106 AWR131106 BGN131106 BQJ131106 CAF131106 CKB131106 CTX131106 DDT131106 DNP131106 DXL131106 EHH131106 ERD131106 FAZ131106 FKV131106 FUR131106 GEN131106 GOJ131106 GYF131106 HIB131106 HRX131106 IBT131106 ILP131106 IVL131106 JFH131106 JPD131106 JYZ131106 KIV131106 KSR131106 LCN131106 LMJ131106 LWF131106 MGB131106 MPX131106 MZT131106 NJP131106 NTL131106 ODH131106 OND131106 OWZ131106 PGV131106 PQR131106 QAN131106 QKJ131106 QUF131106 REB131106 RNX131106 RXT131106 SHP131106 SRL131106 TBH131106 TLD131106 TUZ131106 UEV131106 UOR131106 UYN131106 VIJ131106 VSF131106 WCB131106 WLX131106 WVT131106 Z196642 JH196642 TD196642 ACZ196642 AMV196642 AWR196642 BGN196642 BQJ196642 CAF196642 CKB196642 CTX196642 DDT196642 DNP196642 DXL196642 EHH196642 ERD196642 FAZ196642 FKV196642 FUR196642 GEN196642 GOJ196642 GYF196642 HIB196642 HRX196642 IBT196642 ILP196642 IVL196642 JFH196642 JPD196642 JYZ196642 KIV196642 KSR196642 LCN196642 LMJ196642 LWF196642 MGB196642 MPX196642 MZT196642 NJP196642 NTL196642 ODH196642 OND196642 OWZ196642 PGV196642 PQR196642 QAN196642 QKJ196642 QUF196642 REB196642 RNX196642 RXT196642 SHP196642 SRL196642 TBH196642 TLD196642 TUZ196642 UEV196642 UOR196642 UYN196642 VIJ196642 VSF196642 WCB196642 WLX196642 WVT196642 Z262178 JH262178 TD262178 ACZ262178 AMV262178 AWR262178 BGN262178 BQJ262178 CAF262178 CKB262178 CTX262178 DDT262178 DNP262178 DXL262178 EHH262178 ERD262178 FAZ262178 FKV262178 FUR262178 GEN262178 GOJ262178 GYF262178 HIB262178 HRX262178 IBT262178 ILP262178 IVL262178 JFH262178 JPD262178 JYZ262178 KIV262178 KSR262178 LCN262178 LMJ262178 LWF262178 MGB262178 MPX262178 MZT262178 NJP262178 NTL262178 ODH262178 OND262178 OWZ262178 PGV262178 PQR262178 QAN262178 QKJ262178 QUF262178 REB262178 RNX262178 RXT262178 SHP262178 SRL262178 TBH262178 TLD262178 TUZ262178 UEV262178 UOR262178 UYN262178 VIJ262178 VSF262178 WCB262178 WLX262178 WVT262178 Z327714 JH327714 TD327714 ACZ327714 AMV327714 AWR327714 BGN327714 BQJ327714 CAF327714 CKB327714 CTX327714 DDT327714 DNP327714 DXL327714 EHH327714 ERD327714 FAZ327714 FKV327714 FUR327714 GEN327714 GOJ327714 GYF327714 HIB327714 HRX327714 IBT327714 ILP327714 IVL327714 JFH327714 JPD327714 JYZ327714 KIV327714 KSR327714 LCN327714 LMJ327714 LWF327714 MGB327714 MPX327714 MZT327714 NJP327714 NTL327714 ODH327714 OND327714 OWZ327714 PGV327714 PQR327714 QAN327714 QKJ327714 QUF327714 REB327714 RNX327714 RXT327714 SHP327714 SRL327714 TBH327714 TLD327714 TUZ327714 UEV327714 UOR327714 UYN327714 VIJ327714 VSF327714 WCB327714 WLX327714 WVT327714 Z393250 JH393250 TD393250 ACZ393250 AMV393250 AWR393250 BGN393250 BQJ393250 CAF393250 CKB393250 CTX393250 DDT393250 DNP393250 DXL393250 EHH393250 ERD393250 FAZ393250 FKV393250 FUR393250 GEN393250 GOJ393250 GYF393250 HIB393250 HRX393250 IBT393250 ILP393250 IVL393250 JFH393250 JPD393250 JYZ393250 KIV393250 KSR393250 LCN393250 LMJ393250 LWF393250 MGB393250 MPX393250 MZT393250 NJP393250 NTL393250 ODH393250 OND393250 OWZ393250 PGV393250 PQR393250 QAN393250 QKJ393250 QUF393250 REB393250 RNX393250 RXT393250 SHP393250 SRL393250 TBH393250 TLD393250 TUZ393250 UEV393250 UOR393250 UYN393250 VIJ393250 VSF393250 WCB393250 WLX393250 WVT393250 Z458786 JH458786 TD458786 ACZ458786 AMV458786 AWR458786 BGN458786 BQJ458786 CAF458786 CKB458786 CTX458786 DDT458786 DNP458786 DXL458786 EHH458786 ERD458786 FAZ458786 FKV458786 FUR458786 GEN458786 GOJ458786 GYF458786 HIB458786 HRX458786 IBT458786 ILP458786 IVL458786 JFH458786 JPD458786 JYZ458786 KIV458786 KSR458786 LCN458786 LMJ458786 LWF458786 MGB458786 MPX458786 MZT458786 NJP458786 NTL458786 ODH458786 OND458786 OWZ458786 PGV458786 PQR458786 QAN458786 QKJ458786 QUF458786 REB458786 RNX458786 RXT458786 SHP458786 SRL458786 TBH458786 TLD458786 TUZ458786 UEV458786 UOR458786 UYN458786 VIJ458786 VSF458786 WCB458786 WLX458786 WVT458786 Z524322 JH524322 TD524322 ACZ524322 AMV524322 AWR524322 BGN524322 BQJ524322 CAF524322 CKB524322 CTX524322 DDT524322 DNP524322 DXL524322 EHH524322 ERD524322 FAZ524322 FKV524322 FUR524322 GEN524322 GOJ524322 GYF524322 HIB524322 HRX524322 IBT524322 ILP524322 IVL524322 JFH524322 JPD524322 JYZ524322 KIV524322 KSR524322 LCN524322 LMJ524322 LWF524322 MGB524322 MPX524322 MZT524322 NJP524322 NTL524322 ODH524322 OND524322 OWZ524322 PGV524322 PQR524322 QAN524322 QKJ524322 QUF524322 REB524322 RNX524322 RXT524322 SHP524322 SRL524322 TBH524322 TLD524322 TUZ524322 UEV524322 UOR524322 UYN524322 VIJ524322 VSF524322 WCB524322 WLX524322 WVT524322 Z589858 JH589858 TD589858 ACZ589858 AMV589858 AWR589858 BGN589858 BQJ589858 CAF589858 CKB589858 CTX589858 DDT589858 DNP589858 DXL589858 EHH589858 ERD589858 FAZ589858 FKV589858 FUR589858 GEN589858 GOJ589858 GYF589858 HIB589858 HRX589858 IBT589858 ILP589858 IVL589858 JFH589858 JPD589858 JYZ589858 KIV589858 KSR589858 LCN589858 LMJ589858 LWF589858 MGB589858 MPX589858 MZT589858 NJP589858 NTL589858 ODH589858 OND589858 OWZ589858 PGV589858 PQR589858 QAN589858 QKJ589858 QUF589858 REB589858 RNX589858 RXT589858 SHP589858 SRL589858 TBH589858 TLD589858 TUZ589858 UEV589858 UOR589858 UYN589858 VIJ589858 VSF589858 WCB589858 WLX589858 WVT589858 Z655394 JH655394 TD655394 ACZ655394 AMV655394 AWR655394 BGN655394 BQJ655394 CAF655394 CKB655394 CTX655394 DDT655394 DNP655394 DXL655394 EHH655394 ERD655394 FAZ655394 FKV655394 FUR655394 GEN655394 GOJ655394 GYF655394 HIB655394 HRX655394 IBT655394 ILP655394 IVL655394 JFH655394 JPD655394 JYZ655394 KIV655394 KSR655394 LCN655394 LMJ655394 LWF655394 MGB655394 MPX655394 MZT655394 NJP655394 NTL655394 ODH655394 OND655394 OWZ655394 PGV655394 PQR655394 QAN655394 QKJ655394 QUF655394 REB655394 RNX655394 RXT655394 SHP655394 SRL655394 TBH655394 TLD655394 TUZ655394 UEV655394 UOR655394 UYN655394 VIJ655394 VSF655394 WCB655394 WLX655394 WVT655394 Z720930 JH720930 TD720930 ACZ720930 AMV720930 AWR720930 BGN720930 BQJ720930 CAF720930 CKB720930 CTX720930 DDT720930 DNP720930 DXL720930 EHH720930 ERD720930 FAZ720930 FKV720930 FUR720930 GEN720930 GOJ720930 GYF720930 HIB720930 HRX720930 IBT720930 ILP720930 IVL720930 JFH720930 JPD720930 JYZ720930 KIV720930 KSR720930 LCN720930 LMJ720930 LWF720930 MGB720930 MPX720930 MZT720930 NJP720930 NTL720930 ODH720930 OND720930 OWZ720930 PGV720930 PQR720930 QAN720930 QKJ720930 QUF720930 REB720930 RNX720930 RXT720930 SHP720930 SRL720930 TBH720930 TLD720930 TUZ720930 UEV720930 UOR720930 UYN720930 VIJ720930 VSF720930 WCB720930 WLX720930 WVT720930 Z786466 JH786466 TD786466 ACZ786466 AMV786466 AWR786466 BGN786466 BQJ786466 CAF786466 CKB786466 CTX786466 DDT786466 DNP786466 DXL786466 EHH786466 ERD786466 FAZ786466 FKV786466 FUR786466 GEN786466 GOJ786466 GYF786466 HIB786466 HRX786466 IBT786466 ILP786466 IVL786466 JFH786466 JPD786466 JYZ786466 KIV786466 KSR786466 LCN786466 LMJ786466 LWF786466 MGB786466 MPX786466 MZT786466 NJP786466 NTL786466 ODH786466 OND786466 OWZ786466 PGV786466 PQR786466 QAN786466 QKJ786466 QUF786466 REB786466 RNX786466 RXT786466 SHP786466 SRL786466 TBH786466 TLD786466 TUZ786466 UEV786466 UOR786466 UYN786466 VIJ786466 VSF786466 WCB786466 WLX786466 WVT786466 Z852002 JH852002 TD852002 ACZ852002 AMV852002 AWR852002 BGN852002 BQJ852002 CAF852002 CKB852002 CTX852002 DDT852002 DNP852002 DXL852002 EHH852002 ERD852002 FAZ852002 FKV852002 FUR852002 GEN852002 GOJ852002 GYF852002 HIB852002 HRX852002 IBT852002 ILP852002 IVL852002 JFH852002 JPD852002 JYZ852002 KIV852002 KSR852002 LCN852002 LMJ852002 LWF852002 MGB852002 MPX852002 MZT852002 NJP852002 NTL852002 ODH852002 OND852002 OWZ852002 PGV852002 PQR852002 QAN852002 QKJ852002 QUF852002 REB852002 RNX852002 RXT852002 SHP852002 SRL852002 TBH852002 TLD852002 TUZ852002 UEV852002 UOR852002 UYN852002 VIJ852002 VSF852002 WCB852002 WLX852002 WVT852002 Z917538 JH917538 TD917538 ACZ917538 AMV917538 AWR917538 BGN917538 BQJ917538 CAF917538 CKB917538 CTX917538 DDT917538 DNP917538 DXL917538 EHH917538 ERD917538 FAZ917538 FKV917538 FUR917538 GEN917538 GOJ917538 GYF917538 HIB917538 HRX917538 IBT917538 ILP917538 IVL917538 JFH917538 JPD917538 JYZ917538 KIV917538 KSR917538 LCN917538 LMJ917538 LWF917538 MGB917538 MPX917538 MZT917538 NJP917538 NTL917538 ODH917538 OND917538 OWZ917538 PGV917538 PQR917538 QAN917538 QKJ917538 QUF917538 REB917538 RNX917538 RXT917538 SHP917538 SRL917538 TBH917538 TLD917538 TUZ917538 UEV917538 UOR917538 UYN917538 VIJ917538 VSF917538 WCB917538 WLX917538 WVT917538 Z983074 JH983074 TD983074 ACZ983074 AMV983074 AWR983074 BGN983074 BQJ983074 CAF983074 CKB983074 CTX983074 DDT983074 DNP983074 DXL983074 EHH983074 ERD983074 FAZ983074 FKV983074 FUR983074 GEN983074 GOJ983074 GYF983074 HIB983074 HRX983074 IBT983074 ILP983074 IVL983074 JFH983074 JPD983074 JYZ983074 KIV983074 KSR983074 LCN983074 LMJ983074 LWF983074 MGB983074 MPX983074 MZT983074 NJP983074 NTL983074 ODH983074 OND983074 OWZ983074 PGV983074 PQR983074 QAN983074 QKJ983074 QUF983074 REB983074 RNX983074 RXT983074 SHP983074 SRL983074 TBH983074 TLD983074 TUZ983074 UEV983074 UOR983074 UYN983074 VIJ983074 VSF983074 WCB983074 WLX983074 WVT983074 VIJ983080 JH37 TD37 ACZ37 AMV37 AWR37 BGN37 BQJ37 CAF37 CKB37 CTX37 DDT37 DNP37 DXL37 EHH37 ERD37 FAZ37 FKV37 FUR37 GEN37 GOJ37 GYF37 HIB37 HRX37 IBT37 ILP37 IVL37 JFH37 JPD37 JYZ37 KIV37 KSR37 LCN37 LMJ37 LWF37 MGB37 MPX37 MZT37 NJP37 NTL37 ODH37 OND37 OWZ37 PGV37 PQR37 QAN37 QKJ37 QUF37 REB37 RNX37 RXT37 SHP37 SRL37 TBH37 TLD37 TUZ37 UEV37 UOR37 UYN37 VIJ37 VSF37 WCB37 WLX37 WVT37 Z65573 JH65573 TD65573 ACZ65573 AMV65573 AWR65573 BGN65573 BQJ65573 CAF65573 CKB65573 CTX65573 DDT65573 DNP65573 DXL65573 EHH65573 ERD65573 FAZ65573 FKV65573 FUR65573 GEN65573 GOJ65573 GYF65573 HIB65573 HRX65573 IBT65573 ILP65573 IVL65573 JFH65573 JPD65573 JYZ65573 KIV65573 KSR65573 LCN65573 LMJ65573 LWF65573 MGB65573 MPX65573 MZT65573 NJP65573 NTL65573 ODH65573 OND65573 OWZ65573 PGV65573 PQR65573 QAN65573 QKJ65573 QUF65573 REB65573 RNX65573 RXT65573 SHP65573 SRL65573 TBH65573 TLD65573 TUZ65573 UEV65573 UOR65573 UYN65573 VIJ65573 VSF65573 WCB65573 WLX65573 WVT65573 Z131109 JH131109 TD131109 ACZ131109 AMV131109 AWR131109 BGN131109 BQJ131109 CAF131109 CKB131109 CTX131109 DDT131109 DNP131109 DXL131109 EHH131109 ERD131109 FAZ131109 FKV131109 FUR131109 GEN131109 GOJ131109 GYF131109 HIB131109 HRX131109 IBT131109 ILP131109 IVL131109 JFH131109 JPD131109 JYZ131109 KIV131109 KSR131109 LCN131109 LMJ131109 LWF131109 MGB131109 MPX131109 MZT131109 NJP131109 NTL131109 ODH131109 OND131109 OWZ131109 PGV131109 PQR131109 QAN131109 QKJ131109 QUF131109 REB131109 RNX131109 RXT131109 SHP131109 SRL131109 TBH131109 TLD131109 TUZ131109 UEV131109 UOR131109 UYN131109 VIJ131109 VSF131109 WCB131109 WLX131109 WVT131109 Z196645 JH196645 TD196645 ACZ196645 AMV196645 AWR196645 BGN196645 BQJ196645 CAF196645 CKB196645 CTX196645 DDT196645 DNP196645 DXL196645 EHH196645 ERD196645 FAZ196645 FKV196645 FUR196645 GEN196645 GOJ196645 GYF196645 HIB196645 HRX196645 IBT196645 ILP196645 IVL196645 JFH196645 JPD196645 JYZ196645 KIV196645 KSR196645 LCN196645 LMJ196645 LWF196645 MGB196645 MPX196645 MZT196645 NJP196645 NTL196645 ODH196645 OND196645 OWZ196645 PGV196645 PQR196645 QAN196645 QKJ196645 QUF196645 REB196645 RNX196645 RXT196645 SHP196645 SRL196645 TBH196645 TLD196645 TUZ196645 UEV196645 UOR196645 UYN196645 VIJ196645 VSF196645 WCB196645 WLX196645 WVT196645 Z262181 JH262181 TD262181 ACZ262181 AMV262181 AWR262181 BGN262181 BQJ262181 CAF262181 CKB262181 CTX262181 DDT262181 DNP262181 DXL262181 EHH262181 ERD262181 FAZ262181 FKV262181 FUR262181 GEN262181 GOJ262181 GYF262181 HIB262181 HRX262181 IBT262181 ILP262181 IVL262181 JFH262181 JPD262181 JYZ262181 KIV262181 KSR262181 LCN262181 LMJ262181 LWF262181 MGB262181 MPX262181 MZT262181 NJP262181 NTL262181 ODH262181 OND262181 OWZ262181 PGV262181 PQR262181 QAN262181 QKJ262181 QUF262181 REB262181 RNX262181 RXT262181 SHP262181 SRL262181 TBH262181 TLD262181 TUZ262181 UEV262181 UOR262181 UYN262181 VIJ262181 VSF262181 WCB262181 WLX262181 WVT262181 Z327717 JH327717 TD327717 ACZ327717 AMV327717 AWR327717 BGN327717 BQJ327717 CAF327717 CKB327717 CTX327717 DDT327717 DNP327717 DXL327717 EHH327717 ERD327717 FAZ327717 FKV327717 FUR327717 GEN327717 GOJ327717 GYF327717 HIB327717 HRX327717 IBT327717 ILP327717 IVL327717 JFH327717 JPD327717 JYZ327717 KIV327717 KSR327717 LCN327717 LMJ327717 LWF327717 MGB327717 MPX327717 MZT327717 NJP327717 NTL327717 ODH327717 OND327717 OWZ327717 PGV327717 PQR327717 QAN327717 QKJ327717 QUF327717 REB327717 RNX327717 RXT327717 SHP327717 SRL327717 TBH327717 TLD327717 TUZ327717 UEV327717 UOR327717 UYN327717 VIJ327717 VSF327717 WCB327717 WLX327717 WVT327717 Z393253 JH393253 TD393253 ACZ393253 AMV393253 AWR393253 BGN393253 BQJ393253 CAF393253 CKB393253 CTX393253 DDT393253 DNP393253 DXL393253 EHH393253 ERD393253 FAZ393253 FKV393253 FUR393253 GEN393253 GOJ393253 GYF393253 HIB393253 HRX393253 IBT393253 ILP393253 IVL393253 JFH393253 JPD393253 JYZ393253 KIV393253 KSR393253 LCN393253 LMJ393253 LWF393253 MGB393253 MPX393253 MZT393253 NJP393253 NTL393253 ODH393253 OND393253 OWZ393253 PGV393253 PQR393253 QAN393253 QKJ393253 QUF393253 REB393253 RNX393253 RXT393253 SHP393253 SRL393253 TBH393253 TLD393253 TUZ393253 UEV393253 UOR393253 UYN393253 VIJ393253 VSF393253 WCB393253 WLX393253 WVT393253 Z458789 JH458789 TD458789 ACZ458789 AMV458789 AWR458789 BGN458789 BQJ458789 CAF458789 CKB458789 CTX458789 DDT458789 DNP458789 DXL458789 EHH458789 ERD458789 FAZ458789 FKV458789 FUR458789 GEN458789 GOJ458789 GYF458789 HIB458789 HRX458789 IBT458789 ILP458789 IVL458789 JFH458789 JPD458789 JYZ458789 KIV458789 KSR458789 LCN458789 LMJ458789 LWF458789 MGB458789 MPX458789 MZT458789 NJP458789 NTL458789 ODH458789 OND458789 OWZ458789 PGV458789 PQR458789 QAN458789 QKJ458789 QUF458789 REB458789 RNX458789 RXT458789 SHP458789 SRL458789 TBH458789 TLD458789 TUZ458789 UEV458789 UOR458789 UYN458789 VIJ458789 VSF458789 WCB458789 WLX458789 WVT458789 Z524325 JH524325 TD524325 ACZ524325 AMV524325 AWR524325 BGN524325 BQJ524325 CAF524325 CKB524325 CTX524325 DDT524325 DNP524325 DXL524325 EHH524325 ERD524325 FAZ524325 FKV524325 FUR524325 GEN524325 GOJ524325 GYF524325 HIB524325 HRX524325 IBT524325 ILP524325 IVL524325 JFH524325 JPD524325 JYZ524325 KIV524325 KSR524325 LCN524325 LMJ524325 LWF524325 MGB524325 MPX524325 MZT524325 NJP524325 NTL524325 ODH524325 OND524325 OWZ524325 PGV524325 PQR524325 QAN524325 QKJ524325 QUF524325 REB524325 RNX524325 RXT524325 SHP524325 SRL524325 TBH524325 TLD524325 TUZ524325 UEV524325 UOR524325 UYN524325 VIJ524325 VSF524325 WCB524325 WLX524325 WVT524325 Z589861 JH589861 TD589861 ACZ589861 AMV589861 AWR589861 BGN589861 BQJ589861 CAF589861 CKB589861 CTX589861 DDT589861 DNP589861 DXL589861 EHH589861 ERD589861 FAZ589861 FKV589861 FUR589861 GEN589861 GOJ589861 GYF589861 HIB589861 HRX589861 IBT589861 ILP589861 IVL589861 JFH589861 JPD589861 JYZ589861 KIV589861 KSR589861 LCN589861 LMJ589861 LWF589861 MGB589861 MPX589861 MZT589861 NJP589861 NTL589861 ODH589861 OND589861 OWZ589861 PGV589861 PQR589861 QAN589861 QKJ589861 QUF589861 REB589861 RNX589861 RXT589861 SHP589861 SRL589861 TBH589861 TLD589861 TUZ589861 UEV589861 UOR589861 UYN589861 VIJ589861 VSF589861 WCB589861 WLX589861 WVT589861 Z655397 JH655397 TD655397 ACZ655397 AMV655397 AWR655397 BGN655397 BQJ655397 CAF655397 CKB655397 CTX655397 DDT655397 DNP655397 DXL655397 EHH655397 ERD655397 FAZ655397 FKV655397 FUR655397 GEN655397 GOJ655397 GYF655397 HIB655397 HRX655397 IBT655397 ILP655397 IVL655397 JFH655397 JPD655397 JYZ655397 KIV655397 KSR655397 LCN655397 LMJ655397 LWF655397 MGB655397 MPX655397 MZT655397 NJP655397 NTL655397 ODH655397 OND655397 OWZ655397 PGV655397 PQR655397 QAN655397 QKJ655397 QUF655397 REB655397 RNX655397 RXT655397 SHP655397 SRL655397 TBH655397 TLD655397 TUZ655397 UEV655397 UOR655397 UYN655397 VIJ655397 VSF655397 WCB655397 WLX655397 WVT655397 Z720933 JH720933 TD720933 ACZ720933 AMV720933 AWR720933 BGN720933 BQJ720933 CAF720933 CKB720933 CTX720933 DDT720933 DNP720933 DXL720933 EHH720933 ERD720933 FAZ720933 FKV720933 FUR720933 GEN720933 GOJ720933 GYF720933 HIB720933 HRX720933 IBT720933 ILP720933 IVL720933 JFH720933 JPD720933 JYZ720933 KIV720933 KSR720933 LCN720933 LMJ720933 LWF720933 MGB720933 MPX720933 MZT720933 NJP720933 NTL720933 ODH720933 OND720933 OWZ720933 PGV720933 PQR720933 QAN720933 QKJ720933 QUF720933 REB720933 RNX720933 RXT720933 SHP720933 SRL720933 TBH720933 TLD720933 TUZ720933 UEV720933 UOR720933 UYN720933 VIJ720933 VSF720933 WCB720933 WLX720933 WVT720933 Z786469 JH786469 TD786469 ACZ786469 AMV786469 AWR786469 BGN786469 BQJ786469 CAF786469 CKB786469 CTX786469 DDT786469 DNP786469 DXL786469 EHH786469 ERD786469 FAZ786469 FKV786469 FUR786469 GEN786469 GOJ786469 GYF786469 HIB786469 HRX786469 IBT786469 ILP786469 IVL786469 JFH786469 JPD786469 JYZ786469 KIV786469 KSR786469 LCN786469 LMJ786469 LWF786469 MGB786469 MPX786469 MZT786469 NJP786469 NTL786469 ODH786469 OND786469 OWZ786469 PGV786469 PQR786469 QAN786469 QKJ786469 QUF786469 REB786469 RNX786469 RXT786469 SHP786469 SRL786469 TBH786469 TLD786469 TUZ786469 UEV786469 UOR786469 UYN786469 VIJ786469 VSF786469 WCB786469 WLX786469 WVT786469 Z852005 JH852005 TD852005 ACZ852005 AMV852005 AWR852005 BGN852005 BQJ852005 CAF852005 CKB852005 CTX852005 DDT852005 DNP852005 DXL852005 EHH852005 ERD852005 FAZ852005 FKV852005 FUR852005 GEN852005 GOJ852005 GYF852005 HIB852005 HRX852005 IBT852005 ILP852005 IVL852005 JFH852005 JPD852005 JYZ852005 KIV852005 KSR852005 LCN852005 LMJ852005 LWF852005 MGB852005 MPX852005 MZT852005 NJP852005 NTL852005 ODH852005 OND852005 OWZ852005 PGV852005 PQR852005 QAN852005 QKJ852005 QUF852005 REB852005 RNX852005 RXT852005 SHP852005 SRL852005 TBH852005 TLD852005 TUZ852005 UEV852005 UOR852005 UYN852005 VIJ852005 VSF852005 WCB852005 WLX852005 WVT852005 Z917541 JH917541 TD917541 ACZ917541 AMV917541 AWR917541 BGN917541 BQJ917541 CAF917541 CKB917541 CTX917541 DDT917541 DNP917541 DXL917541 EHH917541 ERD917541 FAZ917541 FKV917541 FUR917541 GEN917541 GOJ917541 GYF917541 HIB917541 HRX917541 IBT917541 ILP917541 IVL917541 JFH917541 JPD917541 JYZ917541 KIV917541 KSR917541 LCN917541 LMJ917541 LWF917541 MGB917541 MPX917541 MZT917541 NJP917541 NTL917541 ODH917541 OND917541 OWZ917541 PGV917541 PQR917541 QAN917541 QKJ917541 QUF917541 REB917541 RNX917541 RXT917541 SHP917541 SRL917541 TBH917541 TLD917541 TUZ917541 UEV917541 UOR917541 UYN917541 VIJ917541 VSF917541 WCB917541 WLX917541 WVT917541 Z983077 JH983077 TD983077 ACZ983077 AMV983077 AWR983077 BGN983077 BQJ983077 CAF983077 CKB983077 CTX983077 DDT983077 DNP983077 DXL983077 EHH983077 ERD983077 FAZ983077 FKV983077 FUR983077 GEN983077 GOJ983077 GYF983077 HIB983077 HRX983077 IBT983077 ILP983077 IVL983077 JFH983077 JPD983077 JYZ983077 KIV983077 KSR983077 LCN983077 LMJ983077 LWF983077 MGB983077 MPX983077 MZT983077 NJP983077 NTL983077 ODH983077 OND983077 OWZ983077 PGV983077 PQR983077 QAN983077 QKJ983077 QUF983077 REB983077 RNX983077 RXT983077 SHP983077 SRL983077 TBH983077 TLD983077 TUZ983077 UEV983077 UOR983077 UYN983077 VIJ983077 VSF983077 WCB983077 WLX983077 WVT983077 VSF983080 JH46:JJ46 TD46:TF46 ACZ46:ADB46 AMV46:AMX46 AWR46:AWT46 BGN46:BGP46 BQJ46:BQL46 CAF46:CAH46 CKB46:CKD46 CTX46:CTZ46 DDT46:DDV46 DNP46:DNR46 DXL46:DXN46 EHH46:EHJ46 ERD46:ERF46 FAZ46:FBB46 FKV46:FKX46 FUR46:FUT46 GEN46:GEP46 GOJ46:GOL46 GYF46:GYH46 HIB46:HID46 HRX46:HRZ46 IBT46:IBV46 ILP46:ILR46 IVL46:IVN46 JFH46:JFJ46 JPD46:JPF46 JYZ46:JZB46 KIV46:KIX46 KSR46:KST46 LCN46:LCP46 LMJ46:LML46 LWF46:LWH46 MGB46:MGD46 MPX46:MPZ46 MZT46:MZV46 NJP46:NJR46 NTL46:NTN46 ODH46:ODJ46 OND46:ONF46 OWZ46:OXB46 PGV46:PGX46 PQR46:PQT46 QAN46:QAP46 QKJ46:QKL46 QUF46:QUH46 REB46:RED46 RNX46:RNZ46 RXT46:RXV46 SHP46:SHR46 SRL46:SRN46 TBH46:TBJ46 TLD46:TLF46 TUZ46:TVB46 UEV46:UEX46 UOR46:UOT46 UYN46:UYP46 VIJ46:VIL46 VSF46:VSH46 WCB46:WCD46 WLX46:WLZ46 WVT46:WVV46 Z65582:AB65582 JH65582:JJ65582 TD65582:TF65582 ACZ65582:ADB65582 AMV65582:AMX65582 AWR65582:AWT65582 BGN65582:BGP65582 BQJ65582:BQL65582 CAF65582:CAH65582 CKB65582:CKD65582 CTX65582:CTZ65582 DDT65582:DDV65582 DNP65582:DNR65582 DXL65582:DXN65582 EHH65582:EHJ65582 ERD65582:ERF65582 FAZ65582:FBB65582 FKV65582:FKX65582 FUR65582:FUT65582 GEN65582:GEP65582 GOJ65582:GOL65582 GYF65582:GYH65582 HIB65582:HID65582 HRX65582:HRZ65582 IBT65582:IBV65582 ILP65582:ILR65582 IVL65582:IVN65582 JFH65582:JFJ65582 JPD65582:JPF65582 JYZ65582:JZB65582 KIV65582:KIX65582 KSR65582:KST65582 LCN65582:LCP65582 LMJ65582:LML65582 LWF65582:LWH65582 MGB65582:MGD65582 MPX65582:MPZ65582 MZT65582:MZV65582 NJP65582:NJR65582 NTL65582:NTN65582 ODH65582:ODJ65582 OND65582:ONF65582 OWZ65582:OXB65582 PGV65582:PGX65582 PQR65582:PQT65582 QAN65582:QAP65582 QKJ65582:QKL65582 QUF65582:QUH65582 REB65582:RED65582 RNX65582:RNZ65582 RXT65582:RXV65582 SHP65582:SHR65582 SRL65582:SRN65582 TBH65582:TBJ65582 TLD65582:TLF65582 TUZ65582:TVB65582 UEV65582:UEX65582 UOR65582:UOT65582 UYN65582:UYP65582 VIJ65582:VIL65582 VSF65582:VSH65582 WCB65582:WCD65582 WLX65582:WLZ65582 WVT65582:WVV65582 Z131118:AB131118 JH131118:JJ131118 TD131118:TF131118 ACZ131118:ADB131118 AMV131118:AMX131118 AWR131118:AWT131118 BGN131118:BGP131118 BQJ131118:BQL131118 CAF131118:CAH131118 CKB131118:CKD131118 CTX131118:CTZ131118 DDT131118:DDV131118 DNP131118:DNR131118 DXL131118:DXN131118 EHH131118:EHJ131118 ERD131118:ERF131118 FAZ131118:FBB131118 FKV131118:FKX131118 FUR131118:FUT131118 GEN131118:GEP131118 GOJ131118:GOL131118 GYF131118:GYH131118 HIB131118:HID131118 HRX131118:HRZ131118 IBT131118:IBV131118 ILP131118:ILR131118 IVL131118:IVN131118 JFH131118:JFJ131118 JPD131118:JPF131118 JYZ131118:JZB131118 KIV131118:KIX131118 KSR131118:KST131118 LCN131118:LCP131118 LMJ131118:LML131118 LWF131118:LWH131118 MGB131118:MGD131118 MPX131118:MPZ131118 MZT131118:MZV131118 NJP131118:NJR131118 NTL131118:NTN131118 ODH131118:ODJ131118 OND131118:ONF131118 OWZ131118:OXB131118 PGV131118:PGX131118 PQR131118:PQT131118 QAN131118:QAP131118 QKJ131118:QKL131118 QUF131118:QUH131118 REB131118:RED131118 RNX131118:RNZ131118 RXT131118:RXV131118 SHP131118:SHR131118 SRL131118:SRN131118 TBH131118:TBJ131118 TLD131118:TLF131118 TUZ131118:TVB131118 UEV131118:UEX131118 UOR131118:UOT131118 UYN131118:UYP131118 VIJ131118:VIL131118 VSF131118:VSH131118 WCB131118:WCD131118 WLX131118:WLZ131118 WVT131118:WVV131118 Z196654:AB196654 JH196654:JJ196654 TD196654:TF196654 ACZ196654:ADB196654 AMV196654:AMX196654 AWR196654:AWT196654 BGN196654:BGP196654 BQJ196654:BQL196654 CAF196654:CAH196654 CKB196654:CKD196654 CTX196654:CTZ196654 DDT196654:DDV196654 DNP196654:DNR196654 DXL196654:DXN196654 EHH196654:EHJ196654 ERD196654:ERF196654 FAZ196654:FBB196654 FKV196654:FKX196654 FUR196654:FUT196654 GEN196654:GEP196654 GOJ196654:GOL196654 GYF196654:GYH196654 HIB196654:HID196654 HRX196654:HRZ196654 IBT196654:IBV196654 ILP196654:ILR196654 IVL196654:IVN196654 JFH196654:JFJ196654 JPD196654:JPF196654 JYZ196654:JZB196654 KIV196654:KIX196654 KSR196654:KST196654 LCN196654:LCP196654 LMJ196654:LML196654 LWF196654:LWH196654 MGB196654:MGD196654 MPX196654:MPZ196654 MZT196654:MZV196654 NJP196654:NJR196654 NTL196654:NTN196654 ODH196654:ODJ196654 OND196654:ONF196654 OWZ196654:OXB196654 PGV196654:PGX196654 PQR196654:PQT196654 QAN196654:QAP196654 QKJ196654:QKL196654 QUF196654:QUH196654 REB196654:RED196654 RNX196654:RNZ196654 RXT196654:RXV196654 SHP196654:SHR196654 SRL196654:SRN196654 TBH196654:TBJ196654 TLD196654:TLF196654 TUZ196654:TVB196654 UEV196654:UEX196654 UOR196654:UOT196654 UYN196654:UYP196654 VIJ196654:VIL196654 VSF196654:VSH196654 WCB196654:WCD196654 WLX196654:WLZ196654 WVT196654:WVV196654 Z262190:AB262190 JH262190:JJ262190 TD262190:TF262190 ACZ262190:ADB262190 AMV262190:AMX262190 AWR262190:AWT262190 BGN262190:BGP262190 BQJ262190:BQL262190 CAF262190:CAH262190 CKB262190:CKD262190 CTX262190:CTZ262190 DDT262190:DDV262190 DNP262190:DNR262190 DXL262190:DXN262190 EHH262190:EHJ262190 ERD262190:ERF262190 FAZ262190:FBB262190 FKV262190:FKX262190 FUR262190:FUT262190 GEN262190:GEP262190 GOJ262190:GOL262190 GYF262190:GYH262190 HIB262190:HID262190 HRX262190:HRZ262190 IBT262190:IBV262190 ILP262190:ILR262190 IVL262190:IVN262190 JFH262190:JFJ262190 JPD262190:JPF262190 JYZ262190:JZB262190 KIV262190:KIX262190 KSR262190:KST262190 LCN262190:LCP262190 LMJ262190:LML262190 LWF262190:LWH262190 MGB262190:MGD262190 MPX262190:MPZ262190 MZT262190:MZV262190 NJP262190:NJR262190 NTL262190:NTN262190 ODH262190:ODJ262190 OND262190:ONF262190 OWZ262190:OXB262190 PGV262190:PGX262190 PQR262190:PQT262190 QAN262190:QAP262190 QKJ262190:QKL262190 QUF262190:QUH262190 REB262190:RED262190 RNX262190:RNZ262190 RXT262190:RXV262190 SHP262190:SHR262190 SRL262190:SRN262190 TBH262190:TBJ262190 TLD262190:TLF262190 TUZ262190:TVB262190 UEV262190:UEX262190 UOR262190:UOT262190 UYN262190:UYP262190 VIJ262190:VIL262190 VSF262190:VSH262190 WCB262190:WCD262190 WLX262190:WLZ262190 WVT262190:WVV262190 Z327726:AB327726 JH327726:JJ327726 TD327726:TF327726 ACZ327726:ADB327726 AMV327726:AMX327726 AWR327726:AWT327726 BGN327726:BGP327726 BQJ327726:BQL327726 CAF327726:CAH327726 CKB327726:CKD327726 CTX327726:CTZ327726 DDT327726:DDV327726 DNP327726:DNR327726 DXL327726:DXN327726 EHH327726:EHJ327726 ERD327726:ERF327726 FAZ327726:FBB327726 FKV327726:FKX327726 FUR327726:FUT327726 GEN327726:GEP327726 GOJ327726:GOL327726 GYF327726:GYH327726 HIB327726:HID327726 HRX327726:HRZ327726 IBT327726:IBV327726 ILP327726:ILR327726 IVL327726:IVN327726 JFH327726:JFJ327726 JPD327726:JPF327726 JYZ327726:JZB327726 KIV327726:KIX327726 KSR327726:KST327726 LCN327726:LCP327726 LMJ327726:LML327726 LWF327726:LWH327726 MGB327726:MGD327726 MPX327726:MPZ327726 MZT327726:MZV327726 NJP327726:NJR327726 NTL327726:NTN327726 ODH327726:ODJ327726 OND327726:ONF327726 OWZ327726:OXB327726 PGV327726:PGX327726 PQR327726:PQT327726 QAN327726:QAP327726 QKJ327726:QKL327726 QUF327726:QUH327726 REB327726:RED327726 RNX327726:RNZ327726 RXT327726:RXV327726 SHP327726:SHR327726 SRL327726:SRN327726 TBH327726:TBJ327726 TLD327726:TLF327726 TUZ327726:TVB327726 UEV327726:UEX327726 UOR327726:UOT327726 UYN327726:UYP327726 VIJ327726:VIL327726 VSF327726:VSH327726 WCB327726:WCD327726 WLX327726:WLZ327726 WVT327726:WVV327726 Z393262:AB393262 JH393262:JJ393262 TD393262:TF393262 ACZ393262:ADB393262 AMV393262:AMX393262 AWR393262:AWT393262 BGN393262:BGP393262 BQJ393262:BQL393262 CAF393262:CAH393262 CKB393262:CKD393262 CTX393262:CTZ393262 DDT393262:DDV393262 DNP393262:DNR393262 DXL393262:DXN393262 EHH393262:EHJ393262 ERD393262:ERF393262 FAZ393262:FBB393262 FKV393262:FKX393262 FUR393262:FUT393262 GEN393262:GEP393262 GOJ393262:GOL393262 GYF393262:GYH393262 HIB393262:HID393262 HRX393262:HRZ393262 IBT393262:IBV393262 ILP393262:ILR393262 IVL393262:IVN393262 JFH393262:JFJ393262 JPD393262:JPF393262 JYZ393262:JZB393262 KIV393262:KIX393262 KSR393262:KST393262 LCN393262:LCP393262 LMJ393262:LML393262 LWF393262:LWH393262 MGB393262:MGD393262 MPX393262:MPZ393262 MZT393262:MZV393262 NJP393262:NJR393262 NTL393262:NTN393262 ODH393262:ODJ393262 OND393262:ONF393262 OWZ393262:OXB393262 PGV393262:PGX393262 PQR393262:PQT393262 QAN393262:QAP393262 QKJ393262:QKL393262 QUF393262:QUH393262 REB393262:RED393262 RNX393262:RNZ393262 RXT393262:RXV393262 SHP393262:SHR393262 SRL393262:SRN393262 TBH393262:TBJ393262 TLD393262:TLF393262 TUZ393262:TVB393262 UEV393262:UEX393262 UOR393262:UOT393262 UYN393262:UYP393262 VIJ393262:VIL393262 VSF393262:VSH393262 WCB393262:WCD393262 WLX393262:WLZ393262 WVT393262:WVV393262 Z458798:AB458798 JH458798:JJ458798 TD458798:TF458798 ACZ458798:ADB458798 AMV458798:AMX458798 AWR458798:AWT458798 BGN458798:BGP458798 BQJ458798:BQL458798 CAF458798:CAH458798 CKB458798:CKD458798 CTX458798:CTZ458798 DDT458798:DDV458798 DNP458798:DNR458798 DXL458798:DXN458798 EHH458798:EHJ458798 ERD458798:ERF458798 FAZ458798:FBB458798 FKV458798:FKX458798 FUR458798:FUT458798 GEN458798:GEP458798 GOJ458798:GOL458798 GYF458798:GYH458798 HIB458798:HID458798 HRX458798:HRZ458798 IBT458798:IBV458798 ILP458798:ILR458798 IVL458798:IVN458798 JFH458798:JFJ458798 JPD458798:JPF458798 JYZ458798:JZB458798 KIV458798:KIX458798 KSR458798:KST458798 LCN458798:LCP458798 LMJ458798:LML458798 LWF458798:LWH458798 MGB458798:MGD458798 MPX458798:MPZ458798 MZT458798:MZV458798 NJP458798:NJR458798 NTL458798:NTN458798 ODH458798:ODJ458798 OND458798:ONF458798 OWZ458798:OXB458798 PGV458798:PGX458798 PQR458798:PQT458798 QAN458798:QAP458798 QKJ458798:QKL458798 QUF458798:QUH458798 REB458798:RED458798 RNX458798:RNZ458798 RXT458798:RXV458798 SHP458798:SHR458798 SRL458798:SRN458798 TBH458798:TBJ458798 TLD458798:TLF458798 TUZ458798:TVB458798 UEV458798:UEX458798 UOR458798:UOT458798 UYN458798:UYP458798 VIJ458798:VIL458798 VSF458798:VSH458798 WCB458798:WCD458798 WLX458798:WLZ458798 WVT458798:WVV458798 Z524334:AB524334 JH524334:JJ524334 TD524334:TF524334 ACZ524334:ADB524334 AMV524334:AMX524334 AWR524334:AWT524334 BGN524334:BGP524334 BQJ524334:BQL524334 CAF524334:CAH524334 CKB524334:CKD524334 CTX524334:CTZ524334 DDT524334:DDV524334 DNP524334:DNR524334 DXL524334:DXN524334 EHH524334:EHJ524334 ERD524334:ERF524334 FAZ524334:FBB524334 FKV524334:FKX524334 FUR524334:FUT524334 GEN524334:GEP524334 GOJ524334:GOL524334 GYF524334:GYH524334 HIB524334:HID524334 HRX524334:HRZ524334 IBT524334:IBV524334 ILP524334:ILR524334 IVL524334:IVN524334 JFH524334:JFJ524334 JPD524334:JPF524334 JYZ524334:JZB524334 KIV524334:KIX524334 KSR524334:KST524334 LCN524334:LCP524334 LMJ524334:LML524334 LWF524334:LWH524334 MGB524334:MGD524334 MPX524334:MPZ524334 MZT524334:MZV524334 NJP524334:NJR524334 NTL524334:NTN524334 ODH524334:ODJ524334 OND524334:ONF524334 OWZ524334:OXB524334 PGV524334:PGX524334 PQR524334:PQT524334 QAN524334:QAP524334 QKJ524334:QKL524334 QUF524334:QUH524334 REB524334:RED524334 RNX524334:RNZ524334 RXT524334:RXV524334 SHP524334:SHR524334 SRL524334:SRN524334 TBH524334:TBJ524334 TLD524334:TLF524334 TUZ524334:TVB524334 UEV524334:UEX524334 UOR524334:UOT524334 UYN524334:UYP524334 VIJ524334:VIL524334 VSF524334:VSH524334 WCB524334:WCD524334 WLX524334:WLZ524334 WVT524334:WVV524334 Z589870:AB589870 JH589870:JJ589870 TD589870:TF589870 ACZ589870:ADB589870 AMV589870:AMX589870 AWR589870:AWT589870 BGN589870:BGP589870 BQJ589870:BQL589870 CAF589870:CAH589870 CKB589870:CKD589870 CTX589870:CTZ589870 DDT589870:DDV589870 DNP589870:DNR589870 DXL589870:DXN589870 EHH589870:EHJ589870 ERD589870:ERF589870 FAZ589870:FBB589870 FKV589870:FKX589870 FUR589870:FUT589870 GEN589870:GEP589870 GOJ589870:GOL589870 GYF589870:GYH589870 HIB589870:HID589870 HRX589870:HRZ589870 IBT589870:IBV589870 ILP589870:ILR589870 IVL589870:IVN589870 JFH589870:JFJ589870 JPD589870:JPF589870 JYZ589870:JZB589870 KIV589870:KIX589870 KSR589870:KST589870 LCN589870:LCP589870 LMJ589870:LML589870 LWF589870:LWH589870 MGB589870:MGD589870 MPX589870:MPZ589870 MZT589870:MZV589870 NJP589870:NJR589870 NTL589870:NTN589870 ODH589870:ODJ589870 OND589870:ONF589870 OWZ589870:OXB589870 PGV589870:PGX589870 PQR589870:PQT589870 QAN589870:QAP589870 QKJ589870:QKL589870 QUF589870:QUH589870 REB589870:RED589870 RNX589870:RNZ589870 RXT589870:RXV589870 SHP589870:SHR589870 SRL589870:SRN589870 TBH589870:TBJ589870 TLD589870:TLF589870 TUZ589870:TVB589870 UEV589870:UEX589870 UOR589870:UOT589870 UYN589870:UYP589870 VIJ589870:VIL589870 VSF589870:VSH589870 WCB589870:WCD589870 WLX589870:WLZ589870 WVT589870:WVV589870 Z655406:AB655406 JH655406:JJ655406 TD655406:TF655406 ACZ655406:ADB655406 AMV655406:AMX655406 AWR655406:AWT655406 BGN655406:BGP655406 BQJ655406:BQL655406 CAF655406:CAH655406 CKB655406:CKD655406 CTX655406:CTZ655406 DDT655406:DDV655406 DNP655406:DNR655406 DXL655406:DXN655406 EHH655406:EHJ655406 ERD655406:ERF655406 FAZ655406:FBB655406 FKV655406:FKX655406 FUR655406:FUT655406 GEN655406:GEP655406 GOJ655406:GOL655406 GYF655406:GYH655406 HIB655406:HID655406 HRX655406:HRZ655406 IBT655406:IBV655406 ILP655406:ILR655406 IVL655406:IVN655406 JFH655406:JFJ655406 JPD655406:JPF655406 JYZ655406:JZB655406 KIV655406:KIX655406 KSR655406:KST655406 LCN655406:LCP655406 LMJ655406:LML655406 LWF655406:LWH655406 MGB655406:MGD655406 MPX655406:MPZ655406 MZT655406:MZV655406 NJP655406:NJR655406 NTL655406:NTN655406 ODH655406:ODJ655406 OND655406:ONF655406 OWZ655406:OXB655406 PGV655406:PGX655406 PQR655406:PQT655406 QAN655406:QAP655406 QKJ655406:QKL655406 QUF655406:QUH655406 REB655406:RED655406 RNX655406:RNZ655406 RXT655406:RXV655406 SHP655406:SHR655406 SRL655406:SRN655406 TBH655406:TBJ655406 TLD655406:TLF655406 TUZ655406:TVB655406 UEV655406:UEX655406 UOR655406:UOT655406 UYN655406:UYP655406 VIJ655406:VIL655406 VSF655406:VSH655406 WCB655406:WCD655406 WLX655406:WLZ655406 WVT655406:WVV655406 Z720942:AB720942 JH720942:JJ720942 TD720942:TF720942 ACZ720942:ADB720942 AMV720942:AMX720942 AWR720942:AWT720942 BGN720942:BGP720942 BQJ720942:BQL720942 CAF720942:CAH720942 CKB720942:CKD720942 CTX720942:CTZ720942 DDT720942:DDV720942 DNP720942:DNR720942 DXL720942:DXN720942 EHH720942:EHJ720942 ERD720942:ERF720942 FAZ720942:FBB720942 FKV720942:FKX720942 FUR720942:FUT720942 GEN720942:GEP720942 GOJ720942:GOL720942 GYF720942:GYH720942 HIB720942:HID720942 HRX720942:HRZ720942 IBT720942:IBV720942 ILP720942:ILR720942 IVL720942:IVN720942 JFH720942:JFJ720942 JPD720942:JPF720942 JYZ720942:JZB720942 KIV720942:KIX720942 KSR720942:KST720942 LCN720942:LCP720942 LMJ720942:LML720942 LWF720942:LWH720942 MGB720942:MGD720942 MPX720942:MPZ720942 MZT720942:MZV720942 NJP720942:NJR720942 NTL720942:NTN720942 ODH720942:ODJ720942 OND720942:ONF720942 OWZ720942:OXB720942 PGV720942:PGX720942 PQR720942:PQT720942 QAN720942:QAP720942 QKJ720942:QKL720942 QUF720942:QUH720942 REB720942:RED720942 RNX720942:RNZ720942 RXT720942:RXV720942 SHP720942:SHR720942 SRL720942:SRN720942 TBH720942:TBJ720942 TLD720942:TLF720942 TUZ720942:TVB720942 UEV720942:UEX720942 UOR720942:UOT720942 UYN720942:UYP720942 VIJ720942:VIL720942 VSF720942:VSH720942 WCB720942:WCD720942 WLX720942:WLZ720942 WVT720942:WVV720942 Z786478:AB786478 JH786478:JJ786478 TD786478:TF786478 ACZ786478:ADB786478 AMV786478:AMX786478 AWR786478:AWT786478 BGN786478:BGP786478 BQJ786478:BQL786478 CAF786478:CAH786478 CKB786478:CKD786478 CTX786478:CTZ786478 DDT786478:DDV786478 DNP786478:DNR786478 DXL786478:DXN786478 EHH786478:EHJ786478 ERD786478:ERF786478 FAZ786478:FBB786478 FKV786478:FKX786478 FUR786478:FUT786478 GEN786478:GEP786478 GOJ786478:GOL786478 GYF786478:GYH786478 HIB786478:HID786478 HRX786478:HRZ786478 IBT786478:IBV786478 ILP786478:ILR786478 IVL786478:IVN786478 JFH786478:JFJ786478 JPD786478:JPF786478 JYZ786478:JZB786478 KIV786478:KIX786478 KSR786478:KST786478 LCN786478:LCP786478 LMJ786478:LML786478 LWF786478:LWH786478 MGB786478:MGD786478 MPX786478:MPZ786478 MZT786478:MZV786478 NJP786478:NJR786478 NTL786478:NTN786478 ODH786478:ODJ786478 OND786478:ONF786478 OWZ786478:OXB786478 PGV786478:PGX786478 PQR786478:PQT786478 QAN786478:QAP786478 QKJ786478:QKL786478 QUF786478:QUH786478 REB786478:RED786478 RNX786478:RNZ786478 RXT786478:RXV786478 SHP786478:SHR786478 SRL786478:SRN786478 TBH786478:TBJ786478 TLD786478:TLF786478 TUZ786478:TVB786478 UEV786478:UEX786478 UOR786478:UOT786478 UYN786478:UYP786478 VIJ786478:VIL786478 VSF786478:VSH786478 WCB786478:WCD786478 WLX786478:WLZ786478 WVT786478:WVV786478 Z852014:AB852014 JH852014:JJ852014 TD852014:TF852014 ACZ852014:ADB852014 AMV852014:AMX852014 AWR852014:AWT852014 BGN852014:BGP852014 BQJ852014:BQL852014 CAF852014:CAH852014 CKB852014:CKD852014 CTX852014:CTZ852014 DDT852014:DDV852014 DNP852014:DNR852014 DXL852014:DXN852014 EHH852014:EHJ852014 ERD852014:ERF852014 FAZ852014:FBB852014 FKV852014:FKX852014 FUR852014:FUT852014 GEN852014:GEP852014 GOJ852014:GOL852014 GYF852014:GYH852014 HIB852014:HID852014 HRX852014:HRZ852014 IBT852014:IBV852014 ILP852014:ILR852014 IVL852014:IVN852014 JFH852014:JFJ852014 JPD852014:JPF852014 JYZ852014:JZB852014 KIV852014:KIX852014 KSR852014:KST852014 LCN852014:LCP852014 LMJ852014:LML852014 LWF852014:LWH852014 MGB852014:MGD852014 MPX852014:MPZ852014 MZT852014:MZV852014 NJP852014:NJR852014 NTL852014:NTN852014 ODH852014:ODJ852014 OND852014:ONF852014 OWZ852014:OXB852014 PGV852014:PGX852014 PQR852014:PQT852014 QAN852014:QAP852014 QKJ852014:QKL852014 QUF852014:QUH852014 REB852014:RED852014 RNX852014:RNZ852014 RXT852014:RXV852014 SHP852014:SHR852014 SRL852014:SRN852014 TBH852014:TBJ852014 TLD852014:TLF852014 TUZ852014:TVB852014 UEV852014:UEX852014 UOR852014:UOT852014 UYN852014:UYP852014 VIJ852014:VIL852014 VSF852014:VSH852014 WCB852014:WCD852014 WLX852014:WLZ852014 WVT852014:WVV852014 Z917550:AB917550 JH917550:JJ917550 TD917550:TF917550 ACZ917550:ADB917550 AMV917550:AMX917550 AWR917550:AWT917550 BGN917550:BGP917550 BQJ917550:BQL917550 CAF917550:CAH917550 CKB917550:CKD917550 CTX917550:CTZ917550 DDT917550:DDV917550 DNP917550:DNR917550 DXL917550:DXN917550 EHH917550:EHJ917550 ERD917550:ERF917550 FAZ917550:FBB917550 FKV917550:FKX917550 FUR917550:FUT917550 GEN917550:GEP917550 GOJ917550:GOL917550 GYF917550:GYH917550 HIB917550:HID917550 HRX917550:HRZ917550 IBT917550:IBV917550 ILP917550:ILR917550 IVL917550:IVN917550 JFH917550:JFJ917550 JPD917550:JPF917550 JYZ917550:JZB917550 KIV917550:KIX917550 KSR917550:KST917550 LCN917550:LCP917550 LMJ917550:LML917550 LWF917550:LWH917550 MGB917550:MGD917550 MPX917550:MPZ917550 MZT917550:MZV917550 NJP917550:NJR917550 NTL917550:NTN917550 ODH917550:ODJ917550 OND917550:ONF917550 OWZ917550:OXB917550 PGV917550:PGX917550 PQR917550:PQT917550 QAN917550:QAP917550 QKJ917550:QKL917550 QUF917550:QUH917550 REB917550:RED917550 RNX917550:RNZ917550 RXT917550:RXV917550 SHP917550:SHR917550 SRL917550:SRN917550 TBH917550:TBJ917550 TLD917550:TLF917550 TUZ917550:TVB917550 UEV917550:UEX917550 UOR917550:UOT917550 UYN917550:UYP917550 VIJ917550:VIL917550 VSF917550:VSH917550 WCB917550:WCD917550 WLX917550:WLZ917550 WVT917550:WVV917550 Z983086:AB983086 JH983086:JJ983086 TD983086:TF983086 ACZ983086:ADB983086 AMV983086:AMX983086 AWR983086:AWT983086 BGN983086:BGP983086 BQJ983086:BQL983086 CAF983086:CAH983086 CKB983086:CKD983086 CTX983086:CTZ983086 DDT983086:DDV983086 DNP983086:DNR983086 DXL983086:DXN983086 EHH983086:EHJ983086 ERD983086:ERF983086 FAZ983086:FBB983086 FKV983086:FKX983086 FUR983086:FUT983086 GEN983086:GEP983086 GOJ983086:GOL983086 GYF983086:GYH983086 HIB983086:HID983086 HRX983086:HRZ983086 IBT983086:IBV983086 ILP983086:ILR983086 IVL983086:IVN983086 JFH983086:JFJ983086 JPD983086:JPF983086 JYZ983086:JZB983086 KIV983086:KIX983086 KSR983086:KST983086 LCN983086:LCP983086 LMJ983086:LML983086 LWF983086:LWH983086 MGB983086:MGD983086 MPX983086:MPZ983086 MZT983086:MZV983086 NJP983086:NJR983086 NTL983086:NTN983086 ODH983086:ODJ983086 OND983086:ONF983086 OWZ983086:OXB983086 PGV983086:PGX983086 PQR983086:PQT983086 QAN983086:QAP983086 QKJ983086:QKL983086 QUF983086:QUH983086 REB983086:RED983086 RNX983086:RNZ983086 RXT983086:RXV983086 SHP983086:SHR983086 SRL983086:SRN983086 TBH983086:TBJ983086 TLD983086:TLF983086 TUZ983086:TVB983086 UEV983086:UEX983086 UOR983086:UOT983086 UYN983086:UYP983086 VIJ983086:VIL983086 VSF983086:VSH983086 WCB983086:WCD983086 WLX983086:WLZ983086 WVT983086:WVV983086 WCB983080 JH43 TD43 ACZ43 AMV43 AWR43 BGN43 BQJ43 CAF43 CKB43 CTX43 DDT43 DNP43 DXL43 EHH43 ERD43 FAZ43 FKV43 FUR43 GEN43 GOJ43 GYF43 HIB43 HRX43 IBT43 ILP43 IVL43 JFH43 JPD43 JYZ43 KIV43 KSR43 LCN43 LMJ43 LWF43 MGB43 MPX43 MZT43 NJP43 NTL43 ODH43 OND43 OWZ43 PGV43 PQR43 QAN43 QKJ43 QUF43 REB43 RNX43 RXT43 SHP43 SRL43 TBH43 TLD43 TUZ43 UEV43 UOR43 UYN43 VIJ43 VSF43 WCB43 WLX43 WVT43 Z65579 JH65579 TD65579 ACZ65579 AMV65579 AWR65579 BGN65579 BQJ65579 CAF65579 CKB65579 CTX65579 DDT65579 DNP65579 DXL65579 EHH65579 ERD65579 FAZ65579 FKV65579 FUR65579 GEN65579 GOJ65579 GYF65579 HIB65579 HRX65579 IBT65579 ILP65579 IVL65579 JFH65579 JPD65579 JYZ65579 KIV65579 KSR65579 LCN65579 LMJ65579 LWF65579 MGB65579 MPX65579 MZT65579 NJP65579 NTL65579 ODH65579 OND65579 OWZ65579 PGV65579 PQR65579 QAN65579 QKJ65579 QUF65579 REB65579 RNX65579 RXT65579 SHP65579 SRL65579 TBH65579 TLD65579 TUZ65579 UEV65579 UOR65579 UYN65579 VIJ65579 VSF65579 WCB65579 WLX65579 WVT65579 Z131115 JH131115 TD131115 ACZ131115 AMV131115 AWR131115 BGN131115 BQJ131115 CAF131115 CKB131115 CTX131115 DDT131115 DNP131115 DXL131115 EHH131115 ERD131115 FAZ131115 FKV131115 FUR131115 GEN131115 GOJ131115 GYF131115 HIB131115 HRX131115 IBT131115 ILP131115 IVL131115 JFH131115 JPD131115 JYZ131115 KIV131115 KSR131115 LCN131115 LMJ131115 LWF131115 MGB131115 MPX131115 MZT131115 NJP131115 NTL131115 ODH131115 OND131115 OWZ131115 PGV131115 PQR131115 QAN131115 QKJ131115 QUF131115 REB131115 RNX131115 RXT131115 SHP131115 SRL131115 TBH131115 TLD131115 TUZ131115 UEV131115 UOR131115 UYN131115 VIJ131115 VSF131115 WCB131115 WLX131115 WVT131115 Z196651 JH196651 TD196651 ACZ196651 AMV196651 AWR196651 BGN196651 BQJ196651 CAF196651 CKB196651 CTX196651 DDT196651 DNP196651 DXL196651 EHH196651 ERD196651 FAZ196651 FKV196651 FUR196651 GEN196651 GOJ196651 GYF196651 HIB196651 HRX196651 IBT196651 ILP196651 IVL196651 JFH196651 JPD196651 JYZ196651 KIV196651 KSR196651 LCN196651 LMJ196651 LWF196651 MGB196651 MPX196651 MZT196651 NJP196651 NTL196651 ODH196651 OND196651 OWZ196651 PGV196651 PQR196651 QAN196651 QKJ196651 QUF196651 REB196651 RNX196651 RXT196651 SHP196651 SRL196651 TBH196651 TLD196651 TUZ196651 UEV196651 UOR196651 UYN196651 VIJ196651 VSF196651 WCB196651 WLX196651 WVT196651 Z262187 JH262187 TD262187 ACZ262187 AMV262187 AWR262187 BGN262187 BQJ262187 CAF262187 CKB262187 CTX262187 DDT262187 DNP262187 DXL262187 EHH262187 ERD262187 FAZ262187 FKV262187 FUR262187 GEN262187 GOJ262187 GYF262187 HIB262187 HRX262187 IBT262187 ILP262187 IVL262187 JFH262187 JPD262187 JYZ262187 KIV262187 KSR262187 LCN262187 LMJ262187 LWF262187 MGB262187 MPX262187 MZT262187 NJP262187 NTL262187 ODH262187 OND262187 OWZ262187 PGV262187 PQR262187 QAN262187 QKJ262187 QUF262187 REB262187 RNX262187 RXT262187 SHP262187 SRL262187 TBH262187 TLD262187 TUZ262187 UEV262187 UOR262187 UYN262187 VIJ262187 VSF262187 WCB262187 WLX262187 WVT262187 Z327723 JH327723 TD327723 ACZ327723 AMV327723 AWR327723 BGN327723 BQJ327723 CAF327723 CKB327723 CTX327723 DDT327723 DNP327723 DXL327723 EHH327723 ERD327723 FAZ327723 FKV327723 FUR327723 GEN327723 GOJ327723 GYF327723 HIB327723 HRX327723 IBT327723 ILP327723 IVL327723 JFH327723 JPD327723 JYZ327723 KIV327723 KSR327723 LCN327723 LMJ327723 LWF327723 MGB327723 MPX327723 MZT327723 NJP327723 NTL327723 ODH327723 OND327723 OWZ327723 PGV327723 PQR327723 QAN327723 QKJ327723 QUF327723 REB327723 RNX327723 RXT327723 SHP327723 SRL327723 TBH327723 TLD327723 TUZ327723 UEV327723 UOR327723 UYN327723 VIJ327723 VSF327723 WCB327723 WLX327723 WVT327723 Z393259 JH393259 TD393259 ACZ393259 AMV393259 AWR393259 BGN393259 BQJ393259 CAF393259 CKB393259 CTX393259 DDT393259 DNP393259 DXL393259 EHH393259 ERD393259 FAZ393259 FKV393259 FUR393259 GEN393259 GOJ393259 GYF393259 HIB393259 HRX393259 IBT393259 ILP393259 IVL393259 JFH393259 JPD393259 JYZ393259 KIV393259 KSR393259 LCN393259 LMJ393259 LWF393259 MGB393259 MPX393259 MZT393259 NJP393259 NTL393259 ODH393259 OND393259 OWZ393259 PGV393259 PQR393259 QAN393259 QKJ393259 QUF393259 REB393259 RNX393259 RXT393259 SHP393259 SRL393259 TBH393259 TLD393259 TUZ393259 UEV393259 UOR393259 UYN393259 VIJ393259 VSF393259 WCB393259 WLX393259 WVT393259 Z458795 JH458795 TD458795 ACZ458795 AMV458795 AWR458795 BGN458795 BQJ458795 CAF458795 CKB458795 CTX458795 DDT458795 DNP458795 DXL458795 EHH458795 ERD458795 FAZ458795 FKV458795 FUR458795 GEN458795 GOJ458795 GYF458795 HIB458795 HRX458795 IBT458795 ILP458795 IVL458795 JFH458795 JPD458795 JYZ458795 KIV458795 KSR458795 LCN458795 LMJ458795 LWF458795 MGB458795 MPX458795 MZT458795 NJP458795 NTL458795 ODH458795 OND458795 OWZ458795 PGV458795 PQR458795 QAN458795 QKJ458795 QUF458795 REB458795 RNX458795 RXT458795 SHP458795 SRL458795 TBH458795 TLD458795 TUZ458795 UEV458795 UOR458795 UYN458795 VIJ458795 VSF458795 WCB458795 WLX458795 WVT458795 Z524331 JH524331 TD524331 ACZ524331 AMV524331 AWR524331 BGN524331 BQJ524331 CAF524331 CKB524331 CTX524331 DDT524331 DNP524331 DXL524331 EHH524331 ERD524331 FAZ524331 FKV524331 FUR524331 GEN524331 GOJ524331 GYF524331 HIB524331 HRX524331 IBT524331 ILP524331 IVL524331 JFH524331 JPD524331 JYZ524331 KIV524331 KSR524331 LCN524331 LMJ524331 LWF524331 MGB524331 MPX524331 MZT524331 NJP524331 NTL524331 ODH524331 OND524331 OWZ524331 PGV524331 PQR524331 QAN524331 QKJ524331 QUF524331 REB524331 RNX524331 RXT524331 SHP524331 SRL524331 TBH524331 TLD524331 TUZ524331 UEV524331 UOR524331 UYN524331 VIJ524331 VSF524331 WCB524331 WLX524331 WVT524331 Z589867 JH589867 TD589867 ACZ589867 AMV589867 AWR589867 BGN589867 BQJ589867 CAF589867 CKB589867 CTX589867 DDT589867 DNP589867 DXL589867 EHH589867 ERD589867 FAZ589867 FKV589867 FUR589867 GEN589867 GOJ589867 GYF589867 HIB589867 HRX589867 IBT589867 ILP589867 IVL589867 JFH589867 JPD589867 JYZ589867 KIV589867 KSR589867 LCN589867 LMJ589867 LWF589867 MGB589867 MPX589867 MZT589867 NJP589867 NTL589867 ODH589867 OND589867 OWZ589867 PGV589867 PQR589867 QAN589867 QKJ589867 QUF589867 REB589867 RNX589867 RXT589867 SHP589867 SRL589867 TBH589867 TLD589867 TUZ589867 UEV589867 UOR589867 UYN589867 VIJ589867 VSF589867 WCB589867 WLX589867 WVT589867 Z655403 JH655403 TD655403 ACZ655403 AMV655403 AWR655403 BGN655403 BQJ655403 CAF655403 CKB655403 CTX655403 DDT655403 DNP655403 DXL655403 EHH655403 ERD655403 FAZ655403 FKV655403 FUR655403 GEN655403 GOJ655403 GYF655403 HIB655403 HRX655403 IBT655403 ILP655403 IVL655403 JFH655403 JPD655403 JYZ655403 KIV655403 KSR655403 LCN655403 LMJ655403 LWF655403 MGB655403 MPX655403 MZT655403 NJP655403 NTL655403 ODH655403 OND655403 OWZ655403 PGV655403 PQR655403 QAN655403 QKJ655403 QUF655403 REB655403 RNX655403 RXT655403 SHP655403 SRL655403 TBH655403 TLD655403 TUZ655403 UEV655403 UOR655403 UYN655403 VIJ655403 VSF655403 WCB655403 WLX655403 WVT655403 Z720939 JH720939 TD720939 ACZ720939 AMV720939 AWR720939 BGN720939 BQJ720939 CAF720939 CKB720939 CTX720939 DDT720939 DNP720939 DXL720939 EHH720939 ERD720939 FAZ720939 FKV720939 FUR720939 GEN720939 GOJ720939 GYF720939 HIB720939 HRX720939 IBT720939 ILP720939 IVL720939 JFH720939 JPD720939 JYZ720939 KIV720939 KSR720939 LCN720939 LMJ720939 LWF720939 MGB720939 MPX720939 MZT720939 NJP720939 NTL720939 ODH720939 OND720939 OWZ720939 PGV720939 PQR720939 QAN720939 QKJ720939 QUF720939 REB720939 RNX720939 RXT720939 SHP720939 SRL720939 TBH720939 TLD720939 TUZ720939 UEV720939 UOR720939 UYN720939 VIJ720939 VSF720939 WCB720939 WLX720939 WVT720939 Z786475 JH786475 TD786475 ACZ786475 AMV786475 AWR786475 BGN786475 BQJ786475 CAF786475 CKB786475 CTX786475 DDT786475 DNP786475 DXL786475 EHH786475 ERD786475 FAZ786475 FKV786475 FUR786475 GEN786475 GOJ786475 GYF786475 HIB786475 HRX786475 IBT786475 ILP786475 IVL786475 JFH786475 JPD786475 JYZ786475 KIV786475 KSR786475 LCN786475 LMJ786475 LWF786475 MGB786475 MPX786475 MZT786475 NJP786475 NTL786475 ODH786475 OND786475 OWZ786475 PGV786475 PQR786475 QAN786475 QKJ786475 QUF786475 REB786475 RNX786475 RXT786475 SHP786475 SRL786475 TBH786475 TLD786475 TUZ786475 UEV786475 UOR786475 UYN786475 VIJ786475 VSF786475 WCB786475 WLX786475 WVT786475 Z852011 JH852011 TD852011 ACZ852011 AMV852011 AWR852011 BGN852011 BQJ852011 CAF852011 CKB852011 CTX852011 DDT852011 DNP852011 DXL852011 EHH852011 ERD852011 FAZ852011 FKV852011 FUR852011 GEN852011 GOJ852011 GYF852011 HIB852011 HRX852011 IBT852011 ILP852011 IVL852011 JFH852011 JPD852011 JYZ852011 KIV852011 KSR852011 LCN852011 LMJ852011 LWF852011 MGB852011 MPX852011 MZT852011 NJP852011 NTL852011 ODH852011 OND852011 OWZ852011 PGV852011 PQR852011 QAN852011 QKJ852011 QUF852011 REB852011 RNX852011 RXT852011 SHP852011 SRL852011 TBH852011 TLD852011 TUZ852011 UEV852011 UOR852011 UYN852011 VIJ852011 VSF852011 WCB852011 WLX852011 WVT852011 Z917547 JH917547 TD917547 ACZ917547 AMV917547 AWR917547 BGN917547 BQJ917547 CAF917547 CKB917547 CTX917547 DDT917547 DNP917547 DXL917547 EHH917547 ERD917547 FAZ917547 FKV917547 FUR917547 GEN917547 GOJ917547 GYF917547 HIB917547 HRX917547 IBT917547 ILP917547 IVL917547 JFH917547 JPD917547 JYZ917547 KIV917547 KSR917547 LCN917547 LMJ917547 LWF917547 MGB917547 MPX917547 MZT917547 NJP917547 NTL917547 ODH917547 OND917547 OWZ917547 PGV917547 PQR917547 QAN917547 QKJ917547 QUF917547 REB917547 RNX917547 RXT917547 SHP917547 SRL917547 TBH917547 TLD917547 TUZ917547 UEV917547 UOR917547 UYN917547 VIJ917547 VSF917547 WCB917547 WLX917547 WVT917547 Z983083 JH983083 TD983083 ACZ983083 AMV983083 AWR983083 BGN983083 BQJ983083 CAF983083 CKB983083 CTX983083 DDT983083 DNP983083 DXL983083 EHH983083 ERD983083 FAZ983083 FKV983083 FUR983083 GEN983083 GOJ983083 GYF983083 HIB983083 HRX983083 IBT983083 ILP983083 IVL983083 JFH983083 JPD983083 JYZ983083 KIV983083 KSR983083 LCN983083 LMJ983083 LWF983083 MGB983083 MPX983083 MZT983083 NJP983083 NTL983083 ODH983083 OND983083 OWZ983083 PGV983083 PQR983083 QAN983083 QKJ983083 QUF983083 REB983083 RNX983083 RXT983083 SHP983083 SRL983083 TBH983083 TLD983083 TUZ983083 UEV983083 UOR983083 UYN983083 VIJ983083 VSF983083 WCB983083 WLX983083 WVT983083 WLX983080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Z65576 JH65576 TD65576 ACZ65576 AMV65576 AWR65576 BGN65576 BQJ65576 CAF65576 CKB65576 CTX65576 DDT65576 DNP65576 DXL65576 EHH65576 ERD65576 FAZ65576 FKV65576 FUR65576 GEN65576 GOJ65576 GYF65576 HIB65576 HRX65576 IBT65576 ILP65576 IVL65576 JFH65576 JPD65576 JYZ65576 KIV65576 KSR65576 LCN65576 LMJ65576 LWF65576 MGB65576 MPX65576 MZT65576 NJP65576 NTL65576 ODH65576 OND65576 OWZ65576 PGV65576 PQR65576 QAN65576 QKJ65576 QUF65576 REB65576 RNX65576 RXT65576 SHP65576 SRL65576 TBH65576 TLD65576 TUZ65576 UEV65576 UOR65576 UYN65576 VIJ65576 VSF65576 WCB65576 WLX65576 WVT65576 Z131112 JH131112 TD131112 ACZ131112 AMV131112 AWR131112 BGN131112 BQJ131112 CAF131112 CKB131112 CTX131112 DDT131112 DNP131112 DXL131112 EHH131112 ERD131112 FAZ131112 FKV131112 FUR131112 GEN131112 GOJ131112 GYF131112 HIB131112 HRX131112 IBT131112 ILP131112 IVL131112 JFH131112 JPD131112 JYZ131112 KIV131112 KSR131112 LCN131112 LMJ131112 LWF131112 MGB131112 MPX131112 MZT131112 NJP131112 NTL131112 ODH131112 OND131112 OWZ131112 PGV131112 PQR131112 QAN131112 QKJ131112 QUF131112 REB131112 RNX131112 RXT131112 SHP131112 SRL131112 TBH131112 TLD131112 TUZ131112 UEV131112 UOR131112 UYN131112 VIJ131112 VSF131112 WCB131112 WLX131112 WVT131112 Z196648 JH196648 TD196648 ACZ196648 AMV196648 AWR196648 BGN196648 BQJ196648 CAF196648 CKB196648 CTX196648 DDT196648 DNP196648 DXL196648 EHH196648 ERD196648 FAZ196648 FKV196648 FUR196648 GEN196648 GOJ196648 GYF196648 HIB196648 HRX196648 IBT196648 ILP196648 IVL196648 JFH196648 JPD196648 JYZ196648 KIV196648 KSR196648 LCN196648 LMJ196648 LWF196648 MGB196648 MPX196648 MZT196648 NJP196648 NTL196648 ODH196648 OND196648 OWZ196648 PGV196648 PQR196648 QAN196648 QKJ196648 QUF196648 REB196648 RNX196648 RXT196648 SHP196648 SRL196648 TBH196648 TLD196648 TUZ196648 UEV196648 UOR196648 UYN196648 VIJ196648 VSF196648 WCB196648 WLX196648 WVT196648 Z262184 JH262184 TD262184 ACZ262184 AMV262184 AWR262184 BGN262184 BQJ262184 CAF262184 CKB262184 CTX262184 DDT262184 DNP262184 DXL262184 EHH262184 ERD262184 FAZ262184 FKV262184 FUR262184 GEN262184 GOJ262184 GYF262184 HIB262184 HRX262184 IBT262184 ILP262184 IVL262184 JFH262184 JPD262184 JYZ262184 KIV262184 KSR262184 LCN262184 LMJ262184 LWF262184 MGB262184 MPX262184 MZT262184 NJP262184 NTL262184 ODH262184 OND262184 OWZ262184 PGV262184 PQR262184 QAN262184 QKJ262184 QUF262184 REB262184 RNX262184 RXT262184 SHP262184 SRL262184 TBH262184 TLD262184 TUZ262184 UEV262184 UOR262184 UYN262184 VIJ262184 VSF262184 WCB262184 WLX262184 WVT262184 Z327720 JH327720 TD327720 ACZ327720 AMV327720 AWR327720 BGN327720 BQJ327720 CAF327720 CKB327720 CTX327720 DDT327720 DNP327720 DXL327720 EHH327720 ERD327720 FAZ327720 FKV327720 FUR327720 GEN327720 GOJ327720 GYF327720 HIB327720 HRX327720 IBT327720 ILP327720 IVL327720 JFH327720 JPD327720 JYZ327720 KIV327720 KSR327720 LCN327720 LMJ327720 LWF327720 MGB327720 MPX327720 MZT327720 NJP327720 NTL327720 ODH327720 OND327720 OWZ327720 PGV327720 PQR327720 QAN327720 QKJ327720 QUF327720 REB327720 RNX327720 RXT327720 SHP327720 SRL327720 TBH327720 TLD327720 TUZ327720 UEV327720 UOR327720 UYN327720 VIJ327720 VSF327720 WCB327720 WLX327720 WVT327720 Z393256 JH393256 TD393256 ACZ393256 AMV393256 AWR393256 BGN393256 BQJ393256 CAF393256 CKB393256 CTX393256 DDT393256 DNP393256 DXL393256 EHH393256 ERD393256 FAZ393256 FKV393256 FUR393256 GEN393256 GOJ393256 GYF393256 HIB393256 HRX393256 IBT393256 ILP393256 IVL393256 JFH393256 JPD393256 JYZ393256 KIV393256 KSR393256 LCN393256 LMJ393256 LWF393256 MGB393256 MPX393256 MZT393256 NJP393256 NTL393256 ODH393256 OND393256 OWZ393256 PGV393256 PQR393256 QAN393256 QKJ393256 QUF393256 REB393256 RNX393256 RXT393256 SHP393256 SRL393256 TBH393256 TLD393256 TUZ393256 UEV393256 UOR393256 UYN393256 VIJ393256 VSF393256 WCB393256 WLX393256 WVT393256 Z458792 JH458792 TD458792 ACZ458792 AMV458792 AWR458792 BGN458792 BQJ458792 CAF458792 CKB458792 CTX458792 DDT458792 DNP458792 DXL458792 EHH458792 ERD458792 FAZ458792 FKV458792 FUR458792 GEN458792 GOJ458792 GYF458792 HIB458792 HRX458792 IBT458792 ILP458792 IVL458792 JFH458792 JPD458792 JYZ458792 KIV458792 KSR458792 LCN458792 LMJ458792 LWF458792 MGB458792 MPX458792 MZT458792 NJP458792 NTL458792 ODH458792 OND458792 OWZ458792 PGV458792 PQR458792 QAN458792 QKJ458792 QUF458792 REB458792 RNX458792 RXT458792 SHP458792 SRL458792 TBH458792 TLD458792 TUZ458792 UEV458792 UOR458792 UYN458792 VIJ458792 VSF458792 WCB458792 WLX458792 WVT458792 Z524328 JH524328 TD524328 ACZ524328 AMV524328 AWR524328 BGN524328 BQJ524328 CAF524328 CKB524328 CTX524328 DDT524328 DNP524328 DXL524328 EHH524328 ERD524328 FAZ524328 FKV524328 FUR524328 GEN524328 GOJ524328 GYF524328 HIB524328 HRX524328 IBT524328 ILP524328 IVL524328 JFH524328 JPD524328 JYZ524328 KIV524328 KSR524328 LCN524328 LMJ524328 LWF524328 MGB524328 MPX524328 MZT524328 NJP524328 NTL524328 ODH524328 OND524328 OWZ524328 PGV524328 PQR524328 QAN524328 QKJ524328 QUF524328 REB524328 RNX524328 RXT524328 SHP524328 SRL524328 TBH524328 TLD524328 TUZ524328 UEV524328 UOR524328 UYN524328 VIJ524328 VSF524328 WCB524328 WLX524328 WVT524328 Z589864 JH589864 TD589864 ACZ589864 AMV589864 AWR589864 BGN589864 BQJ589864 CAF589864 CKB589864 CTX589864 DDT589864 DNP589864 DXL589864 EHH589864 ERD589864 FAZ589864 FKV589864 FUR589864 GEN589864 GOJ589864 GYF589864 HIB589864 HRX589864 IBT589864 ILP589864 IVL589864 JFH589864 JPD589864 JYZ589864 KIV589864 KSR589864 LCN589864 LMJ589864 LWF589864 MGB589864 MPX589864 MZT589864 NJP589864 NTL589864 ODH589864 OND589864 OWZ589864 PGV589864 PQR589864 QAN589864 QKJ589864 QUF589864 REB589864 RNX589864 RXT589864 SHP589864 SRL589864 TBH589864 TLD589864 TUZ589864 UEV589864 UOR589864 UYN589864 VIJ589864 VSF589864 WCB589864 WLX589864 WVT589864 Z655400 JH655400 TD655400 ACZ655400 AMV655400 AWR655400 BGN655400 BQJ655400 CAF655400 CKB655400 CTX655400 DDT655400 DNP655400 DXL655400 EHH655400 ERD655400 FAZ655400 FKV655400 FUR655400 GEN655400 GOJ655400 GYF655400 HIB655400 HRX655400 IBT655400 ILP655400 IVL655400 JFH655400 JPD655400 JYZ655400 KIV655400 KSR655400 LCN655400 LMJ655400 LWF655400 MGB655400 MPX655400 MZT655400 NJP655400 NTL655400 ODH655400 OND655400 OWZ655400 PGV655400 PQR655400 QAN655400 QKJ655400 QUF655400 REB655400 RNX655400 RXT655400 SHP655400 SRL655400 TBH655400 TLD655400 TUZ655400 UEV655400 UOR655400 UYN655400 VIJ655400 VSF655400 WCB655400 WLX655400 WVT655400 Z720936 JH720936 TD720936 ACZ720936 AMV720936 AWR720936 BGN720936 BQJ720936 CAF720936 CKB720936 CTX720936 DDT720936 DNP720936 DXL720936 EHH720936 ERD720936 FAZ720936 FKV720936 FUR720936 GEN720936 GOJ720936 GYF720936 HIB720936 HRX720936 IBT720936 ILP720936 IVL720936 JFH720936 JPD720936 JYZ720936 KIV720936 KSR720936 LCN720936 LMJ720936 LWF720936 MGB720936 MPX720936 MZT720936 NJP720936 NTL720936 ODH720936 OND720936 OWZ720936 PGV720936 PQR720936 QAN720936 QKJ720936 QUF720936 REB720936 RNX720936 RXT720936 SHP720936 SRL720936 TBH720936 TLD720936 TUZ720936 UEV720936 UOR720936 UYN720936 VIJ720936 VSF720936 WCB720936 WLX720936 WVT720936 Z786472 JH786472 TD786472 ACZ786472 AMV786472 AWR786472 BGN786472 BQJ786472 CAF786472 CKB786472 CTX786472 DDT786472 DNP786472 DXL786472 EHH786472 ERD786472 FAZ786472 FKV786472 FUR786472 GEN786472 GOJ786472 GYF786472 HIB786472 HRX786472 IBT786472 ILP786472 IVL786472 JFH786472 JPD786472 JYZ786472 KIV786472 KSR786472 LCN786472 LMJ786472 LWF786472 MGB786472 MPX786472 MZT786472 NJP786472 NTL786472 ODH786472 OND786472 OWZ786472 PGV786472 PQR786472 QAN786472 QKJ786472 QUF786472 REB786472 RNX786472 RXT786472 SHP786472 SRL786472 TBH786472 TLD786472 TUZ786472 UEV786472 UOR786472 UYN786472 VIJ786472 VSF786472 WCB786472 WLX786472 WVT786472 Z852008 JH852008 TD852008 ACZ852008 AMV852008 AWR852008 BGN852008 BQJ852008 CAF852008 CKB852008 CTX852008 DDT852008 DNP852008 DXL852008 EHH852008 ERD852008 FAZ852008 FKV852008 FUR852008 GEN852008 GOJ852008 GYF852008 HIB852008 HRX852008 IBT852008 ILP852008 IVL852008 JFH852008 JPD852008 JYZ852008 KIV852008 KSR852008 LCN852008 LMJ852008 LWF852008 MGB852008 MPX852008 MZT852008 NJP852008 NTL852008 ODH852008 OND852008 OWZ852008 PGV852008 PQR852008 QAN852008 QKJ852008 QUF852008 REB852008 RNX852008 RXT852008 SHP852008 SRL852008 TBH852008 TLD852008 TUZ852008 UEV852008 UOR852008 UYN852008 VIJ852008 VSF852008 WCB852008 WLX852008 WVT852008 Z917544 JH917544 TD917544 ACZ917544 AMV917544 AWR917544 BGN917544 BQJ917544 CAF917544 CKB917544 CTX917544 DDT917544 DNP917544 DXL917544 EHH917544 ERD917544 FAZ917544 FKV917544 FUR917544 GEN917544 GOJ917544 GYF917544 HIB917544 HRX917544 IBT917544 ILP917544 IVL917544 JFH917544 JPD917544 JYZ917544 KIV917544 KSR917544 LCN917544 LMJ917544 LWF917544 MGB917544 MPX917544 MZT917544 NJP917544 NTL917544 ODH917544 OND917544 OWZ917544 PGV917544 PQR917544 QAN917544 QKJ917544 QUF917544 REB917544 RNX917544 RXT917544 SHP917544 SRL917544 TBH917544 TLD917544 TUZ917544 UEV917544 UOR917544 UYN917544 VIJ917544 VSF917544 WCB917544 WLX917544 WVT917544 Z983080 JH983080 TD983080 ACZ983080 AMV983080 AWR983080 BGN983080 BQJ983080 CAF983080 CKB983080 CTX983080 DDT983080 DNP983080 DXL983080 EHH983080 ERD983080 FAZ983080 FKV983080 FUR983080 GEN983080 GOJ983080 GYF983080 HIB983080 HRX983080 IBT983080 ILP983080 IVL983080 JFH983080 JPD983080 JYZ983080 KIV983080 KSR983080 LCN983080 LMJ983080 LWF983080 MGB983080 MPX983080 MZT983080 NJP983080 NTL983080 ODH983080 OND983080 OWZ983080 PGV983080 PQR983080 QAN983080 QKJ983080 QUF983080 REB983080 RNX983080 RXT983080 SHP983080 SRL983080 TBH983080 TLD983080 AA47:AL47 AC16 AB19:AC19 AA31:AB32 AA38 AA44 AA12:AB12 AA40 AA35:AK35 AB39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24"/>
  <sheetViews>
    <sheetView tabSelected="1" topLeftCell="E1" zoomScale="60" zoomScaleNormal="60" workbookViewId="0">
      <selection activeCell="Z106" sqref="Z106"/>
    </sheetView>
  </sheetViews>
  <sheetFormatPr baseColWidth="10" defaultRowHeight="20.100000000000001" customHeight="1" x14ac:dyDescent="0.25"/>
  <cols>
    <col min="1" max="1" width="69.5703125" style="325" customWidth="1"/>
    <col min="2" max="2" width="14.28515625" style="325" customWidth="1"/>
    <col min="3" max="3" width="11.140625" style="325" customWidth="1"/>
    <col min="4" max="4" width="18.42578125" style="325" customWidth="1"/>
    <col min="5" max="5" width="50" style="325" customWidth="1"/>
    <col min="6" max="6" width="25.85546875" style="325" customWidth="1"/>
    <col min="7" max="7" width="23.140625" style="325" customWidth="1"/>
    <col min="8" max="8" width="24.28515625" style="325" customWidth="1"/>
    <col min="9" max="9" width="15.7109375" style="325" customWidth="1"/>
    <col min="10" max="10" width="20.42578125" style="370" customWidth="1"/>
    <col min="11" max="11" width="19.42578125" style="370" customWidth="1"/>
    <col min="12" max="12" width="29" style="370" customWidth="1"/>
    <col min="13" max="13" width="10.28515625" style="370" bestFit="1" customWidth="1"/>
    <col min="14" max="14" width="8" style="370" customWidth="1"/>
    <col min="15" max="18" width="11.5703125" style="370" bestFit="1" customWidth="1"/>
    <col min="19" max="19" width="17.42578125" style="326" bestFit="1" customWidth="1"/>
    <col min="20" max="20" width="25.7109375" style="326" customWidth="1"/>
    <col min="21" max="21" width="29.42578125" style="370" customWidth="1"/>
    <col min="22" max="22" width="13.28515625" style="370" customWidth="1"/>
    <col min="23" max="23" width="11.42578125" style="370" customWidth="1"/>
    <col min="24" max="24" width="11.5703125" style="10" customWidth="1"/>
    <col min="25" max="25" width="9.140625" style="10" customWidth="1"/>
    <col min="26" max="201" width="11.42578125" style="370"/>
    <col min="202" max="202" width="1.42578125" style="370" customWidth="1"/>
    <col min="203" max="203" width="24.7109375" style="370" customWidth="1"/>
    <col min="204" max="204" width="14.28515625" style="370" customWidth="1"/>
    <col min="205" max="205" width="11.140625" style="370" customWidth="1"/>
    <col min="206" max="206" width="12.5703125" style="370" customWidth="1"/>
    <col min="207" max="207" width="17.7109375" style="370" customWidth="1"/>
    <col min="208" max="208" width="17.140625" style="370" customWidth="1"/>
    <col min="209" max="209" width="11.5703125" style="370" customWidth="1"/>
    <col min="210" max="210" width="22.5703125" style="370" customWidth="1"/>
    <col min="211" max="211" width="9.7109375" style="370" customWidth="1"/>
    <col min="212" max="212" width="21.7109375" style="370" customWidth="1"/>
    <col min="213" max="213" width="24.42578125" style="370" customWidth="1"/>
    <col min="214" max="214" width="20.5703125" style="370" customWidth="1"/>
    <col min="215" max="215" width="10.5703125" style="370" customWidth="1"/>
    <col min="216" max="216" width="6.28515625" style="370" customWidth="1"/>
    <col min="217" max="220" width="8.5703125" style="370" customWidth="1"/>
    <col min="221" max="221" width="9.85546875" style="370" customWidth="1"/>
    <col min="222" max="222" width="15.140625" style="370" customWidth="1"/>
    <col min="223" max="223" width="19.85546875" style="370" customWidth="1"/>
    <col min="224" max="224" width="11.85546875" style="370" customWidth="1"/>
    <col min="225" max="225" width="10.85546875" style="370" customWidth="1"/>
    <col min="226" max="226" width="8.5703125" style="370" customWidth="1"/>
    <col min="227" max="238" width="6.7109375" style="370" customWidth="1"/>
    <col min="239" max="239" width="9.42578125" style="370" customWidth="1"/>
    <col min="240" max="240" width="6.7109375" style="370" customWidth="1"/>
    <col min="241" max="241" width="14.140625" style="370" customWidth="1"/>
    <col min="242" max="242" width="10" style="370" customWidth="1"/>
    <col min="243" max="243" width="6.140625" style="370" customWidth="1"/>
    <col min="244" max="245" width="8.5703125" style="370" customWidth="1"/>
    <col min="246" max="246" width="9.140625" style="370" customWidth="1"/>
    <col min="247" max="247" width="105" style="370" customWidth="1"/>
    <col min="248" max="248" width="10.42578125" style="370" customWidth="1"/>
    <col min="249" max="249" width="13.28515625" style="370" customWidth="1"/>
    <col min="250" max="250" width="11.28515625" style="370" customWidth="1"/>
    <col min="251" max="251" width="13.28515625" style="370" customWidth="1"/>
    <col min="252" max="457" width="11.42578125" style="370"/>
    <col min="458" max="458" width="1.42578125" style="370" customWidth="1"/>
    <col min="459" max="459" width="24.7109375" style="370" customWidth="1"/>
    <col min="460" max="460" width="14.28515625" style="370" customWidth="1"/>
    <col min="461" max="461" width="11.140625" style="370" customWidth="1"/>
    <col min="462" max="462" width="12.5703125" style="370" customWidth="1"/>
    <col min="463" max="463" width="17.7109375" style="370" customWidth="1"/>
    <col min="464" max="464" width="17.140625" style="370" customWidth="1"/>
    <col min="465" max="465" width="11.5703125" style="370" customWidth="1"/>
    <col min="466" max="466" width="22.5703125" style="370" customWidth="1"/>
    <col min="467" max="467" width="9.7109375" style="370" customWidth="1"/>
    <col min="468" max="468" width="21.7109375" style="370" customWidth="1"/>
    <col min="469" max="469" width="24.42578125" style="370" customWidth="1"/>
    <col min="470" max="470" width="20.5703125" style="370" customWidth="1"/>
    <col min="471" max="471" width="10.5703125" style="370" customWidth="1"/>
    <col min="472" max="472" width="6.28515625" style="370" customWidth="1"/>
    <col min="473" max="476" width="8.5703125" style="370" customWidth="1"/>
    <col min="477" max="477" width="9.85546875" style="370" customWidth="1"/>
    <col min="478" max="478" width="15.140625" style="370" customWidth="1"/>
    <col min="479" max="479" width="19.85546875" style="370" customWidth="1"/>
    <col min="480" max="480" width="11.85546875" style="370" customWidth="1"/>
    <col min="481" max="481" width="10.85546875" style="370" customWidth="1"/>
    <col min="482" max="482" width="8.5703125" style="370" customWidth="1"/>
    <col min="483" max="494" width="6.7109375" style="370" customWidth="1"/>
    <col min="495" max="495" width="9.42578125" style="370" customWidth="1"/>
    <col min="496" max="496" width="6.7109375" style="370" customWidth="1"/>
    <col min="497" max="497" width="14.140625" style="370" customWidth="1"/>
    <col min="498" max="498" width="10" style="370" customWidth="1"/>
    <col min="499" max="499" width="6.140625" style="370" customWidth="1"/>
    <col min="500" max="501" width="8.5703125" style="370" customWidth="1"/>
    <col min="502" max="502" width="9.140625" style="370" customWidth="1"/>
    <col min="503" max="503" width="105" style="370" customWidth="1"/>
    <col min="504" max="504" width="10.42578125" style="370" customWidth="1"/>
    <col min="505" max="505" width="13.28515625" style="370" customWidth="1"/>
    <col min="506" max="506" width="11.28515625" style="370" customWidth="1"/>
    <col min="507" max="507" width="13.28515625" style="370" customWidth="1"/>
    <col min="508" max="713" width="11.42578125" style="370"/>
    <col min="714" max="714" width="1.42578125" style="370" customWidth="1"/>
    <col min="715" max="715" width="24.7109375" style="370" customWidth="1"/>
    <col min="716" max="716" width="14.28515625" style="370" customWidth="1"/>
    <col min="717" max="717" width="11.140625" style="370" customWidth="1"/>
    <col min="718" max="718" width="12.5703125" style="370" customWidth="1"/>
    <col min="719" max="719" width="17.7109375" style="370" customWidth="1"/>
    <col min="720" max="720" width="17.140625" style="370" customWidth="1"/>
    <col min="721" max="721" width="11.5703125" style="370" customWidth="1"/>
    <col min="722" max="722" width="22.5703125" style="370" customWidth="1"/>
    <col min="723" max="723" width="9.7109375" style="370" customWidth="1"/>
    <col min="724" max="724" width="21.7109375" style="370" customWidth="1"/>
    <col min="725" max="725" width="24.42578125" style="370" customWidth="1"/>
    <col min="726" max="726" width="20.5703125" style="370" customWidth="1"/>
    <col min="727" max="727" width="10.5703125" style="370" customWidth="1"/>
    <col min="728" max="728" width="6.28515625" style="370" customWidth="1"/>
    <col min="729" max="732" width="8.5703125" style="370" customWidth="1"/>
    <col min="733" max="733" width="9.85546875" style="370" customWidth="1"/>
    <col min="734" max="734" width="15.140625" style="370" customWidth="1"/>
    <col min="735" max="735" width="19.85546875" style="370" customWidth="1"/>
    <col min="736" max="736" width="11.85546875" style="370" customWidth="1"/>
    <col min="737" max="737" width="10.85546875" style="370" customWidth="1"/>
    <col min="738" max="738" width="8.5703125" style="370" customWidth="1"/>
    <col min="739" max="750" width="6.7109375" style="370" customWidth="1"/>
    <col min="751" max="751" width="9.42578125" style="370" customWidth="1"/>
    <col min="752" max="752" width="6.7109375" style="370" customWidth="1"/>
    <col min="753" max="753" width="14.140625" style="370" customWidth="1"/>
    <col min="754" max="754" width="10" style="370" customWidth="1"/>
    <col min="755" max="755" width="6.140625" style="370" customWidth="1"/>
    <col min="756" max="757" width="8.5703125" style="370" customWidth="1"/>
    <col min="758" max="758" width="9.140625" style="370" customWidth="1"/>
    <col min="759" max="759" width="105" style="370" customWidth="1"/>
    <col min="760" max="760" width="10.42578125" style="370" customWidth="1"/>
    <col min="761" max="761" width="13.28515625" style="370" customWidth="1"/>
    <col min="762" max="762" width="11.28515625" style="370" customWidth="1"/>
    <col min="763" max="763" width="13.28515625" style="370" customWidth="1"/>
    <col min="764" max="969" width="11.42578125" style="370"/>
    <col min="970" max="970" width="1.42578125" style="370" customWidth="1"/>
    <col min="971" max="971" width="24.7109375" style="370" customWidth="1"/>
    <col min="972" max="972" width="14.28515625" style="370" customWidth="1"/>
    <col min="973" max="973" width="11.140625" style="370" customWidth="1"/>
    <col min="974" max="974" width="12.5703125" style="370" customWidth="1"/>
    <col min="975" max="975" width="17.7109375" style="370" customWidth="1"/>
    <col min="976" max="976" width="17.140625" style="370" customWidth="1"/>
    <col min="977" max="977" width="11.5703125" style="370" customWidth="1"/>
    <col min="978" max="978" width="22.5703125" style="370" customWidth="1"/>
    <col min="979" max="979" width="9.7109375" style="370" customWidth="1"/>
    <col min="980" max="980" width="21.7109375" style="370" customWidth="1"/>
    <col min="981" max="981" width="24.42578125" style="370" customWidth="1"/>
    <col min="982" max="982" width="20.5703125" style="370" customWidth="1"/>
    <col min="983" max="983" width="10.5703125" style="370" customWidth="1"/>
    <col min="984" max="984" width="6.28515625" style="370" customWidth="1"/>
    <col min="985" max="988" width="8.5703125" style="370" customWidth="1"/>
    <col min="989" max="989" width="9.85546875" style="370" customWidth="1"/>
    <col min="990" max="990" width="15.140625" style="370" customWidth="1"/>
    <col min="991" max="991" width="19.85546875" style="370" customWidth="1"/>
    <col min="992" max="992" width="11.85546875" style="370" customWidth="1"/>
    <col min="993" max="993" width="10.85546875" style="370" customWidth="1"/>
    <col min="994" max="994" width="8.5703125" style="370" customWidth="1"/>
    <col min="995" max="1006" width="6.7109375" style="370" customWidth="1"/>
    <col min="1007" max="1007" width="9.42578125" style="370" customWidth="1"/>
    <col min="1008" max="1008" width="6.7109375" style="370" customWidth="1"/>
    <col min="1009" max="1009" width="14.140625" style="370" customWidth="1"/>
    <col min="1010" max="1010" width="10" style="370" customWidth="1"/>
    <col min="1011" max="1011" width="6.140625" style="370" customWidth="1"/>
    <col min="1012" max="1013" width="8.5703125" style="370" customWidth="1"/>
    <col min="1014" max="1014" width="9.140625" style="370" customWidth="1"/>
    <col min="1015" max="1015" width="105" style="370" customWidth="1"/>
    <col min="1016" max="1016" width="10.42578125" style="370" customWidth="1"/>
    <col min="1017" max="1017" width="13.28515625" style="370" customWidth="1"/>
    <col min="1018" max="1018" width="11.28515625" style="370" customWidth="1"/>
    <col min="1019" max="1019" width="13.28515625" style="370" customWidth="1"/>
    <col min="1020" max="1225" width="11.42578125" style="370"/>
    <col min="1226" max="1226" width="1.42578125" style="370" customWidth="1"/>
    <col min="1227" max="1227" width="24.7109375" style="370" customWidth="1"/>
    <col min="1228" max="1228" width="14.28515625" style="370" customWidth="1"/>
    <col min="1229" max="1229" width="11.140625" style="370" customWidth="1"/>
    <col min="1230" max="1230" width="12.5703125" style="370" customWidth="1"/>
    <col min="1231" max="1231" width="17.7109375" style="370" customWidth="1"/>
    <col min="1232" max="1232" width="17.140625" style="370" customWidth="1"/>
    <col min="1233" max="1233" width="11.5703125" style="370" customWidth="1"/>
    <col min="1234" max="1234" width="22.5703125" style="370" customWidth="1"/>
    <col min="1235" max="1235" width="9.7109375" style="370" customWidth="1"/>
    <col min="1236" max="1236" width="21.7109375" style="370" customWidth="1"/>
    <col min="1237" max="1237" width="24.42578125" style="370" customWidth="1"/>
    <col min="1238" max="1238" width="20.5703125" style="370" customWidth="1"/>
    <col min="1239" max="1239" width="10.5703125" style="370" customWidth="1"/>
    <col min="1240" max="1240" width="6.28515625" style="370" customWidth="1"/>
    <col min="1241" max="1244" width="8.5703125" style="370" customWidth="1"/>
    <col min="1245" max="1245" width="9.85546875" style="370" customWidth="1"/>
    <col min="1246" max="1246" width="15.140625" style="370" customWidth="1"/>
    <col min="1247" max="1247" width="19.85546875" style="370" customWidth="1"/>
    <col min="1248" max="1248" width="11.85546875" style="370" customWidth="1"/>
    <col min="1249" max="1249" width="10.85546875" style="370" customWidth="1"/>
    <col min="1250" max="1250" width="8.5703125" style="370" customWidth="1"/>
    <col min="1251" max="1262" width="6.7109375" style="370" customWidth="1"/>
    <col min="1263" max="1263" width="9.42578125" style="370" customWidth="1"/>
    <col min="1264" max="1264" width="6.7109375" style="370" customWidth="1"/>
    <col min="1265" max="1265" width="14.140625" style="370" customWidth="1"/>
    <col min="1266" max="1266" width="10" style="370" customWidth="1"/>
    <col min="1267" max="1267" width="6.140625" style="370" customWidth="1"/>
    <col min="1268" max="1269" width="8.5703125" style="370" customWidth="1"/>
    <col min="1270" max="1270" width="9.140625" style="370" customWidth="1"/>
    <col min="1271" max="1271" width="105" style="370" customWidth="1"/>
    <col min="1272" max="1272" width="10.42578125" style="370" customWidth="1"/>
    <col min="1273" max="1273" width="13.28515625" style="370" customWidth="1"/>
    <col min="1274" max="1274" width="11.28515625" style="370" customWidth="1"/>
    <col min="1275" max="1275" width="13.28515625" style="370" customWidth="1"/>
    <col min="1276" max="1481" width="11.42578125" style="370"/>
    <col min="1482" max="1482" width="1.42578125" style="370" customWidth="1"/>
    <col min="1483" max="1483" width="24.7109375" style="370" customWidth="1"/>
    <col min="1484" max="1484" width="14.28515625" style="370" customWidth="1"/>
    <col min="1485" max="1485" width="11.140625" style="370" customWidth="1"/>
    <col min="1486" max="1486" width="12.5703125" style="370" customWidth="1"/>
    <col min="1487" max="1487" width="17.7109375" style="370" customWidth="1"/>
    <col min="1488" max="1488" width="17.140625" style="370" customWidth="1"/>
    <col min="1489" max="1489" width="11.5703125" style="370" customWidth="1"/>
    <col min="1490" max="1490" width="22.5703125" style="370" customWidth="1"/>
    <col min="1491" max="1491" width="9.7109375" style="370" customWidth="1"/>
    <col min="1492" max="1492" width="21.7109375" style="370" customWidth="1"/>
    <col min="1493" max="1493" width="24.42578125" style="370" customWidth="1"/>
    <col min="1494" max="1494" width="20.5703125" style="370" customWidth="1"/>
    <col min="1495" max="1495" width="10.5703125" style="370" customWidth="1"/>
    <col min="1496" max="1496" width="6.28515625" style="370" customWidth="1"/>
    <col min="1497" max="1500" width="8.5703125" style="370" customWidth="1"/>
    <col min="1501" max="1501" width="9.85546875" style="370" customWidth="1"/>
    <col min="1502" max="1502" width="15.140625" style="370" customWidth="1"/>
    <col min="1503" max="1503" width="19.85546875" style="370" customWidth="1"/>
    <col min="1504" max="1504" width="11.85546875" style="370" customWidth="1"/>
    <col min="1505" max="1505" width="10.85546875" style="370" customWidth="1"/>
    <col min="1506" max="1506" width="8.5703125" style="370" customWidth="1"/>
    <col min="1507" max="1518" width="6.7109375" style="370" customWidth="1"/>
    <col min="1519" max="1519" width="9.42578125" style="370" customWidth="1"/>
    <col min="1520" max="1520" width="6.7109375" style="370" customWidth="1"/>
    <col min="1521" max="1521" width="14.140625" style="370" customWidth="1"/>
    <col min="1522" max="1522" width="10" style="370" customWidth="1"/>
    <col min="1523" max="1523" width="6.140625" style="370" customWidth="1"/>
    <col min="1524" max="1525" width="8.5703125" style="370" customWidth="1"/>
    <col min="1526" max="1526" width="9.140625" style="370" customWidth="1"/>
    <col min="1527" max="1527" width="105" style="370" customWidth="1"/>
    <col min="1528" max="1528" width="10.42578125" style="370" customWidth="1"/>
    <col min="1529" max="1529" width="13.28515625" style="370" customWidth="1"/>
    <col min="1530" max="1530" width="11.28515625" style="370" customWidth="1"/>
    <col min="1531" max="1531" width="13.28515625" style="370" customWidth="1"/>
    <col min="1532" max="1737" width="11.42578125" style="370"/>
    <col min="1738" max="1738" width="1.42578125" style="370" customWidth="1"/>
    <col min="1739" max="1739" width="24.7109375" style="370" customWidth="1"/>
    <col min="1740" max="1740" width="14.28515625" style="370" customWidth="1"/>
    <col min="1741" max="1741" width="11.140625" style="370" customWidth="1"/>
    <col min="1742" max="1742" width="12.5703125" style="370" customWidth="1"/>
    <col min="1743" max="1743" width="17.7109375" style="370" customWidth="1"/>
    <col min="1744" max="1744" width="17.140625" style="370" customWidth="1"/>
    <col min="1745" max="1745" width="11.5703125" style="370" customWidth="1"/>
    <col min="1746" max="1746" width="22.5703125" style="370" customWidth="1"/>
    <col min="1747" max="1747" width="9.7109375" style="370" customWidth="1"/>
    <col min="1748" max="1748" width="21.7109375" style="370" customWidth="1"/>
    <col min="1749" max="1749" width="24.42578125" style="370" customWidth="1"/>
    <col min="1750" max="1750" width="20.5703125" style="370" customWidth="1"/>
    <col min="1751" max="1751" width="10.5703125" style="370" customWidth="1"/>
    <col min="1752" max="1752" width="6.28515625" style="370" customWidth="1"/>
    <col min="1753" max="1756" width="8.5703125" style="370" customWidth="1"/>
    <col min="1757" max="1757" width="9.85546875" style="370" customWidth="1"/>
    <col min="1758" max="1758" width="15.140625" style="370" customWidth="1"/>
    <col min="1759" max="1759" width="19.85546875" style="370" customWidth="1"/>
    <col min="1760" max="1760" width="11.85546875" style="370" customWidth="1"/>
    <col min="1761" max="1761" width="10.85546875" style="370" customWidth="1"/>
    <col min="1762" max="1762" width="8.5703125" style="370" customWidth="1"/>
    <col min="1763" max="1774" width="6.7109375" style="370" customWidth="1"/>
    <col min="1775" max="1775" width="9.42578125" style="370" customWidth="1"/>
    <col min="1776" max="1776" width="6.7109375" style="370" customWidth="1"/>
    <col min="1777" max="1777" width="14.140625" style="370" customWidth="1"/>
    <col min="1778" max="1778" width="10" style="370" customWidth="1"/>
    <col min="1779" max="1779" width="6.140625" style="370" customWidth="1"/>
    <col min="1780" max="1781" width="8.5703125" style="370" customWidth="1"/>
    <col min="1782" max="1782" width="9.140625" style="370" customWidth="1"/>
    <col min="1783" max="1783" width="105" style="370" customWidth="1"/>
    <col min="1784" max="1784" width="10.42578125" style="370" customWidth="1"/>
    <col min="1785" max="1785" width="13.28515625" style="370" customWidth="1"/>
    <col min="1786" max="1786" width="11.28515625" style="370" customWidth="1"/>
    <col min="1787" max="1787" width="13.28515625" style="370" customWidth="1"/>
    <col min="1788" max="1993" width="11.42578125" style="370"/>
    <col min="1994" max="1994" width="1.42578125" style="370" customWidth="1"/>
    <col min="1995" max="1995" width="24.7109375" style="370" customWidth="1"/>
    <col min="1996" max="1996" width="14.28515625" style="370" customWidth="1"/>
    <col min="1997" max="1997" width="11.140625" style="370" customWidth="1"/>
    <col min="1998" max="1998" width="12.5703125" style="370" customWidth="1"/>
    <col min="1999" max="1999" width="17.7109375" style="370" customWidth="1"/>
    <col min="2000" max="2000" width="17.140625" style="370" customWidth="1"/>
    <col min="2001" max="2001" width="11.5703125" style="370" customWidth="1"/>
    <col min="2002" max="2002" width="22.5703125" style="370" customWidth="1"/>
    <col min="2003" max="2003" width="9.7109375" style="370" customWidth="1"/>
    <col min="2004" max="2004" width="21.7109375" style="370" customWidth="1"/>
    <col min="2005" max="2005" width="24.42578125" style="370" customWidth="1"/>
    <col min="2006" max="2006" width="20.5703125" style="370" customWidth="1"/>
    <col min="2007" max="2007" width="10.5703125" style="370" customWidth="1"/>
    <col min="2008" max="2008" width="6.28515625" style="370" customWidth="1"/>
    <col min="2009" max="2012" width="8.5703125" style="370" customWidth="1"/>
    <col min="2013" max="2013" width="9.85546875" style="370" customWidth="1"/>
    <col min="2014" max="2014" width="15.140625" style="370" customWidth="1"/>
    <col min="2015" max="2015" width="19.85546875" style="370" customWidth="1"/>
    <col min="2016" max="2016" width="11.85546875" style="370" customWidth="1"/>
    <col min="2017" max="2017" width="10.85546875" style="370" customWidth="1"/>
    <col min="2018" max="2018" width="8.5703125" style="370" customWidth="1"/>
    <col min="2019" max="2030" width="6.7109375" style="370" customWidth="1"/>
    <col min="2031" max="2031" width="9.42578125" style="370" customWidth="1"/>
    <col min="2032" max="2032" width="6.7109375" style="370" customWidth="1"/>
    <col min="2033" max="2033" width="14.140625" style="370" customWidth="1"/>
    <col min="2034" max="2034" width="10" style="370" customWidth="1"/>
    <col min="2035" max="2035" width="6.140625" style="370" customWidth="1"/>
    <col min="2036" max="2037" width="8.5703125" style="370" customWidth="1"/>
    <col min="2038" max="2038" width="9.140625" style="370" customWidth="1"/>
    <col min="2039" max="2039" width="105" style="370" customWidth="1"/>
    <col min="2040" max="2040" width="10.42578125" style="370" customWidth="1"/>
    <col min="2041" max="2041" width="13.28515625" style="370" customWidth="1"/>
    <col min="2042" max="2042" width="11.28515625" style="370" customWidth="1"/>
    <col min="2043" max="2043" width="13.28515625" style="370" customWidth="1"/>
    <col min="2044" max="2249" width="11.42578125" style="370"/>
    <col min="2250" max="2250" width="1.42578125" style="370" customWidth="1"/>
    <col min="2251" max="2251" width="24.7109375" style="370" customWidth="1"/>
    <col min="2252" max="2252" width="14.28515625" style="370" customWidth="1"/>
    <col min="2253" max="2253" width="11.140625" style="370" customWidth="1"/>
    <col min="2254" max="2254" width="12.5703125" style="370" customWidth="1"/>
    <col min="2255" max="2255" width="17.7109375" style="370" customWidth="1"/>
    <col min="2256" max="2256" width="17.140625" style="370" customWidth="1"/>
    <col min="2257" max="2257" width="11.5703125" style="370" customWidth="1"/>
    <col min="2258" max="2258" width="22.5703125" style="370" customWidth="1"/>
    <col min="2259" max="2259" width="9.7109375" style="370" customWidth="1"/>
    <col min="2260" max="2260" width="21.7109375" style="370" customWidth="1"/>
    <col min="2261" max="2261" width="24.42578125" style="370" customWidth="1"/>
    <col min="2262" max="2262" width="20.5703125" style="370" customWidth="1"/>
    <col min="2263" max="2263" width="10.5703125" style="370" customWidth="1"/>
    <col min="2264" max="2264" width="6.28515625" style="370" customWidth="1"/>
    <col min="2265" max="2268" width="8.5703125" style="370" customWidth="1"/>
    <col min="2269" max="2269" width="9.85546875" style="370" customWidth="1"/>
    <col min="2270" max="2270" width="15.140625" style="370" customWidth="1"/>
    <col min="2271" max="2271" width="19.85546875" style="370" customWidth="1"/>
    <col min="2272" max="2272" width="11.85546875" style="370" customWidth="1"/>
    <col min="2273" max="2273" width="10.85546875" style="370" customWidth="1"/>
    <col min="2274" max="2274" width="8.5703125" style="370" customWidth="1"/>
    <col min="2275" max="2286" width="6.7109375" style="370" customWidth="1"/>
    <col min="2287" max="2287" width="9.42578125" style="370" customWidth="1"/>
    <col min="2288" max="2288" width="6.7109375" style="370" customWidth="1"/>
    <col min="2289" max="2289" width="14.140625" style="370" customWidth="1"/>
    <col min="2290" max="2290" width="10" style="370" customWidth="1"/>
    <col min="2291" max="2291" width="6.140625" style="370" customWidth="1"/>
    <col min="2292" max="2293" width="8.5703125" style="370" customWidth="1"/>
    <col min="2294" max="2294" width="9.140625" style="370" customWidth="1"/>
    <col min="2295" max="2295" width="105" style="370" customWidth="1"/>
    <col min="2296" max="2296" width="10.42578125" style="370" customWidth="1"/>
    <col min="2297" max="2297" width="13.28515625" style="370" customWidth="1"/>
    <col min="2298" max="2298" width="11.28515625" style="370" customWidth="1"/>
    <col min="2299" max="2299" width="13.28515625" style="370" customWidth="1"/>
    <col min="2300" max="2505" width="11.42578125" style="370"/>
    <col min="2506" max="2506" width="1.42578125" style="370" customWidth="1"/>
    <col min="2507" max="2507" width="24.7109375" style="370" customWidth="1"/>
    <col min="2508" max="2508" width="14.28515625" style="370" customWidth="1"/>
    <col min="2509" max="2509" width="11.140625" style="370" customWidth="1"/>
    <col min="2510" max="2510" width="12.5703125" style="370" customWidth="1"/>
    <col min="2511" max="2511" width="17.7109375" style="370" customWidth="1"/>
    <col min="2512" max="2512" width="17.140625" style="370" customWidth="1"/>
    <col min="2513" max="2513" width="11.5703125" style="370" customWidth="1"/>
    <col min="2514" max="2514" width="22.5703125" style="370" customWidth="1"/>
    <col min="2515" max="2515" width="9.7109375" style="370" customWidth="1"/>
    <col min="2516" max="2516" width="21.7109375" style="370" customWidth="1"/>
    <col min="2517" max="2517" width="24.42578125" style="370" customWidth="1"/>
    <col min="2518" max="2518" width="20.5703125" style="370" customWidth="1"/>
    <col min="2519" max="2519" width="10.5703125" style="370" customWidth="1"/>
    <col min="2520" max="2520" width="6.28515625" style="370" customWidth="1"/>
    <col min="2521" max="2524" width="8.5703125" style="370" customWidth="1"/>
    <col min="2525" max="2525" width="9.85546875" style="370" customWidth="1"/>
    <col min="2526" max="2526" width="15.140625" style="370" customWidth="1"/>
    <col min="2527" max="2527" width="19.85546875" style="370" customWidth="1"/>
    <col min="2528" max="2528" width="11.85546875" style="370" customWidth="1"/>
    <col min="2529" max="2529" width="10.85546875" style="370" customWidth="1"/>
    <col min="2530" max="2530" width="8.5703125" style="370" customWidth="1"/>
    <col min="2531" max="2542" width="6.7109375" style="370" customWidth="1"/>
    <col min="2543" max="2543" width="9.42578125" style="370" customWidth="1"/>
    <col min="2544" max="2544" width="6.7109375" style="370" customWidth="1"/>
    <col min="2545" max="2545" width="14.140625" style="370" customWidth="1"/>
    <col min="2546" max="2546" width="10" style="370" customWidth="1"/>
    <col min="2547" max="2547" width="6.140625" style="370" customWidth="1"/>
    <col min="2548" max="2549" width="8.5703125" style="370" customWidth="1"/>
    <col min="2550" max="2550" width="9.140625" style="370" customWidth="1"/>
    <col min="2551" max="2551" width="105" style="370" customWidth="1"/>
    <col min="2552" max="2552" width="10.42578125" style="370" customWidth="1"/>
    <col min="2553" max="2553" width="13.28515625" style="370" customWidth="1"/>
    <col min="2554" max="2554" width="11.28515625" style="370" customWidth="1"/>
    <col min="2555" max="2555" width="13.28515625" style="370" customWidth="1"/>
    <col min="2556" max="2761" width="11.42578125" style="370"/>
    <col min="2762" max="2762" width="1.42578125" style="370" customWidth="1"/>
    <col min="2763" max="2763" width="24.7109375" style="370" customWidth="1"/>
    <col min="2764" max="2764" width="14.28515625" style="370" customWidth="1"/>
    <col min="2765" max="2765" width="11.140625" style="370" customWidth="1"/>
    <col min="2766" max="2766" width="12.5703125" style="370" customWidth="1"/>
    <col min="2767" max="2767" width="17.7109375" style="370" customWidth="1"/>
    <col min="2768" max="2768" width="17.140625" style="370" customWidth="1"/>
    <col min="2769" max="2769" width="11.5703125" style="370" customWidth="1"/>
    <col min="2770" max="2770" width="22.5703125" style="370" customWidth="1"/>
    <col min="2771" max="2771" width="9.7109375" style="370" customWidth="1"/>
    <col min="2772" max="2772" width="21.7109375" style="370" customWidth="1"/>
    <col min="2773" max="2773" width="24.42578125" style="370" customWidth="1"/>
    <col min="2774" max="2774" width="20.5703125" style="370" customWidth="1"/>
    <col min="2775" max="2775" width="10.5703125" style="370" customWidth="1"/>
    <col min="2776" max="2776" width="6.28515625" style="370" customWidth="1"/>
    <col min="2777" max="2780" width="8.5703125" style="370" customWidth="1"/>
    <col min="2781" max="2781" width="9.85546875" style="370" customWidth="1"/>
    <col min="2782" max="2782" width="15.140625" style="370" customWidth="1"/>
    <col min="2783" max="2783" width="19.85546875" style="370" customWidth="1"/>
    <col min="2784" max="2784" width="11.85546875" style="370" customWidth="1"/>
    <col min="2785" max="2785" width="10.85546875" style="370" customWidth="1"/>
    <col min="2786" max="2786" width="8.5703125" style="370" customWidth="1"/>
    <col min="2787" max="2798" width="6.7109375" style="370" customWidth="1"/>
    <col min="2799" max="2799" width="9.42578125" style="370" customWidth="1"/>
    <col min="2800" max="2800" width="6.7109375" style="370" customWidth="1"/>
    <col min="2801" max="2801" width="14.140625" style="370" customWidth="1"/>
    <col min="2802" max="2802" width="10" style="370" customWidth="1"/>
    <col min="2803" max="2803" width="6.140625" style="370" customWidth="1"/>
    <col min="2804" max="2805" width="8.5703125" style="370" customWidth="1"/>
    <col min="2806" max="2806" width="9.140625" style="370" customWidth="1"/>
    <col min="2807" max="2807" width="105" style="370" customWidth="1"/>
    <col min="2808" max="2808" width="10.42578125" style="370" customWidth="1"/>
    <col min="2809" max="2809" width="13.28515625" style="370" customWidth="1"/>
    <col min="2810" max="2810" width="11.28515625" style="370" customWidth="1"/>
    <col min="2811" max="2811" width="13.28515625" style="370" customWidth="1"/>
    <col min="2812" max="3017" width="11.42578125" style="370"/>
    <col min="3018" max="3018" width="1.42578125" style="370" customWidth="1"/>
    <col min="3019" max="3019" width="24.7109375" style="370" customWidth="1"/>
    <col min="3020" max="3020" width="14.28515625" style="370" customWidth="1"/>
    <col min="3021" max="3021" width="11.140625" style="370" customWidth="1"/>
    <col min="3022" max="3022" width="12.5703125" style="370" customWidth="1"/>
    <col min="3023" max="3023" width="17.7109375" style="370" customWidth="1"/>
    <col min="3024" max="3024" width="17.140625" style="370" customWidth="1"/>
    <col min="3025" max="3025" width="11.5703125" style="370" customWidth="1"/>
    <col min="3026" max="3026" width="22.5703125" style="370" customWidth="1"/>
    <col min="3027" max="3027" width="9.7109375" style="370" customWidth="1"/>
    <col min="3028" max="3028" width="21.7109375" style="370" customWidth="1"/>
    <col min="3029" max="3029" width="24.42578125" style="370" customWidth="1"/>
    <col min="3030" max="3030" width="20.5703125" style="370" customWidth="1"/>
    <col min="3031" max="3031" width="10.5703125" style="370" customWidth="1"/>
    <col min="3032" max="3032" width="6.28515625" style="370" customWidth="1"/>
    <col min="3033" max="3036" width="8.5703125" style="370" customWidth="1"/>
    <col min="3037" max="3037" width="9.85546875" style="370" customWidth="1"/>
    <col min="3038" max="3038" width="15.140625" style="370" customWidth="1"/>
    <col min="3039" max="3039" width="19.85546875" style="370" customWidth="1"/>
    <col min="3040" max="3040" width="11.85546875" style="370" customWidth="1"/>
    <col min="3041" max="3041" width="10.85546875" style="370" customWidth="1"/>
    <col min="3042" max="3042" width="8.5703125" style="370" customWidth="1"/>
    <col min="3043" max="3054" width="6.7109375" style="370" customWidth="1"/>
    <col min="3055" max="3055" width="9.42578125" style="370" customWidth="1"/>
    <col min="3056" max="3056" width="6.7109375" style="370" customWidth="1"/>
    <col min="3057" max="3057" width="14.140625" style="370" customWidth="1"/>
    <col min="3058" max="3058" width="10" style="370" customWidth="1"/>
    <col min="3059" max="3059" width="6.140625" style="370" customWidth="1"/>
    <col min="3060" max="3061" width="8.5703125" style="370" customWidth="1"/>
    <col min="3062" max="3062" width="9.140625" style="370" customWidth="1"/>
    <col min="3063" max="3063" width="105" style="370" customWidth="1"/>
    <col min="3064" max="3064" width="10.42578125" style="370" customWidth="1"/>
    <col min="3065" max="3065" width="13.28515625" style="370" customWidth="1"/>
    <col min="3066" max="3066" width="11.28515625" style="370" customWidth="1"/>
    <col min="3067" max="3067" width="13.28515625" style="370" customWidth="1"/>
    <col min="3068" max="3273" width="11.42578125" style="370"/>
    <col min="3274" max="3274" width="1.42578125" style="370" customWidth="1"/>
    <col min="3275" max="3275" width="24.7109375" style="370" customWidth="1"/>
    <col min="3276" max="3276" width="14.28515625" style="370" customWidth="1"/>
    <col min="3277" max="3277" width="11.140625" style="370" customWidth="1"/>
    <col min="3278" max="3278" width="12.5703125" style="370" customWidth="1"/>
    <col min="3279" max="3279" width="17.7109375" style="370" customWidth="1"/>
    <col min="3280" max="3280" width="17.140625" style="370" customWidth="1"/>
    <col min="3281" max="3281" width="11.5703125" style="370" customWidth="1"/>
    <col min="3282" max="3282" width="22.5703125" style="370" customWidth="1"/>
    <col min="3283" max="3283" width="9.7109375" style="370" customWidth="1"/>
    <col min="3284" max="3284" width="21.7109375" style="370" customWidth="1"/>
    <col min="3285" max="3285" width="24.42578125" style="370" customWidth="1"/>
    <col min="3286" max="3286" width="20.5703125" style="370" customWidth="1"/>
    <col min="3287" max="3287" width="10.5703125" style="370" customWidth="1"/>
    <col min="3288" max="3288" width="6.28515625" style="370" customWidth="1"/>
    <col min="3289" max="3292" width="8.5703125" style="370" customWidth="1"/>
    <col min="3293" max="3293" width="9.85546875" style="370" customWidth="1"/>
    <col min="3294" max="3294" width="15.140625" style="370" customWidth="1"/>
    <col min="3295" max="3295" width="19.85546875" style="370" customWidth="1"/>
    <col min="3296" max="3296" width="11.85546875" style="370" customWidth="1"/>
    <col min="3297" max="3297" width="10.85546875" style="370" customWidth="1"/>
    <col min="3298" max="3298" width="8.5703125" style="370" customWidth="1"/>
    <col min="3299" max="3310" width="6.7109375" style="370" customWidth="1"/>
    <col min="3311" max="3311" width="9.42578125" style="370" customWidth="1"/>
    <col min="3312" max="3312" width="6.7109375" style="370" customWidth="1"/>
    <col min="3313" max="3313" width="14.140625" style="370" customWidth="1"/>
    <col min="3314" max="3314" width="10" style="370" customWidth="1"/>
    <col min="3315" max="3315" width="6.140625" style="370" customWidth="1"/>
    <col min="3316" max="3317" width="8.5703125" style="370" customWidth="1"/>
    <col min="3318" max="3318" width="9.140625" style="370" customWidth="1"/>
    <col min="3319" max="3319" width="105" style="370" customWidth="1"/>
    <col min="3320" max="3320" width="10.42578125" style="370" customWidth="1"/>
    <col min="3321" max="3321" width="13.28515625" style="370" customWidth="1"/>
    <col min="3322" max="3322" width="11.28515625" style="370" customWidth="1"/>
    <col min="3323" max="3323" width="13.28515625" style="370" customWidth="1"/>
    <col min="3324" max="3529" width="11.42578125" style="370"/>
    <col min="3530" max="3530" width="1.42578125" style="370" customWidth="1"/>
    <col min="3531" max="3531" width="24.7109375" style="370" customWidth="1"/>
    <col min="3532" max="3532" width="14.28515625" style="370" customWidth="1"/>
    <col min="3533" max="3533" width="11.140625" style="370" customWidth="1"/>
    <col min="3534" max="3534" width="12.5703125" style="370" customWidth="1"/>
    <col min="3535" max="3535" width="17.7109375" style="370" customWidth="1"/>
    <col min="3536" max="3536" width="17.140625" style="370" customWidth="1"/>
    <col min="3537" max="3537" width="11.5703125" style="370" customWidth="1"/>
    <col min="3538" max="3538" width="22.5703125" style="370" customWidth="1"/>
    <col min="3539" max="3539" width="9.7109375" style="370" customWidth="1"/>
    <col min="3540" max="3540" width="21.7109375" style="370" customWidth="1"/>
    <col min="3541" max="3541" width="24.42578125" style="370" customWidth="1"/>
    <col min="3542" max="3542" width="20.5703125" style="370" customWidth="1"/>
    <col min="3543" max="3543" width="10.5703125" style="370" customWidth="1"/>
    <col min="3544" max="3544" width="6.28515625" style="370" customWidth="1"/>
    <col min="3545" max="3548" width="8.5703125" style="370" customWidth="1"/>
    <col min="3549" max="3549" width="9.85546875" style="370" customWidth="1"/>
    <col min="3550" max="3550" width="15.140625" style="370" customWidth="1"/>
    <col min="3551" max="3551" width="19.85546875" style="370" customWidth="1"/>
    <col min="3552" max="3552" width="11.85546875" style="370" customWidth="1"/>
    <col min="3553" max="3553" width="10.85546875" style="370" customWidth="1"/>
    <col min="3554" max="3554" width="8.5703125" style="370" customWidth="1"/>
    <col min="3555" max="3566" width="6.7109375" style="370" customWidth="1"/>
    <col min="3567" max="3567" width="9.42578125" style="370" customWidth="1"/>
    <col min="3568" max="3568" width="6.7109375" style="370" customWidth="1"/>
    <col min="3569" max="3569" width="14.140625" style="370" customWidth="1"/>
    <col min="3570" max="3570" width="10" style="370" customWidth="1"/>
    <col min="3571" max="3571" width="6.140625" style="370" customWidth="1"/>
    <col min="3572" max="3573" width="8.5703125" style="370" customWidth="1"/>
    <col min="3574" max="3574" width="9.140625" style="370" customWidth="1"/>
    <col min="3575" max="3575" width="105" style="370" customWidth="1"/>
    <col min="3576" max="3576" width="10.42578125" style="370" customWidth="1"/>
    <col min="3577" max="3577" width="13.28515625" style="370" customWidth="1"/>
    <col min="3578" max="3578" width="11.28515625" style="370" customWidth="1"/>
    <col min="3579" max="3579" width="13.28515625" style="370" customWidth="1"/>
    <col min="3580" max="3785" width="11.42578125" style="370"/>
    <col min="3786" max="3786" width="1.42578125" style="370" customWidth="1"/>
    <col min="3787" max="3787" width="24.7109375" style="370" customWidth="1"/>
    <col min="3788" max="3788" width="14.28515625" style="370" customWidth="1"/>
    <col min="3789" max="3789" width="11.140625" style="370" customWidth="1"/>
    <col min="3790" max="3790" width="12.5703125" style="370" customWidth="1"/>
    <col min="3791" max="3791" width="17.7109375" style="370" customWidth="1"/>
    <col min="3792" max="3792" width="17.140625" style="370" customWidth="1"/>
    <col min="3793" max="3793" width="11.5703125" style="370" customWidth="1"/>
    <col min="3794" max="3794" width="22.5703125" style="370" customWidth="1"/>
    <col min="3795" max="3795" width="9.7109375" style="370" customWidth="1"/>
    <col min="3796" max="3796" width="21.7109375" style="370" customWidth="1"/>
    <col min="3797" max="3797" width="24.42578125" style="370" customWidth="1"/>
    <col min="3798" max="3798" width="20.5703125" style="370" customWidth="1"/>
    <col min="3799" max="3799" width="10.5703125" style="370" customWidth="1"/>
    <col min="3800" max="3800" width="6.28515625" style="370" customWidth="1"/>
    <col min="3801" max="3804" width="8.5703125" style="370" customWidth="1"/>
    <col min="3805" max="3805" width="9.85546875" style="370" customWidth="1"/>
    <col min="3806" max="3806" width="15.140625" style="370" customWidth="1"/>
    <col min="3807" max="3807" width="19.85546875" style="370" customWidth="1"/>
    <col min="3808" max="3808" width="11.85546875" style="370" customWidth="1"/>
    <col min="3809" max="3809" width="10.85546875" style="370" customWidth="1"/>
    <col min="3810" max="3810" width="8.5703125" style="370" customWidth="1"/>
    <col min="3811" max="3822" width="6.7109375" style="370" customWidth="1"/>
    <col min="3823" max="3823" width="9.42578125" style="370" customWidth="1"/>
    <col min="3824" max="3824" width="6.7109375" style="370" customWidth="1"/>
    <col min="3825" max="3825" width="14.140625" style="370" customWidth="1"/>
    <col min="3826" max="3826" width="10" style="370" customWidth="1"/>
    <col min="3827" max="3827" width="6.140625" style="370" customWidth="1"/>
    <col min="3828" max="3829" width="8.5703125" style="370" customWidth="1"/>
    <col min="3830" max="3830" width="9.140625" style="370" customWidth="1"/>
    <col min="3831" max="3831" width="105" style="370" customWidth="1"/>
    <col min="3832" max="3832" width="10.42578125" style="370" customWidth="1"/>
    <col min="3833" max="3833" width="13.28515625" style="370" customWidth="1"/>
    <col min="3834" max="3834" width="11.28515625" style="370" customWidth="1"/>
    <col min="3835" max="3835" width="13.28515625" style="370" customWidth="1"/>
    <col min="3836" max="4041" width="11.42578125" style="370"/>
    <col min="4042" max="4042" width="1.42578125" style="370" customWidth="1"/>
    <col min="4043" max="4043" width="24.7109375" style="370" customWidth="1"/>
    <col min="4044" max="4044" width="14.28515625" style="370" customWidth="1"/>
    <col min="4045" max="4045" width="11.140625" style="370" customWidth="1"/>
    <col min="4046" max="4046" width="12.5703125" style="370" customWidth="1"/>
    <col min="4047" max="4047" width="17.7109375" style="370" customWidth="1"/>
    <col min="4048" max="4048" width="17.140625" style="370" customWidth="1"/>
    <col min="4049" max="4049" width="11.5703125" style="370" customWidth="1"/>
    <col min="4050" max="4050" width="22.5703125" style="370" customWidth="1"/>
    <col min="4051" max="4051" width="9.7109375" style="370" customWidth="1"/>
    <col min="4052" max="4052" width="21.7109375" style="370" customWidth="1"/>
    <col min="4053" max="4053" width="24.42578125" style="370" customWidth="1"/>
    <col min="4054" max="4054" width="20.5703125" style="370" customWidth="1"/>
    <col min="4055" max="4055" width="10.5703125" style="370" customWidth="1"/>
    <col min="4056" max="4056" width="6.28515625" style="370" customWidth="1"/>
    <col min="4057" max="4060" width="8.5703125" style="370" customWidth="1"/>
    <col min="4061" max="4061" width="9.85546875" style="370" customWidth="1"/>
    <col min="4062" max="4062" width="15.140625" style="370" customWidth="1"/>
    <col min="4063" max="4063" width="19.85546875" style="370" customWidth="1"/>
    <col min="4064" max="4064" width="11.85546875" style="370" customWidth="1"/>
    <col min="4065" max="4065" width="10.85546875" style="370" customWidth="1"/>
    <col min="4066" max="4066" width="8.5703125" style="370" customWidth="1"/>
    <col min="4067" max="4078" width="6.7109375" style="370" customWidth="1"/>
    <col min="4079" max="4079" width="9.42578125" style="370" customWidth="1"/>
    <col min="4080" max="4080" width="6.7109375" style="370" customWidth="1"/>
    <col min="4081" max="4081" width="14.140625" style="370" customWidth="1"/>
    <col min="4082" max="4082" width="10" style="370" customWidth="1"/>
    <col min="4083" max="4083" width="6.140625" style="370" customWidth="1"/>
    <col min="4084" max="4085" width="8.5703125" style="370" customWidth="1"/>
    <col min="4086" max="4086" width="9.140625" style="370" customWidth="1"/>
    <col min="4087" max="4087" width="105" style="370" customWidth="1"/>
    <col min="4088" max="4088" width="10.42578125" style="370" customWidth="1"/>
    <col min="4089" max="4089" width="13.28515625" style="370" customWidth="1"/>
    <col min="4090" max="4090" width="11.28515625" style="370" customWidth="1"/>
    <col min="4091" max="4091" width="13.28515625" style="370" customWidth="1"/>
    <col min="4092" max="4297" width="11.42578125" style="370"/>
    <col min="4298" max="4298" width="1.42578125" style="370" customWidth="1"/>
    <col min="4299" max="4299" width="24.7109375" style="370" customWidth="1"/>
    <col min="4300" max="4300" width="14.28515625" style="370" customWidth="1"/>
    <col min="4301" max="4301" width="11.140625" style="370" customWidth="1"/>
    <col min="4302" max="4302" width="12.5703125" style="370" customWidth="1"/>
    <col min="4303" max="4303" width="17.7109375" style="370" customWidth="1"/>
    <col min="4304" max="4304" width="17.140625" style="370" customWidth="1"/>
    <col min="4305" max="4305" width="11.5703125" style="370" customWidth="1"/>
    <col min="4306" max="4306" width="22.5703125" style="370" customWidth="1"/>
    <col min="4307" max="4307" width="9.7109375" style="370" customWidth="1"/>
    <col min="4308" max="4308" width="21.7109375" style="370" customWidth="1"/>
    <col min="4309" max="4309" width="24.42578125" style="370" customWidth="1"/>
    <col min="4310" max="4310" width="20.5703125" style="370" customWidth="1"/>
    <col min="4311" max="4311" width="10.5703125" style="370" customWidth="1"/>
    <col min="4312" max="4312" width="6.28515625" style="370" customWidth="1"/>
    <col min="4313" max="4316" width="8.5703125" style="370" customWidth="1"/>
    <col min="4317" max="4317" width="9.85546875" style="370" customWidth="1"/>
    <col min="4318" max="4318" width="15.140625" style="370" customWidth="1"/>
    <col min="4319" max="4319" width="19.85546875" style="370" customWidth="1"/>
    <col min="4320" max="4320" width="11.85546875" style="370" customWidth="1"/>
    <col min="4321" max="4321" width="10.85546875" style="370" customWidth="1"/>
    <col min="4322" max="4322" width="8.5703125" style="370" customWidth="1"/>
    <col min="4323" max="4334" width="6.7109375" style="370" customWidth="1"/>
    <col min="4335" max="4335" width="9.42578125" style="370" customWidth="1"/>
    <col min="4336" max="4336" width="6.7109375" style="370" customWidth="1"/>
    <col min="4337" max="4337" width="14.140625" style="370" customWidth="1"/>
    <col min="4338" max="4338" width="10" style="370" customWidth="1"/>
    <col min="4339" max="4339" width="6.140625" style="370" customWidth="1"/>
    <col min="4340" max="4341" width="8.5703125" style="370" customWidth="1"/>
    <col min="4342" max="4342" width="9.140625" style="370" customWidth="1"/>
    <col min="4343" max="4343" width="105" style="370" customWidth="1"/>
    <col min="4344" max="4344" width="10.42578125" style="370" customWidth="1"/>
    <col min="4345" max="4345" width="13.28515625" style="370" customWidth="1"/>
    <col min="4346" max="4346" width="11.28515625" style="370" customWidth="1"/>
    <col min="4347" max="4347" width="13.28515625" style="370" customWidth="1"/>
    <col min="4348" max="4553" width="11.42578125" style="370"/>
    <col min="4554" max="4554" width="1.42578125" style="370" customWidth="1"/>
    <col min="4555" max="4555" width="24.7109375" style="370" customWidth="1"/>
    <col min="4556" max="4556" width="14.28515625" style="370" customWidth="1"/>
    <col min="4557" max="4557" width="11.140625" style="370" customWidth="1"/>
    <col min="4558" max="4558" width="12.5703125" style="370" customWidth="1"/>
    <col min="4559" max="4559" width="17.7109375" style="370" customWidth="1"/>
    <col min="4560" max="4560" width="17.140625" style="370" customWidth="1"/>
    <col min="4561" max="4561" width="11.5703125" style="370" customWidth="1"/>
    <col min="4562" max="4562" width="22.5703125" style="370" customWidth="1"/>
    <col min="4563" max="4563" width="9.7109375" style="370" customWidth="1"/>
    <col min="4564" max="4564" width="21.7109375" style="370" customWidth="1"/>
    <col min="4565" max="4565" width="24.42578125" style="370" customWidth="1"/>
    <col min="4566" max="4566" width="20.5703125" style="370" customWidth="1"/>
    <col min="4567" max="4567" width="10.5703125" style="370" customWidth="1"/>
    <col min="4568" max="4568" width="6.28515625" style="370" customWidth="1"/>
    <col min="4569" max="4572" width="8.5703125" style="370" customWidth="1"/>
    <col min="4573" max="4573" width="9.85546875" style="370" customWidth="1"/>
    <col min="4574" max="4574" width="15.140625" style="370" customWidth="1"/>
    <col min="4575" max="4575" width="19.85546875" style="370" customWidth="1"/>
    <col min="4576" max="4576" width="11.85546875" style="370" customWidth="1"/>
    <col min="4577" max="4577" width="10.85546875" style="370" customWidth="1"/>
    <col min="4578" max="4578" width="8.5703125" style="370" customWidth="1"/>
    <col min="4579" max="4590" width="6.7109375" style="370" customWidth="1"/>
    <col min="4591" max="4591" width="9.42578125" style="370" customWidth="1"/>
    <col min="4592" max="4592" width="6.7109375" style="370" customWidth="1"/>
    <col min="4593" max="4593" width="14.140625" style="370" customWidth="1"/>
    <col min="4594" max="4594" width="10" style="370" customWidth="1"/>
    <col min="4595" max="4595" width="6.140625" style="370" customWidth="1"/>
    <col min="4596" max="4597" width="8.5703125" style="370" customWidth="1"/>
    <col min="4598" max="4598" width="9.140625" style="370" customWidth="1"/>
    <col min="4599" max="4599" width="105" style="370" customWidth="1"/>
    <col min="4600" max="4600" width="10.42578125" style="370" customWidth="1"/>
    <col min="4601" max="4601" width="13.28515625" style="370" customWidth="1"/>
    <col min="4602" max="4602" width="11.28515625" style="370" customWidth="1"/>
    <col min="4603" max="4603" width="13.28515625" style="370" customWidth="1"/>
    <col min="4604" max="4809" width="11.42578125" style="370"/>
    <col min="4810" max="4810" width="1.42578125" style="370" customWidth="1"/>
    <col min="4811" max="4811" width="24.7109375" style="370" customWidth="1"/>
    <col min="4812" max="4812" width="14.28515625" style="370" customWidth="1"/>
    <col min="4813" max="4813" width="11.140625" style="370" customWidth="1"/>
    <col min="4814" max="4814" width="12.5703125" style="370" customWidth="1"/>
    <col min="4815" max="4815" width="17.7109375" style="370" customWidth="1"/>
    <col min="4816" max="4816" width="17.140625" style="370" customWidth="1"/>
    <col min="4817" max="4817" width="11.5703125" style="370" customWidth="1"/>
    <col min="4818" max="4818" width="22.5703125" style="370" customWidth="1"/>
    <col min="4819" max="4819" width="9.7109375" style="370" customWidth="1"/>
    <col min="4820" max="4820" width="21.7109375" style="370" customWidth="1"/>
    <col min="4821" max="4821" width="24.42578125" style="370" customWidth="1"/>
    <col min="4822" max="4822" width="20.5703125" style="370" customWidth="1"/>
    <col min="4823" max="4823" width="10.5703125" style="370" customWidth="1"/>
    <col min="4824" max="4824" width="6.28515625" style="370" customWidth="1"/>
    <col min="4825" max="4828" width="8.5703125" style="370" customWidth="1"/>
    <col min="4829" max="4829" width="9.85546875" style="370" customWidth="1"/>
    <col min="4830" max="4830" width="15.140625" style="370" customWidth="1"/>
    <col min="4831" max="4831" width="19.85546875" style="370" customWidth="1"/>
    <col min="4832" max="4832" width="11.85546875" style="370" customWidth="1"/>
    <col min="4833" max="4833" width="10.85546875" style="370" customWidth="1"/>
    <col min="4834" max="4834" width="8.5703125" style="370" customWidth="1"/>
    <col min="4835" max="4846" width="6.7109375" style="370" customWidth="1"/>
    <col min="4847" max="4847" width="9.42578125" style="370" customWidth="1"/>
    <col min="4848" max="4848" width="6.7109375" style="370" customWidth="1"/>
    <col min="4849" max="4849" width="14.140625" style="370" customWidth="1"/>
    <col min="4850" max="4850" width="10" style="370" customWidth="1"/>
    <col min="4851" max="4851" width="6.140625" style="370" customWidth="1"/>
    <col min="4852" max="4853" width="8.5703125" style="370" customWidth="1"/>
    <col min="4854" max="4854" width="9.140625" style="370" customWidth="1"/>
    <col min="4855" max="4855" width="105" style="370" customWidth="1"/>
    <col min="4856" max="4856" width="10.42578125" style="370" customWidth="1"/>
    <col min="4857" max="4857" width="13.28515625" style="370" customWidth="1"/>
    <col min="4858" max="4858" width="11.28515625" style="370" customWidth="1"/>
    <col min="4859" max="4859" width="13.28515625" style="370" customWidth="1"/>
    <col min="4860" max="5065" width="11.42578125" style="370"/>
    <col min="5066" max="5066" width="1.42578125" style="370" customWidth="1"/>
    <col min="5067" max="5067" width="24.7109375" style="370" customWidth="1"/>
    <col min="5068" max="5068" width="14.28515625" style="370" customWidth="1"/>
    <col min="5069" max="5069" width="11.140625" style="370" customWidth="1"/>
    <col min="5070" max="5070" width="12.5703125" style="370" customWidth="1"/>
    <col min="5071" max="5071" width="17.7109375" style="370" customWidth="1"/>
    <col min="5072" max="5072" width="17.140625" style="370" customWidth="1"/>
    <col min="5073" max="5073" width="11.5703125" style="370" customWidth="1"/>
    <col min="5074" max="5074" width="22.5703125" style="370" customWidth="1"/>
    <col min="5075" max="5075" width="9.7109375" style="370" customWidth="1"/>
    <col min="5076" max="5076" width="21.7109375" style="370" customWidth="1"/>
    <col min="5077" max="5077" width="24.42578125" style="370" customWidth="1"/>
    <col min="5078" max="5078" width="20.5703125" style="370" customWidth="1"/>
    <col min="5079" max="5079" width="10.5703125" style="370" customWidth="1"/>
    <col min="5080" max="5080" width="6.28515625" style="370" customWidth="1"/>
    <col min="5081" max="5084" width="8.5703125" style="370" customWidth="1"/>
    <col min="5085" max="5085" width="9.85546875" style="370" customWidth="1"/>
    <col min="5086" max="5086" width="15.140625" style="370" customWidth="1"/>
    <col min="5087" max="5087" width="19.85546875" style="370" customWidth="1"/>
    <col min="5088" max="5088" width="11.85546875" style="370" customWidth="1"/>
    <col min="5089" max="5089" width="10.85546875" style="370" customWidth="1"/>
    <col min="5090" max="5090" width="8.5703125" style="370" customWidth="1"/>
    <col min="5091" max="5102" width="6.7109375" style="370" customWidth="1"/>
    <col min="5103" max="5103" width="9.42578125" style="370" customWidth="1"/>
    <col min="5104" max="5104" width="6.7109375" style="370" customWidth="1"/>
    <col min="5105" max="5105" width="14.140625" style="370" customWidth="1"/>
    <col min="5106" max="5106" width="10" style="370" customWidth="1"/>
    <col min="5107" max="5107" width="6.140625" style="370" customWidth="1"/>
    <col min="5108" max="5109" width="8.5703125" style="370" customWidth="1"/>
    <col min="5110" max="5110" width="9.140625" style="370" customWidth="1"/>
    <col min="5111" max="5111" width="105" style="370" customWidth="1"/>
    <col min="5112" max="5112" width="10.42578125" style="370" customWidth="1"/>
    <col min="5113" max="5113" width="13.28515625" style="370" customWidth="1"/>
    <col min="5114" max="5114" width="11.28515625" style="370" customWidth="1"/>
    <col min="5115" max="5115" width="13.28515625" style="370" customWidth="1"/>
    <col min="5116" max="5321" width="11.42578125" style="370"/>
    <col min="5322" max="5322" width="1.42578125" style="370" customWidth="1"/>
    <col min="5323" max="5323" width="24.7109375" style="370" customWidth="1"/>
    <col min="5324" max="5324" width="14.28515625" style="370" customWidth="1"/>
    <col min="5325" max="5325" width="11.140625" style="370" customWidth="1"/>
    <col min="5326" max="5326" width="12.5703125" style="370" customWidth="1"/>
    <col min="5327" max="5327" width="17.7109375" style="370" customWidth="1"/>
    <col min="5328" max="5328" width="17.140625" style="370" customWidth="1"/>
    <col min="5329" max="5329" width="11.5703125" style="370" customWidth="1"/>
    <col min="5330" max="5330" width="22.5703125" style="370" customWidth="1"/>
    <col min="5331" max="5331" width="9.7109375" style="370" customWidth="1"/>
    <col min="5332" max="5332" width="21.7109375" style="370" customWidth="1"/>
    <col min="5333" max="5333" width="24.42578125" style="370" customWidth="1"/>
    <col min="5334" max="5334" width="20.5703125" style="370" customWidth="1"/>
    <col min="5335" max="5335" width="10.5703125" style="370" customWidth="1"/>
    <col min="5336" max="5336" width="6.28515625" style="370" customWidth="1"/>
    <col min="5337" max="5340" width="8.5703125" style="370" customWidth="1"/>
    <col min="5341" max="5341" width="9.85546875" style="370" customWidth="1"/>
    <col min="5342" max="5342" width="15.140625" style="370" customWidth="1"/>
    <col min="5343" max="5343" width="19.85546875" style="370" customWidth="1"/>
    <col min="5344" max="5344" width="11.85546875" style="370" customWidth="1"/>
    <col min="5345" max="5345" width="10.85546875" style="370" customWidth="1"/>
    <col min="5346" max="5346" width="8.5703125" style="370" customWidth="1"/>
    <col min="5347" max="5358" width="6.7109375" style="370" customWidth="1"/>
    <col min="5359" max="5359" width="9.42578125" style="370" customWidth="1"/>
    <col min="5360" max="5360" width="6.7109375" style="370" customWidth="1"/>
    <col min="5361" max="5361" width="14.140625" style="370" customWidth="1"/>
    <col min="5362" max="5362" width="10" style="370" customWidth="1"/>
    <col min="5363" max="5363" width="6.140625" style="370" customWidth="1"/>
    <col min="5364" max="5365" width="8.5703125" style="370" customWidth="1"/>
    <col min="5366" max="5366" width="9.140625" style="370" customWidth="1"/>
    <col min="5367" max="5367" width="105" style="370" customWidth="1"/>
    <col min="5368" max="5368" width="10.42578125" style="370" customWidth="1"/>
    <col min="5369" max="5369" width="13.28515625" style="370" customWidth="1"/>
    <col min="5370" max="5370" width="11.28515625" style="370" customWidth="1"/>
    <col min="5371" max="5371" width="13.28515625" style="370" customWidth="1"/>
    <col min="5372" max="5577" width="11.42578125" style="370"/>
    <col min="5578" max="5578" width="1.42578125" style="370" customWidth="1"/>
    <col min="5579" max="5579" width="24.7109375" style="370" customWidth="1"/>
    <col min="5580" max="5580" width="14.28515625" style="370" customWidth="1"/>
    <col min="5581" max="5581" width="11.140625" style="370" customWidth="1"/>
    <col min="5582" max="5582" width="12.5703125" style="370" customWidth="1"/>
    <col min="5583" max="5583" width="17.7109375" style="370" customWidth="1"/>
    <col min="5584" max="5584" width="17.140625" style="370" customWidth="1"/>
    <col min="5585" max="5585" width="11.5703125" style="370" customWidth="1"/>
    <col min="5586" max="5586" width="22.5703125" style="370" customWidth="1"/>
    <col min="5587" max="5587" width="9.7109375" style="370" customWidth="1"/>
    <col min="5588" max="5588" width="21.7109375" style="370" customWidth="1"/>
    <col min="5589" max="5589" width="24.42578125" style="370" customWidth="1"/>
    <col min="5590" max="5590" width="20.5703125" style="370" customWidth="1"/>
    <col min="5591" max="5591" width="10.5703125" style="370" customWidth="1"/>
    <col min="5592" max="5592" width="6.28515625" style="370" customWidth="1"/>
    <col min="5593" max="5596" width="8.5703125" style="370" customWidth="1"/>
    <col min="5597" max="5597" width="9.85546875" style="370" customWidth="1"/>
    <col min="5598" max="5598" width="15.140625" style="370" customWidth="1"/>
    <col min="5599" max="5599" width="19.85546875" style="370" customWidth="1"/>
    <col min="5600" max="5600" width="11.85546875" style="370" customWidth="1"/>
    <col min="5601" max="5601" width="10.85546875" style="370" customWidth="1"/>
    <col min="5602" max="5602" width="8.5703125" style="370" customWidth="1"/>
    <col min="5603" max="5614" width="6.7109375" style="370" customWidth="1"/>
    <col min="5615" max="5615" width="9.42578125" style="370" customWidth="1"/>
    <col min="5616" max="5616" width="6.7109375" style="370" customWidth="1"/>
    <col min="5617" max="5617" width="14.140625" style="370" customWidth="1"/>
    <col min="5618" max="5618" width="10" style="370" customWidth="1"/>
    <col min="5619" max="5619" width="6.140625" style="370" customWidth="1"/>
    <col min="5620" max="5621" width="8.5703125" style="370" customWidth="1"/>
    <col min="5622" max="5622" width="9.140625" style="370" customWidth="1"/>
    <col min="5623" max="5623" width="105" style="370" customWidth="1"/>
    <col min="5624" max="5624" width="10.42578125" style="370" customWidth="1"/>
    <col min="5625" max="5625" width="13.28515625" style="370" customWidth="1"/>
    <col min="5626" max="5626" width="11.28515625" style="370" customWidth="1"/>
    <col min="5627" max="5627" width="13.28515625" style="370" customWidth="1"/>
    <col min="5628" max="5833" width="11.42578125" style="370"/>
    <col min="5834" max="5834" width="1.42578125" style="370" customWidth="1"/>
    <col min="5835" max="5835" width="24.7109375" style="370" customWidth="1"/>
    <col min="5836" max="5836" width="14.28515625" style="370" customWidth="1"/>
    <col min="5837" max="5837" width="11.140625" style="370" customWidth="1"/>
    <col min="5838" max="5838" width="12.5703125" style="370" customWidth="1"/>
    <col min="5839" max="5839" width="17.7109375" style="370" customWidth="1"/>
    <col min="5840" max="5840" width="17.140625" style="370" customWidth="1"/>
    <col min="5841" max="5841" width="11.5703125" style="370" customWidth="1"/>
    <col min="5842" max="5842" width="22.5703125" style="370" customWidth="1"/>
    <col min="5843" max="5843" width="9.7109375" style="370" customWidth="1"/>
    <col min="5844" max="5844" width="21.7109375" style="370" customWidth="1"/>
    <col min="5845" max="5845" width="24.42578125" style="370" customWidth="1"/>
    <col min="5846" max="5846" width="20.5703125" style="370" customWidth="1"/>
    <col min="5847" max="5847" width="10.5703125" style="370" customWidth="1"/>
    <col min="5848" max="5848" width="6.28515625" style="370" customWidth="1"/>
    <col min="5849" max="5852" width="8.5703125" style="370" customWidth="1"/>
    <col min="5853" max="5853" width="9.85546875" style="370" customWidth="1"/>
    <col min="5854" max="5854" width="15.140625" style="370" customWidth="1"/>
    <col min="5855" max="5855" width="19.85546875" style="370" customWidth="1"/>
    <col min="5856" max="5856" width="11.85546875" style="370" customWidth="1"/>
    <col min="5857" max="5857" width="10.85546875" style="370" customWidth="1"/>
    <col min="5858" max="5858" width="8.5703125" style="370" customWidth="1"/>
    <col min="5859" max="5870" width="6.7109375" style="370" customWidth="1"/>
    <col min="5871" max="5871" width="9.42578125" style="370" customWidth="1"/>
    <col min="5872" max="5872" width="6.7109375" style="370" customWidth="1"/>
    <col min="5873" max="5873" width="14.140625" style="370" customWidth="1"/>
    <col min="5874" max="5874" width="10" style="370" customWidth="1"/>
    <col min="5875" max="5875" width="6.140625" style="370" customWidth="1"/>
    <col min="5876" max="5877" width="8.5703125" style="370" customWidth="1"/>
    <col min="5878" max="5878" width="9.140625" style="370" customWidth="1"/>
    <col min="5879" max="5879" width="105" style="370" customWidth="1"/>
    <col min="5880" max="5880" width="10.42578125" style="370" customWidth="1"/>
    <col min="5881" max="5881" width="13.28515625" style="370" customWidth="1"/>
    <col min="5882" max="5882" width="11.28515625" style="370" customWidth="1"/>
    <col min="5883" max="5883" width="13.28515625" style="370" customWidth="1"/>
    <col min="5884" max="6089" width="11.42578125" style="370"/>
    <col min="6090" max="6090" width="1.42578125" style="370" customWidth="1"/>
    <col min="6091" max="6091" width="24.7109375" style="370" customWidth="1"/>
    <col min="6092" max="6092" width="14.28515625" style="370" customWidth="1"/>
    <col min="6093" max="6093" width="11.140625" style="370" customWidth="1"/>
    <col min="6094" max="6094" width="12.5703125" style="370" customWidth="1"/>
    <col min="6095" max="6095" width="17.7109375" style="370" customWidth="1"/>
    <col min="6096" max="6096" width="17.140625" style="370" customWidth="1"/>
    <col min="6097" max="6097" width="11.5703125" style="370" customWidth="1"/>
    <col min="6098" max="6098" width="22.5703125" style="370" customWidth="1"/>
    <col min="6099" max="6099" width="9.7109375" style="370" customWidth="1"/>
    <col min="6100" max="6100" width="21.7109375" style="370" customWidth="1"/>
    <col min="6101" max="6101" width="24.42578125" style="370" customWidth="1"/>
    <col min="6102" max="6102" width="20.5703125" style="370" customWidth="1"/>
    <col min="6103" max="6103" width="10.5703125" style="370" customWidth="1"/>
    <col min="6104" max="6104" width="6.28515625" style="370" customWidth="1"/>
    <col min="6105" max="6108" width="8.5703125" style="370" customWidth="1"/>
    <col min="6109" max="6109" width="9.85546875" style="370" customWidth="1"/>
    <col min="6110" max="6110" width="15.140625" style="370" customWidth="1"/>
    <col min="6111" max="6111" width="19.85546875" style="370" customWidth="1"/>
    <col min="6112" max="6112" width="11.85546875" style="370" customWidth="1"/>
    <col min="6113" max="6113" width="10.85546875" style="370" customWidth="1"/>
    <col min="6114" max="6114" width="8.5703125" style="370" customWidth="1"/>
    <col min="6115" max="6126" width="6.7109375" style="370" customWidth="1"/>
    <col min="6127" max="6127" width="9.42578125" style="370" customWidth="1"/>
    <col min="6128" max="6128" width="6.7109375" style="370" customWidth="1"/>
    <col min="6129" max="6129" width="14.140625" style="370" customWidth="1"/>
    <col min="6130" max="6130" width="10" style="370" customWidth="1"/>
    <col min="6131" max="6131" width="6.140625" style="370" customWidth="1"/>
    <col min="6132" max="6133" width="8.5703125" style="370" customWidth="1"/>
    <col min="6134" max="6134" width="9.140625" style="370" customWidth="1"/>
    <col min="6135" max="6135" width="105" style="370" customWidth="1"/>
    <col min="6136" max="6136" width="10.42578125" style="370" customWidth="1"/>
    <col min="6137" max="6137" width="13.28515625" style="370" customWidth="1"/>
    <col min="6138" max="6138" width="11.28515625" style="370" customWidth="1"/>
    <col min="6139" max="6139" width="13.28515625" style="370" customWidth="1"/>
    <col min="6140" max="6345" width="11.42578125" style="370"/>
    <col min="6346" max="6346" width="1.42578125" style="370" customWidth="1"/>
    <col min="6347" max="6347" width="24.7109375" style="370" customWidth="1"/>
    <col min="6348" max="6348" width="14.28515625" style="370" customWidth="1"/>
    <col min="6349" max="6349" width="11.140625" style="370" customWidth="1"/>
    <col min="6350" max="6350" width="12.5703125" style="370" customWidth="1"/>
    <col min="6351" max="6351" width="17.7109375" style="370" customWidth="1"/>
    <col min="6352" max="6352" width="17.140625" style="370" customWidth="1"/>
    <col min="6353" max="6353" width="11.5703125" style="370" customWidth="1"/>
    <col min="6354" max="6354" width="22.5703125" style="370" customWidth="1"/>
    <col min="6355" max="6355" width="9.7109375" style="370" customWidth="1"/>
    <col min="6356" max="6356" width="21.7109375" style="370" customWidth="1"/>
    <col min="6357" max="6357" width="24.42578125" style="370" customWidth="1"/>
    <col min="6358" max="6358" width="20.5703125" style="370" customWidth="1"/>
    <col min="6359" max="6359" width="10.5703125" style="370" customWidth="1"/>
    <col min="6360" max="6360" width="6.28515625" style="370" customWidth="1"/>
    <col min="6361" max="6364" width="8.5703125" style="370" customWidth="1"/>
    <col min="6365" max="6365" width="9.85546875" style="370" customWidth="1"/>
    <col min="6366" max="6366" width="15.140625" style="370" customWidth="1"/>
    <col min="6367" max="6367" width="19.85546875" style="370" customWidth="1"/>
    <col min="6368" max="6368" width="11.85546875" style="370" customWidth="1"/>
    <col min="6369" max="6369" width="10.85546875" style="370" customWidth="1"/>
    <col min="6370" max="6370" width="8.5703125" style="370" customWidth="1"/>
    <col min="6371" max="6382" width="6.7109375" style="370" customWidth="1"/>
    <col min="6383" max="6383" width="9.42578125" style="370" customWidth="1"/>
    <col min="6384" max="6384" width="6.7109375" style="370" customWidth="1"/>
    <col min="6385" max="6385" width="14.140625" style="370" customWidth="1"/>
    <col min="6386" max="6386" width="10" style="370" customWidth="1"/>
    <col min="6387" max="6387" width="6.140625" style="370" customWidth="1"/>
    <col min="6388" max="6389" width="8.5703125" style="370" customWidth="1"/>
    <col min="6390" max="6390" width="9.140625" style="370" customWidth="1"/>
    <col min="6391" max="6391" width="105" style="370" customWidth="1"/>
    <col min="6392" max="6392" width="10.42578125" style="370" customWidth="1"/>
    <col min="6393" max="6393" width="13.28515625" style="370" customWidth="1"/>
    <col min="6394" max="6394" width="11.28515625" style="370" customWidth="1"/>
    <col min="6395" max="6395" width="13.28515625" style="370" customWidth="1"/>
    <col min="6396" max="6601" width="11.42578125" style="370"/>
    <col min="6602" max="6602" width="1.42578125" style="370" customWidth="1"/>
    <col min="6603" max="6603" width="24.7109375" style="370" customWidth="1"/>
    <col min="6604" max="6604" width="14.28515625" style="370" customWidth="1"/>
    <col min="6605" max="6605" width="11.140625" style="370" customWidth="1"/>
    <col min="6606" max="6606" width="12.5703125" style="370" customWidth="1"/>
    <col min="6607" max="6607" width="17.7109375" style="370" customWidth="1"/>
    <col min="6608" max="6608" width="17.140625" style="370" customWidth="1"/>
    <col min="6609" max="6609" width="11.5703125" style="370" customWidth="1"/>
    <col min="6610" max="6610" width="22.5703125" style="370" customWidth="1"/>
    <col min="6611" max="6611" width="9.7109375" style="370" customWidth="1"/>
    <col min="6612" max="6612" width="21.7109375" style="370" customWidth="1"/>
    <col min="6613" max="6613" width="24.42578125" style="370" customWidth="1"/>
    <col min="6614" max="6614" width="20.5703125" style="370" customWidth="1"/>
    <col min="6615" max="6615" width="10.5703125" style="370" customWidth="1"/>
    <col min="6616" max="6616" width="6.28515625" style="370" customWidth="1"/>
    <col min="6617" max="6620" width="8.5703125" style="370" customWidth="1"/>
    <col min="6621" max="6621" width="9.85546875" style="370" customWidth="1"/>
    <col min="6622" max="6622" width="15.140625" style="370" customWidth="1"/>
    <col min="6623" max="6623" width="19.85546875" style="370" customWidth="1"/>
    <col min="6624" max="6624" width="11.85546875" style="370" customWidth="1"/>
    <col min="6625" max="6625" width="10.85546875" style="370" customWidth="1"/>
    <col min="6626" max="6626" width="8.5703125" style="370" customWidth="1"/>
    <col min="6627" max="6638" width="6.7109375" style="370" customWidth="1"/>
    <col min="6639" max="6639" width="9.42578125" style="370" customWidth="1"/>
    <col min="6640" max="6640" width="6.7109375" style="370" customWidth="1"/>
    <col min="6641" max="6641" width="14.140625" style="370" customWidth="1"/>
    <col min="6642" max="6642" width="10" style="370" customWidth="1"/>
    <col min="6643" max="6643" width="6.140625" style="370" customWidth="1"/>
    <col min="6644" max="6645" width="8.5703125" style="370" customWidth="1"/>
    <col min="6646" max="6646" width="9.140625" style="370" customWidth="1"/>
    <col min="6647" max="6647" width="105" style="370" customWidth="1"/>
    <col min="6648" max="6648" width="10.42578125" style="370" customWidth="1"/>
    <col min="6649" max="6649" width="13.28515625" style="370" customWidth="1"/>
    <col min="6650" max="6650" width="11.28515625" style="370" customWidth="1"/>
    <col min="6651" max="6651" width="13.28515625" style="370" customWidth="1"/>
    <col min="6652" max="6857" width="11.42578125" style="370"/>
    <col min="6858" max="6858" width="1.42578125" style="370" customWidth="1"/>
    <col min="6859" max="6859" width="24.7109375" style="370" customWidth="1"/>
    <col min="6860" max="6860" width="14.28515625" style="370" customWidth="1"/>
    <col min="6861" max="6861" width="11.140625" style="370" customWidth="1"/>
    <col min="6862" max="6862" width="12.5703125" style="370" customWidth="1"/>
    <col min="6863" max="6863" width="17.7109375" style="370" customWidth="1"/>
    <col min="6864" max="6864" width="17.140625" style="370" customWidth="1"/>
    <col min="6865" max="6865" width="11.5703125" style="370" customWidth="1"/>
    <col min="6866" max="6866" width="22.5703125" style="370" customWidth="1"/>
    <col min="6867" max="6867" width="9.7109375" style="370" customWidth="1"/>
    <col min="6868" max="6868" width="21.7109375" style="370" customWidth="1"/>
    <col min="6869" max="6869" width="24.42578125" style="370" customWidth="1"/>
    <col min="6870" max="6870" width="20.5703125" style="370" customWidth="1"/>
    <col min="6871" max="6871" width="10.5703125" style="370" customWidth="1"/>
    <col min="6872" max="6872" width="6.28515625" style="370" customWidth="1"/>
    <col min="6873" max="6876" width="8.5703125" style="370" customWidth="1"/>
    <col min="6877" max="6877" width="9.85546875" style="370" customWidth="1"/>
    <col min="6878" max="6878" width="15.140625" style="370" customWidth="1"/>
    <col min="6879" max="6879" width="19.85546875" style="370" customWidth="1"/>
    <col min="6880" max="6880" width="11.85546875" style="370" customWidth="1"/>
    <col min="6881" max="6881" width="10.85546875" style="370" customWidth="1"/>
    <col min="6882" max="6882" width="8.5703125" style="370" customWidth="1"/>
    <col min="6883" max="6894" width="6.7109375" style="370" customWidth="1"/>
    <col min="6895" max="6895" width="9.42578125" style="370" customWidth="1"/>
    <col min="6896" max="6896" width="6.7109375" style="370" customWidth="1"/>
    <col min="6897" max="6897" width="14.140625" style="370" customWidth="1"/>
    <col min="6898" max="6898" width="10" style="370" customWidth="1"/>
    <col min="6899" max="6899" width="6.140625" style="370" customWidth="1"/>
    <col min="6900" max="6901" width="8.5703125" style="370" customWidth="1"/>
    <col min="6902" max="6902" width="9.140625" style="370" customWidth="1"/>
    <col min="6903" max="6903" width="105" style="370" customWidth="1"/>
    <col min="6904" max="6904" width="10.42578125" style="370" customWidth="1"/>
    <col min="6905" max="6905" width="13.28515625" style="370" customWidth="1"/>
    <col min="6906" max="6906" width="11.28515625" style="370" customWidth="1"/>
    <col min="6907" max="6907" width="13.28515625" style="370" customWidth="1"/>
    <col min="6908" max="7113" width="11.42578125" style="370"/>
    <col min="7114" max="7114" width="1.42578125" style="370" customWidth="1"/>
    <col min="7115" max="7115" width="24.7109375" style="370" customWidth="1"/>
    <col min="7116" max="7116" width="14.28515625" style="370" customWidth="1"/>
    <col min="7117" max="7117" width="11.140625" style="370" customWidth="1"/>
    <col min="7118" max="7118" width="12.5703125" style="370" customWidth="1"/>
    <col min="7119" max="7119" width="17.7109375" style="370" customWidth="1"/>
    <col min="7120" max="7120" width="17.140625" style="370" customWidth="1"/>
    <col min="7121" max="7121" width="11.5703125" style="370" customWidth="1"/>
    <col min="7122" max="7122" width="22.5703125" style="370" customWidth="1"/>
    <col min="7123" max="7123" width="9.7109375" style="370" customWidth="1"/>
    <col min="7124" max="7124" width="21.7109375" style="370" customWidth="1"/>
    <col min="7125" max="7125" width="24.42578125" style="370" customWidth="1"/>
    <col min="7126" max="7126" width="20.5703125" style="370" customWidth="1"/>
    <col min="7127" max="7127" width="10.5703125" style="370" customWidth="1"/>
    <col min="7128" max="7128" width="6.28515625" style="370" customWidth="1"/>
    <col min="7129" max="7132" width="8.5703125" style="370" customWidth="1"/>
    <col min="7133" max="7133" width="9.85546875" style="370" customWidth="1"/>
    <col min="7134" max="7134" width="15.140625" style="370" customWidth="1"/>
    <col min="7135" max="7135" width="19.85546875" style="370" customWidth="1"/>
    <col min="7136" max="7136" width="11.85546875" style="370" customWidth="1"/>
    <col min="7137" max="7137" width="10.85546875" style="370" customWidth="1"/>
    <col min="7138" max="7138" width="8.5703125" style="370" customWidth="1"/>
    <col min="7139" max="7150" width="6.7109375" style="370" customWidth="1"/>
    <col min="7151" max="7151" width="9.42578125" style="370" customWidth="1"/>
    <col min="7152" max="7152" width="6.7109375" style="370" customWidth="1"/>
    <col min="7153" max="7153" width="14.140625" style="370" customWidth="1"/>
    <col min="7154" max="7154" width="10" style="370" customWidth="1"/>
    <col min="7155" max="7155" width="6.140625" style="370" customWidth="1"/>
    <col min="7156" max="7157" width="8.5703125" style="370" customWidth="1"/>
    <col min="7158" max="7158" width="9.140625" style="370" customWidth="1"/>
    <col min="7159" max="7159" width="105" style="370" customWidth="1"/>
    <col min="7160" max="7160" width="10.42578125" style="370" customWidth="1"/>
    <col min="7161" max="7161" width="13.28515625" style="370" customWidth="1"/>
    <col min="7162" max="7162" width="11.28515625" style="370" customWidth="1"/>
    <col min="7163" max="7163" width="13.28515625" style="370" customWidth="1"/>
    <col min="7164" max="7369" width="11.42578125" style="370"/>
    <col min="7370" max="7370" width="1.42578125" style="370" customWidth="1"/>
    <col min="7371" max="7371" width="24.7109375" style="370" customWidth="1"/>
    <col min="7372" max="7372" width="14.28515625" style="370" customWidth="1"/>
    <col min="7373" max="7373" width="11.140625" style="370" customWidth="1"/>
    <col min="7374" max="7374" width="12.5703125" style="370" customWidth="1"/>
    <col min="7375" max="7375" width="17.7109375" style="370" customWidth="1"/>
    <col min="7376" max="7376" width="17.140625" style="370" customWidth="1"/>
    <col min="7377" max="7377" width="11.5703125" style="370" customWidth="1"/>
    <col min="7378" max="7378" width="22.5703125" style="370" customWidth="1"/>
    <col min="7379" max="7379" width="9.7109375" style="370" customWidth="1"/>
    <col min="7380" max="7380" width="21.7109375" style="370" customWidth="1"/>
    <col min="7381" max="7381" width="24.42578125" style="370" customWidth="1"/>
    <col min="7382" max="7382" width="20.5703125" style="370" customWidth="1"/>
    <col min="7383" max="7383" width="10.5703125" style="370" customWidth="1"/>
    <col min="7384" max="7384" width="6.28515625" style="370" customWidth="1"/>
    <col min="7385" max="7388" width="8.5703125" style="370" customWidth="1"/>
    <col min="7389" max="7389" width="9.85546875" style="370" customWidth="1"/>
    <col min="7390" max="7390" width="15.140625" style="370" customWidth="1"/>
    <col min="7391" max="7391" width="19.85546875" style="370" customWidth="1"/>
    <col min="7392" max="7392" width="11.85546875" style="370" customWidth="1"/>
    <col min="7393" max="7393" width="10.85546875" style="370" customWidth="1"/>
    <col min="7394" max="7394" width="8.5703125" style="370" customWidth="1"/>
    <col min="7395" max="7406" width="6.7109375" style="370" customWidth="1"/>
    <col min="7407" max="7407" width="9.42578125" style="370" customWidth="1"/>
    <col min="7408" max="7408" width="6.7109375" style="370" customWidth="1"/>
    <col min="7409" max="7409" width="14.140625" style="370" customWidth="1"/>
    <col min="7410" max="7410" width="10" style="370" customWidth="1"/>
    <col min="7411" max="7411" width="6.140625" style="370" customWidth="1"/>
    <col min="7412" max="7413" width="8.5703125" style="370" customWidth="1"/>
    <col min="7414" max="7414" width="9.140625" style="370" customWidth="1"/>
    <col min="7415" max="7415" width="105" style="370" customWidth="1"/>
    <col min="7416" max="7416" width="10.42578125" style="370" customWidth="1"/>
    <col min="7417" max="7417" width="13.28515625" style="370" customWidth="1"/>
    <col min="7418" max="7418" width="11.28515625" style="370" customWidth="1"/>
    <col min="7419" max="7419" width="13.28515625" style="370" customWidth="1"/>
    <col min="7420" max="7625" width="11.42578125" style="370"/>
    <col min="7626" max="7626" width="1.42578125" style="370" customWidth="1"/>
    <col min="7627" max="7627" width="24.7109375" style="370" customWidth="1"/>
    <col min="7628" max="7628" width="14.28515625" style="370" customWidth="1"/>
    <col min="7629" max="7629" width="11.140625" style="370" customWidth="1"/>
    <col min="7630" max="7630" width="12.5703125" style="370" customWidth="1"/>
    <col min="7631" max="7631" width="17.7109375" style="370" customWidth="1"/>
    <col min="7632" max="7632" width="17.140625" style="370" customWidth="1"/>
    <col min="7633" max="7633" width="11.5703125" style="370" customWidth="1"/>
    <col min="7634" max="7634" width="22.5703125" style="370" customWidth="1"/>
    <col min="7635" max="7635" width="9.7109375" style="370" customWidth="1"/>
    <col min="7636" max="7636" width="21.7109375" style="370" customWidth="1"/>
    <col min="7637" max="7637" width="24.42578125" style="370" customWidth="1"/>
    <col min="7638" max="7638" width="20.5703125" style="370" customWidth="1"/>
    <col min="7639" max="7639" width="10.5703125" style="370" customWidth="1"/>
    <col min="7640" max="7640" width="6.28515625" style="370" customWidth="1"/>
    <col min="7641" max="7644" width="8.5703125" style="370" customWidth="1"/>
    <col min="7645" max="7645" width="9.85546875" style="370" customWidth="1"/>
    <col min="7646" max="7646" width="15.140625" style="370" customWidth="1"/>
    <col min="7647" max="7647" width="19.85546875" style="370" customWidth="1"/>
    <col min="7648" max="7648" width="11.85546875" style="370" customWidth="1"/>
    <col min="7649" max="7649" width="10.85546875" style="370" customWidth="1"/>
    <col min="7650" max="7650" width="8.5703125" style="370" customWidth="1"/>
    <col min="7651" max="7662" width="6.7109375" style="370" customWidth="1"/>
    <col min="7663" max="7663" width="9.42578125" style="370" customWidth="1"/>
    <col min="7664" max="7664" width="6.7109375" style="370" customWidth="1"/>
    <col min="7665" max="7665" width="14.140625" style="370" customWidth="1"/>
    <col min="7666" max="7666" width="10" style="370" customWidth="1"/>
    <col min="7667" max="7667" width="6.140625" style="370" customWidth="1"/>
    <col min="7668" max="7669" width="8.5703125" style="370" customWidth="1"/>
    <col min="7670" max="7670" width="9.140625" style="370" customWidth="1"/>
    <col min="7671" max="7671" width="105" style="370" customWidth="1"/>
    <col min="7672" max="7672" width="10.42578125" style="370" customWidth="1"/>
    <col min="7673" max="7673" width="13.28515625" style="370" customWidth="1"/>
    <col min="7674" max="7674" width="11.28515625" style="370" customWidth="1"/>
    <col min="7675" max="7675" width="13.28515625" style="370" customWidth="1"/>
    <col min="7676" max="7881" width="11.42578125" style="370"/>
    <col min="7882" max="7882" width="1.42578125" style="370" customWidth="1"/>
    <col min="7883" max="7883" width="24.7109375" style="370" customWidth="1"/>
    <col min="7884" max="7884" width="14.28515625" style="370" customWidth="1"/>
    <col min="7885" max="7885" width="11.140625" style="370" customWidth="1"/>
    <col min="7886" max="7886" width="12.5703125" style="370" customWidth="1"/>
    <col min="7887" max="7887" width="17.7109375" style="370" customWidth="1"/>
    <col min="7888" max="7888" width="17.140625" style="370" customWidth="1"/>
    <col min="7889" max="7889" width="11.5703125" style="370" customWidth="1"/>
    <col min="7890" max="7890" width="22.5703125" style="370" customWidth="1"/>
    <col min="7891" max="7891" width="9.7109375" style="370" customWidth="1"/>
    <col min="7892" max="7892" width="21.7109375" style="370" customWidth="1"/>
    <col min="7893" max="7893" width="24.42578125" style="370" customWidth="1"/>
    <col min="7894" max="7894" width="20.5703125" style="370" customWidth="1"/>
    <col min="7895" max="7895" width="10.5703125" style="370" customWidth="1"/>
    <col min="7896" max="7896" width="6.28515625" style="370" customWidth="1"/>
    <col min="7897" max="7900" width="8.5703125" style="370" customWidth="1"/>
    <col min="7901" max="7901" width="9.85546875" style="370" customWidth="1"/>
    <col min="7902" max="7902" width="15.140625" style="370" customWidth="1"/>
    <col min="7903" max="7903" width="19.85546875" style="370" customWidth="1"/>
    <col min="7904" max="7904" width="11.85546875" style="370" customWidth="1"/>
    <col min="7905" max="7905" width="10.85546875" style="370" customWidth="1"/>
    <col min="7906" max="7906" width="8.5703125" style="370" customWidth="1"/>
    <col min="7907" max="7918" width="6.7109375" style="370" customWidth="1"/>
    <col min="7919" max="7919" width="9.42578125" style="370" customWidth="1"/>
    <col min="7920" max="7920" width="6.7109375" style="370" customWidth="1"/>
    <col min="7921" max="7921" width="14.140625" style="370" customWidth="1"/>
    <col min="7922" max="7922" width="10" style="370" customWidth="1"/>
    <col min="7923" max="7923" width="6.140625" style="370" customWidth="1"/>
    <col min="7924" max="7925" width="8.5703125" style="370" customWidth="1"/>
    <col min="7926" max="7926" width="9.140625" style="370" customWidth="1"/>
    <col min="7927" max="7927" width="105" style="370" customWidth="1"/>
    <col min="7928" max="7928" width="10.42578125" style="370" customWidth="1"/>
    <col min="7929" max="7929" width="13.28515625" style="370" customWidth="1"/>
    <col min="7930" max="7930" width="11.28515625" style="370" customWidth="1"/>
    <col min="7931" max="7931" width="13.28515625" style="370" customWidth="1"/>
    <col min="7932" max="8137" width="11.42578125" style="370"/>
    <col min="8138" max="8138" width="1.42578125" style="370" customWidth="1"/>
    <col min="8139" max="8139" width="24.7109375" style="370" customWidth="1"/>
    <col min="8140" max="8140" width="14.28515625" style="370" customWidth="1"/>
    <col min="8141" max="8141" width="11.140625" style="370" customWidth="1"/>
    <col min="8142" max="8142" width="12.5703125" style="370" customWidth="1"/>
    <col min="8143" max="8143" width="17.7109375" style="370" customWidth="1"/>
    <col min="8144" max="8144" width="17.140625" style="370" customWidth="1"/>
    <col min="8145" max="8145" width="11.5703125" style="370" customWidth="1"/>
    <col min="8146" max="8146" width="22.5703125" style="370" customWidth="1"/>
    <col min="8147" max="8147" width="9.7109375" style="370" customWidth="1"/>
    <col min="8148" max="8148" width="21.7109375" style="370" customWidth="1"/>
    <col min="8149" max="8149" width="24.42578125" style="370" customWidth="1"/>
    <col min="8150" max="8150" width="20.5703125" style="370" customWidth="1"/>
    <col min="8151" max="8151" width="10.5703125" style="370" customWidth="1"/>
    <col min="8152" max="8152" width="6.28515625" style="370" customWidth="1"/>
    <col min="8153" max="8156" width="8.5703125" style="370" customWidth="1"/>
    <col min="8157" max="8157" width="9.85546875" style="370" customWidth="1"/>
    <col min="8158" max="8158" width="15.140625" style="370" customWidth="1"/>
    <col min="8159" max="8159" width="19.85546875" style="370" customWidth="1"/>
    <col min="8160" max="8160" width="11.85546875" style="370" customWidth="1"/>
    <col min="8161" max="8161" width="10.85546875" style="370" customWidth="1"/>
    <col min="8162" max="8162" width="8.5703125" style="370" customWidth="1"/>
    <col min="8163" max="8174" width="6.7109375" style="370" customWidth="1"/>
    <col min="8175" max="8175" width="9.42578125" style="370" customWidth="1"/>
    <col min="8176" max="8176" width="6.7109375" style="370" customWidth="1"/>
    <col min="8177" max="8177" width="14.140625" style="370" customWidth="1"/>
    <col min="8178" max="8178" width="10" style="370" customWidth="1"/>
    <col min="8179" max="8179" width="6.140625" style="370" customWidth="1"/>
    <col min="8180" max="8181" width="8.5703125" style="370" customWidth="1"/>
    <col min="8182" max="8182" width="9.140625" style="370" customWidth="1"/>
    <col min="8183" max="8183" width="105" style="370" customWidth="1"/>
    <col min="8184" max="8184" width="10.42578125" style="370" customWidth="1"/>
    <col min="8185" max="8185" width="13.28515625" style="370" customWidth="1"/>
    <col min="8186" max="8186" width="11.28515625" style="370" customWidth="1"/>
    <col min="8187" max="8187" width="13.28515625" style="370" customWidth="1"/>
    <col min="8188" max="8393" width="11.42578125" style="370"/>
    <col min="8394" max="8394" width="1.42578125" style="370" customWidth="1"/>
    <col min="8395" max="8395" width="24.7109375" style="370" customWidth="1"/>
    <col min="8396" max="8396" width="14.28515625" style="370" customWidth="1"/>
    <col min="8397" max="8397" width="11.140625" style="370" customWidth="1"/>
    <col min="8398" max="8398" width="12.5703125" style="370" customWidth="1"/>
    <col min="8399" max="8399" width="17.7109375" style="370" customWidth="1"/>
    <col min="8400" max="8400" width="17.140625" style="370" customWidth="1"/>
    <col min="8401" max="8401" width="11.5703125" style="370" customWidth="1"/>
    <col min="8402" max="8402" width="22.5703125" style="370" customWidth="1"/>
    <col min="8403" max="8403" width="9.7109375" style="370" customWidth="1"/>
    <col min="8404" max="8404" width="21.7109375" style="370" customWidth="1"/>
    <col min="8405" max="8405" width="24.42578125" style="370" customWidth="1"/>
    <col min="8406" max="8406" width="20.5703125" style="370" customWidth="1"/>
    <col min="8407" max="8407" width="10.5703125" style="370" customWidth="1"/>
    <col min="8408" max="8408" width="6.28515625" style="370" customWidth="1"/>
    <col min="8409" max="8412" width="8.5703125" style="370" customWidth="1"/>
    <col min="8413" max="8413" width="9.85546875" style="370" customWidth="1"/>
    <col min="8414" max="8414" width="15.140625" style="370" customWidth="1"/>
    <col min="8415" max="8415" width="19.85546875" style="370" customWidth="1"/>
    <col min="8416" max="8416" width="11.85546875" style="370" customWidth="1"/>
    <col min="8417" max="8417" width="10.85546875" style="370" customWidth="1"/>
    <col min="8418" max="8418" width="8.5703125" style="370" customWidth="1"/>
    <col min="8419" max="8430" width="6.7109375" style="370" customWidth="1"/>
    <col min="8431" max="8431" width="9.42578125" style="370" customWidth="1"/>
    <col min="8432" max="8432" width="6.7109375" style="370" customWidth="1"/>
    <col min="8433" max="8433" width="14.140625" style="370" customWidth="1"/>
    <col min="8434" max="8434" width="10" style="370" customWidth="1"/>
    <col min="8435" max="8435" width="6.140625" style="370" customWidth="1"/>
    <col min="8436" max="8437" width="8.5703125" style="370" customWidth="1"/>
    <col min="8438" max="8438" width="9.140625" style="370" customWidth="1"/>
    <col min="8439" max="8439" width="105" style="370" customWidth="1"/>
    <col min="8440" max="8440" width="10.42578125" style="370" customWidth="1"/>
    <col min="8441" max="8441" width="13.28515625" style="370" customWidth="1"/>
    <col min="8442" max="8442" width="11.28515625" style="370" customWidth="1"/>
    <col min="8443" max="8443" width="13.28515625" style="370" customWidth="1"/>
    <col min="8444" max="8649" width="11.42578125" style="370"/>
    <col min="8650" max="8650" width="1.42578125" style="370" customWidth="1"/>
    <col min="8651" max="8651" width="24.7109375" style="370" customWidth="1"/>
    <col min="8652" max="8652" width="14.28515625" style="370" customWidth="1"/>
    <col min="8653" max="8653" width="11.140625" style="370" customWidth="1"/>
    <col min="8654" max="8654" width="12.5703125" style="370" customWidth="1"/>
    <col min="8655" max="8655" width="17.7109375" style="370" customWidth="1"/>
    <col min="8656" max="8656" width="17.140625" style="370" customWidth="1"/>
    <col min="8657" max="8657" width="11.5703125" style="370" customWidth="1"/>
    <col min="8658" max="8658" width="22.5703125" style="370" customWidth="1"/>
    <col min="8659" max="8659" width="9.7109375" style="370" customWidth="1"/>
    <col min="8660" max="8660" width="21.7109375" style="370" customWidth="1"/>
    <col min="8661" max="8661" width="24.42578125" style="370" customWidth="1"/>
    <col min="8662" max="8662" width="20.5703125" style="370" customWidth="1"/>
    <col min="8663" max="8663" width="10.5703125" style="370" customWidth="1"/>
    <col min="8664" max="8664" width="6.28515625" style="370" customWidth="1"/>
    <col min="8665" max="8668" width="8.5703125" style="370" customWidth="1"/>
    <col min="8669" max="8669" width="9.85546875" style="370" customWidth="1"/>
    <col min="8670" max="8670" width="15.140625" style="370" customWidth="1"/>
    <col min="8671" max="8671" width="19.85546875" style="370" customWidth="1"/>
    <col min="8672" max="8672" width="11.85546875" style="370" customWidth="1"/>
    <col min="8673" max="8673" width="10.85546875" style="370" customWidth="1"/>
    <col min="8674" max="8674" width="8.5703125" style="370" customWidth="1"/>
    <col min="8675" max="8686" width="6.7109375" style="370" customWidth="1"/>
    <col min="8687" max="8687" width="9.42578125" style="370" customWidth="1"/>
    <col min="8688" max="8688" width="6.7109375" style="370" customWidth="1"/>
    <col min="8689" max="8689" width="14.140625" style="370" customWidth="1"/>
    <col min="8690" max="8690" width="10" style="370" customWidth="1"/>
    <col min="8691" max="8691" width="6.140625" style="370" customWidth="1"/>
    <col min="8692" max="8693" width="8.5703125" style="370" customWidth="1"/>
    <col min="8694" max="8694" width="9.140625" style="370" customWidth="1"/>
    <col min="8695" max="8695" width="105" style="370" customWidth="1"/>
    <col min="8696" max="8696" width="10.42578125" style="370" customWidth="1"/>
    <col min="8697" max="8697" width="13.28515625" style="370" customWidth="1"/>
    <col min="8698" max="8698" width="11.28515625" style="370" customWidth="1"/>
    <col min="8699" max="8699" width="13.28515625" style="370" customWidth="1"/>
    <col min="8700" max="8905" width="11.42578125" style="370"/>
    <col min="8906" max="8906" width="1.42578125" style="370" customWidth="1"/>
    <col min="8907" max="8907" width="24.7109375" style="370" customWidth="1"/>
    <col min="8908" max="8908" width="14.28515625" style="370" customWidth="1"/>
    <col min="8909" max="8909" width="11.140625" style="370" customWidth="1"/>
    <col min="8910" max="8910" width="12.5703125" style="370" customWidth="1"/>
    <col min="8911" max="8911" width="17.7109375" style="370" customWidth="1"/>
    <col min="8912" max="8912" width="17.140625" style="370" customWidth="1"/>
    <col min="8913" max="8913" width="11.5703125" style="370" customWidth="1"/>
    <col min="8914" max="8914" width="22.5703125" style="370" customWidth="1"/>
    <col min="8915" max="8915" width="9.7109375" style="370" customWidth="1"/>
    <col min="8916" max="8916" width="21.7109375" style="370" customWidth="1"/>
    <col min="8917" max="8917" width="24.42578125" style="370" customWidth="1"/>
    <col min="8918" max="8918" width="20.5703125" style="370" customWidth="1"/>
    <col min="8919" max="8919" width="10.5703125" style="370" customWidth="1"/>
    <col min="8920" max="8920" width="6.28515625" style="370" customWidth="1"/>
    <col min="8921" max="8924" width="8.5703125" style="370" customWidth="1"/>
    <col min="8925" max="8925" width="9.85546875" style="370" customWidth="1"/>
    <col min="8926" max="8926" width="15.140625" style="370" customWidth="1"/>
    <col min="8927" max="8927" width="19.85546875" style="370" customWidth="1"/>
    <col min="8928" max="8928" width="11.85546875" style="370" customWidth="1"/>
    <col min="8929" max="8929" width="10.85546875" style="370" customWidth="1"/>
    <col min="8930" max="8930" width="8.5703125" style="370" customWidth="1"/>
    <col min="8931" max="8942" width="6.7109375" style="370" customWidth="1"/>
    <col min="8943" max="8943" width="9.42578125" style="370" customWidth="1"/>
    <col min="8944" max="8944" width="6.7109375" style="370" customWidth="1"/>
    <col min="8945" max="8945" width="14.140625" style="370" customWidth="1"/>
    <col min="8946" max="8946" width="10" style="370" customWidth="1"/>
    <col min="8947" max="8947" width="6.140625" style="370" customWidth="1"/>
    <col min="8948" max="8949" width="8.5703125" style="370" customWidth="1"/>
    <col min="8950" max="8950" width="9.140625" style="370" customWidth="1"/>
    <col min="8951" max="8951" width="105" style="370" customWidth="1"/>
    <col min="8952" max="8952" width="10.42578125" style="370" customWidth="1"/>
    <col min="8953" max="8953" width="13.28515625" style="370" customWidth="1"/>
    <col min="8954" max="8954" width="11.28515625" style="370" customWidth="1"/>
    <col min="8955" max="8955" width="13.28515625" style="370" customWidth="1"/>
    <col min="8956" max="9161" width="11.42578125" style="370"/>
    <col min="9162" max="9162" width="1.42578125" style="370" customWidth="1"/>
    <col min="9163" max="9163" width="24.7109375" style="370" customWidth="1"/>
    <col min="9164" max="9164" width="14.28515625" style="370" customWidth="1"/>
    <col min="9165" max="9165" width="11.140625" style="370" customWidth="1"/>
    <col min="9166" max="9166" width="12.5703125" style="370" customWidth="1"/>
    <col min="9167" max="9167" width="17.7109375" style="370" customWidth="1"/>
    <col min="9168" max="9168" width="17.140625" style="370" customWidth="1"/>
    <col min="9169" max="9169" width="11.5703125" style="370" customWidth="1"/>
    <col min="9170" max="9170" width="22.5703125" style="370" customWidth="1"/>
    <col min="9171" max="9171" width="9.7109375" style="370" customWidth="1"/>
    <col min="9172" max="9172" width="21.7109375" style="370" customWidth="1"/>
    <col min="9173" max="9173" width="24.42578125" style="370" customWidth="1"/>
    <col min="9174" max="9174" width="20.5703125" style="370" customWidth="1"/>
    <col min="9175" max="9175" width="10.5703125" style="370" customWidth="1"/>
    <col min="9176" max="9176" width="6.28515625" style="370" customWidth="1"/>
    <col min="9177" max="9180" width="8.5703125" style="370" customWidth="1"/>
    <col min="9181" max="9181" width="9.85546875" style="370" customWidth="1"/>
    <col min="9182" max="9182" width="15.140625" style="370" customWidth="1"/>
    <col min="9183" max="9183" width="19.85546875" style="370" customWidth="1"/>
    <col min="9184" max="9184" width="11.85546875" style="370" customWidth="1"/>
    <col min="9185" max="9185" width="10.85546875" style="370" customWidth="1"/>
    <col min="9186" max="9186" width="8.5703125" style="370" customWidth="1"/>
    <col min="9187" max="9198" width="6.7109375" style="370" customWidth="1"/>
    <col min="9199" max="9199" width="9.42578125" style="370" customWidth="1"/>
    <col min="9200" max="9200" width="6.7109375" style="370" customWidth="1"/>
    <col min="9201" max="9201" width="14.140625" style="370" customWidth="1"/>
    <col min="9202" max="9202" width="10" style="370" customWidth="1"/>
    <col min="9203" max="9203" width="6.140625" style="370" customWidth="1"/>
    <col min="9204" max="9205" width="8.5703125" style="370" customWidth="1"/>
    <col min="9206" max="9206" width="9.140625" style="370" customWidth="1"/>
    <col min="9207" max="9207" width="105" style="370" customWidth="1"/>
    <col min="9208" max="9208" width="10.42578125" style="370" customWidth="1"/>
    <col min="9209" max="9209" width="13.28515625" style="370" customWidth="1"/>
    <col min="9210" max="9210" width="11.28515625" style="370" customWidth="1"/>
    <col min="9211" max="9211" width="13.28515625" style="370" customWidth="1"/>
    <col min="9212" max="9417" width="11.42578125" style="370"/>
    <col min="9418" max="9418" width="1.42578125" style="370" customWidth="1"/>
    <col min="9419" max="9419" width="24.7109375" style="370" customWidth="1"/>
    <col min="9420" max="9420" width="14.28515625" style="370" customWidth="1"/>
    <col min="9421" max="9421" width="11.140625" style="370" customWidth="1"/>
    <col min="9422" max="9422" width="12.5703125" style="370" customWidth="1"/>
    <col min="9423" max="9423" width="17.7109375" style="370" customWidth="1"/>
    <col min="9424" max="9424" width="17.140625" style="370" customWidth="1"/>
    <col min="9425" max="9425" width="11.5703125" style="370" customWidth="1"/>
    <col min="9426" max="9426" width="22.5703125" style="370" customWidth="1"/>
    <col min="9427" max="9427" width="9.7109375" style="370" customWidth="1"/>
    <col min="9428" max="9428" width="21.7109375" style="370" customWidth="1"/>
    <col min="9429" max="9429" width="24.42578125" style="370" customWidth="1"/>
    <col min="9430" max="9430" width="20.5703125" style="370" customWidth="1"/>
    <col min="9431" max="9431" width="10.5703125" style="370" customWidth="1"/>
    <col min="9432" max="9432" width="6.28515625" style="370" customWidth="1"/>
    <col min="9433" max="9436" width="8.5703125" style="370" customWidth="1"/>
    <col min="9437" max="9437" width="9.85546875" style="370" customWidth="1"/>
    <col min="9438" max="9438" width="15.140625" style="370" customWidth="1"/>
    <col min="9439" max="9439" width="19.85546875" style="370" customWidth="1"/>
    <col min="9440" max="9440" width="11.85546875" style="370" customWidth="1"/>
    <col min="9441" max="9441" width="10.85546875" style="370" customWidth="1"/>
    <col min="9442" max="9442" width="8.5703125" style="370" customWidth="1"/>
    <col min="9443" max="9454" width="6.7109375" style="370" customWidth="1"/>
    <col min="9455" max="9455" width="9.42578125" style="370" customWidth="1"/>
    <col min="9456" max="9456" width="6.7109375" style="370" customWidth="1"/>
    <col min="9457" max="9457" width="14.140625" style="370" customWidth="1"/>
    <col min="9458" max="9458" width="10" style="370" customWidth="1"/>
    <col min="9459" max="9459" width="6.140625" style="370" customWidth="1"/>
    <col min="9460" max="9461" width="8.5703125" style="370" customWidth="1"/>
    <col min="9462" max="9462" width="9.140625" style="370" customWidth="1"/>
    <col min="9463" max="9463" width="105" style="370" customWidth="1"/>
    <col min="9464" max="9464" width="10.42578125" style="370" customWidth="1"/>
    <col min="9465" max="9465" width="13.28515625" style="370" customWidth="1"/>
    <col min="9466" max="9466" width="11.28515625" style="370" customWidth="1"/>
    <col min="9467" max="9467" width="13.28515625" style="370" customWidth="1"/>
    <col min="9468" max="9673" width="11.42578125" style="370"/>
    <col min="9674" max="9674" width="1.42578125" style="370" customWidth="1"/>
    <col min="9675" max="9675" width="24.7109375" style="370" customWidth="1"/>
    <col min="9676" max="9676" width="14.28515625" style="370" customWidth="1"/>
    <col min="9677" max="9677" width="11.140625" style="370" customWidth="1"/>
    <col min="9678" max="9678" width="12.5703125" style="370" customWidth="1"/>
    <col min="9679" max="9679" width="17.7109375" style="370" customWidth="1"/>
    <col min="9680" max="9680" width="17.140625" style="370" customWidth="1"/>
    <col min="9681" max="9681" width="11.5703125" style="370" customWidth="1"/>
    <col min="9682" max="9682" width="22.5703125" style="370" customWidth="1"/>
    <col min="9683" max="9683" width="9.7109375" style="370" customWidth="1"/>
    <col min="9684" max="9684" width="21.7109375" style="370" customWidth="1"/>
    <col min="9685" max="9685" width="24.42578125" style="370" customWidth="1"/>
    <col min="9686" max="9686" width="20.5703125" style="370" customWidth="1"/>
    <col min="9687" max="9687" width="10.5703125" style="370" customWidth="1"/>
    <col min="9688" max="9688" width="6.28515625" style="370" customWidth="1"/>
    <col min="9689" max="9692" width="8.5703125" style="370" customWidth="1"/>
    <col min="9693" max="9693" width="9.85546875" style="370" customWidth="1"/>
    <col min="9694" max="9694" width="15.140625" style="370" customWidth="1"/>
    <col min="9695" max="9695" width="19.85546875" style="370" customWidth="1"/>
    <col min="9696" max="9696" width="11.85546875" style="370" customWidth="1"/>
    <col min="9697" max="9697" width="10.85546875" style="370" customWidth="1"/>
    <col min="9698" max="9698" width="8.5703125" style="370" customWidth="1"/>
    <col min="9699" max="9710" width="6.7109375" style="370" customWidth="1"/>
    <col min="9711" max="9711" width="9.42578125" style="370" customWidth="1"/>
    <col min="9712" max="9712" width="6.7109375" style="370" customWidth="1"/>
    <col min="9713" max="9713" width="14.140625" style="370" customWidth="1"/>
    <col min="9714" max="9714" width="10" style="370" customWidth="1"/>
    <col min="9715" max="9715" width="6.140625" style="370" customWidth="1"/>
    <col min="9716" max="9717" width="8.5703125" style="370" customWidth="1"/>
    <col min="9718" max="9718" width="9.140625" style="370" customWidth="1"/>
    <col min="9719" max="9719" width="105" style="370" customWidth="1"/>
    <col min="9720" max="9720" width="10.42578125" style="370" customWidth="1"/>
    <col min="9721" max="9721" width="13.28515625" style="370" customWidth="1"/>
    <col min="9722" max="9722" width="11.28515625" style="370" customWidth="1"/>
    <col min="9723" max="9723" width="13.28515625" style="370" customWidth="1"/>
    <col min="9724" max="9929" width="11.42578125" style="370"/>
    <col min="9930" max="9930" width="1.42578125" style="370" customWidth="1"/>
    <col min="9931" max="9931" width="24.7109375" style="370" customWidth="1"/>
    <col min="9932" max="9932" width="14.28515625" style="370" customWidth="1"/>
    <col min="9933" max="9933" width="11.140625" style="370" customWidth="1"/>
    <col min="9934" max="9934" width="12.5703125" style="370" customWidth="1"/>
    <col min="9935" max="9935" width="17.7109375" style="370" customWidth="1"/>
    <col min="9936" max="9936" width="17.140625" style="370" customWidth="1"/>
    <col min="9937" max="9937" width="11.5703125" style="370" customWidth="1"/>
    <col min="9938" max="9938" width="22.5703125" style="370" customWidth="1"/>
    <col min="9939" max="9939" width="9.7109375" style="370" customWidth="1"/>
    <col min="9940" max="9940" width="21.7109375" style="370" customWidth="1"/>
    <col min="9941" max="9941" width="24.42578125" style="370" customWidth="1"/>
    <col min="9942" max="9942" width="20.5703125" style="370" customWidth="1"/>
    <col min="9943" max="9943" width="10.5703125" style="370" customWidth="1"/>
    <col min="9944" max="9944" width="6.28515625" style="370" customWidth="1"/>
    <col min="9945" max="9948" width="8.5703125" style="370" customWidth="1"/>
    <col min="9949" max="9949" width="9.85546875" style="370" customWidth="1"/>
    <col min="9950" max="9950" width="15.140625" style="370" customWidth="1"/>
    <col min="9951" max="9951" width="19.85546875" style="370" customWidth="1"/>
    <col min="9952" max="9952" width="11.85546875" style="370" customWidth="1"/>
    <col min="9953" max="9953" width="10.85546875" style="370" customWidth="1"/>
    <col min="9954" max="9954" width="8.5703125" style="370" customWidth="1"/>
    <col min="9955" max="9966" width="6.7109375" style="370" customWidth="1"/>
    <col min="9967" max="9967" width="9.42578125" style="370" customWidth="1"/>
    <col min="9968" max="9968" width="6.7109375" style="370" customWidth="1"/>
    <col min="9969" max="9969" width="14.140625" style="370" customWidth="1"/>
    <col min="9970" max="9970" width="10" style="370" customWidth="1"/>
    <col min="9971" max="9971" width="6.140625" style="370" customWidth="1"/>
    <col min="9972" max="9973" width="8.5703125" style="370" customWidth="1"/>
    <col min="9974" max="9974" width="9.140625" style="370" customWidth="1"/>
    <col min="9975" max="9975" width="105" style="370" customWidth="1"/>
    <col min="9976" max="9976" width="10.42578125" style="370" customWidth="1"/>
    <col min="9977" max="9977" width="13.28515625" style="370" customWidth="1"/>
    <col min="9978" max="9978" width="11.28515625" style="370" customWidth="1"/>
    <col min="9979" max="9979" width="13.28515625" style="370" customWidth="1"/>
    <col min="9980" max="10185" width="11.42578125" style="370"/>
    <col min="10186" max="10186" width="1.42578125" style="370" customWidth="1"/>
    <col min="10187" max="10187" width="24.7109375" style="370" customWidth="1"/>
    <col min="10188" max="10188" width="14.28515625" style="370" customWidth="1"/>
    <col min="10189" max="10189" width="11.140625" style="370" customWidth="1"/>
    <col min="10190" max="10190" width="12.5703125" style="370" customWidth="1"/>
    <col min="10191" max="10191" width="17.7109375" style="370" customWidth="1"/>
    <col min="10192" max="10192" width="17.140625" style="370" customWidth="1"/>
    <col min="10193" max="10193" width="11.5703125" style="370" customWidth="1"/>
    <col min="10194" max="10194" width="22.5703125" style="370" customWidth="1"/>
    <col min="10195" max="10195" width="9.7109375" style="370" customWidth="1"/>
    <col min="10196" max="10196" width="21.7109375" style="370" customWidth="1"/>
    <col min="10197" max="10197" width="24.42578125" style="370" customWidth="1"/>
    <col min="10198" max="10198" width="20.5703125" style="370" customWidth="1"/>
    <col min="10199" max="10199" width="10.5703125" style="370" customWidth="1"/>
    <col min="10200" max="10200" width="6.28515625" style="370" customWidth="1"/>
    <col min="10201" max="10204" width="8.5703125" style="370" customWidth="1"/>
    <col min="10205" max="10205" width="9.85546875" style="370" customWidth="1"/>
    <col min="10206" max="10206" width="15.140625" style="370" customWidth="1"/>
    <col min="10207" max="10207" width="19.85546875" style="370" customWidth="1"/>
    <col min="10208" max="10208" width="11.85546875" style="370" customWidth="1"/>
    <col min="10209" max="10209" width="10.85546875" style="370" customWidth="1"/>
    <col min="10210" max="10210" width="8.5703125" style="370" customWidth="1"/>
    <col min="10211" max="10222" width="6.7109375" style="370" customWidth="1"/>
    <col min="10223" max="10223" width="9.42578125" style="370" customWidth="1"/>
    <col min="10224" max="10224" width="6.7109375" style="370" customWidth="1"/>
    <col min="10225" max="10225" width="14.140625" style="370" customWidth="1"/>
    <col min="10226" max="10226" width="10" style="370" customWidth="1"/>
    <col min="10227" max="10227" width="6.140625" style="370" customWidth="1"/>
    <col min="10228" max="10229" width="8.5703125" style="370" customWidth="1"/>
    <col min="10230" max="10230" width="9.140625" style="370" customWidth="1"/>
    <col min="10231" max="10231" width="105" style="370" customWidth="1"/>
    <col min="10232" max="10232" width="10.42578125" style="370" customWidth="1"/>
    <col min="10233" max="10233" width="13.28515625" style="370" customWidth="1"/>
    <col min="10234" max="10234" width="11.28515625" style="370" customWidth="1"/>
    <col min="10235" max="10235" width="13.28515625" style="370" customWidth="1"/>
    <col min="10236" max="10441" width="11.42578125" style="370"/>
    <col min="10442" max="10442" width="1.42578125" style="370" customWidth="1"/>
    <col min="10443" max="10443" width="24.7109375" style="370" customWidth="1"/>
    <col min="10444" max="10444" width="14.28515625" style="370" customWidth="1"/>
    <col min="10445" max="10445" width="11.140625" style="370" customWidth="1"/>
    <col min="10446" max="10446" width="12.5703125" style="370" customWidth="1"/>
    <col min="10447" max="10447" width="17.7109375" style="370" customWidth="1"/>
    <col min="10448" max="10448" width="17.140625" style="370" customWidth="1"/>
    <col min="10449" max="10449" width="11.5703125" style="370" customWidth="1"/>
    <col min="10450" max="10450" width="22.5703125" style="370" customWidth="1"/>
    <col min="10451" max="10451" width="9.7109375" style="370" customWidth="1"/>
    <col min="10452" max="10452" width="21.7109375" style="370" customWidth="1"/>
    <col min="10453" max="10453" width="24.42578125" style="370" customWidth="1"/>
    <col min="10454" max="10454" width="20.5703125" style="370" customWidth="1"/>
    <col min="10455" max="10455" width="10.5703125" style="370" customWidth="1"/>
    <col min="10456" max="10456" width="6.28515625" style="370" customWidth="1"/>
    <col min="10457" max="10460" width="8.5703125" style="370" customWidth="1"/>
    <col min="10461" max="10461" width="9.85546875" style="370" customWidth="1"/>
    <col min="10462" max="10462" width="15.140625" style="370" customWidth="1"/>
    <col min="10463" max="10463" width="19.85546875" style="370" customWidth="1"/>
    <col min="10464" max="10464" width="11.85546875" style="370" customWidth="1"/>
    <col min="10465" max="10465" width="10.85546875" style="370" customWidth="1"/>
    <col min="10466" max="10466" width="8.5703125" style="370" customWidth="1"/>
    <col min="10467" max="10478" width="6.7109375" style="370" customWidth="1"/>
    <col min="10479" max="10479" width="9.42578125" style="370" customWidth="1"/>
    <col min="10480" max="10480" width="6.7109375" style="370" customWidth="1"/>
    <col min="10481" max="10481" width="14.140625" style="370" customWidth="1"/>
    <col min="10482" max="10482" width="10" style="370" customWidth="1"/>
    <col min="10483" max="10483" width="6.140625" style="370" customWidth="1"/>
    <col min="10484" max="10485" width="8.5703125" style="370" customWidth="1"/>
    <col min="10486" max="10486" width="9.140625" style="370" customWidth="1"/>
    <col min="10487" max="10487" width="105" style="370" customWidth="1"/>
    <col min="10488" max="10488" width="10.42578125" style="370" customWidth="1"/>
    <col min="10489" max="10489" width="13.28515625" style="370" customWidth="1"/>
    <col min="10490" max="10490" width="11.28515625" style="370" customWidth="1"/>
    <col min="10491" max="10491" width="13.28515625" style="370" customWidth="1"/>
    <col min="10492" max="10697" width="11.42578125" style="370"/>
    <col min="10698" max="10698" width="1.42578125" style="370" customWidth="1"/>
    <col min="10699" max="10699" width="24.7109375" style="370" customWidth="1"/>
    <col min="10700" max="10700" width="14.28515625" style="370" customWidth="1"/>
    <col min="10701" max="10701" width="11.140625" style="370" customWidth="1"/>
    <col min="10702" max="10702" width="12.5703125" style="370" customWidth="1"/>
    <col min="10703" max="10703" width="17.7109375" style="370" customWidth="1"/>
    <col min="10704" max="10704" width="17.140625" style="370" customWidth="1"/>
    <col min="10705" max="10705" width="11.5703125" style="370" customWidth="1"/>
    <col min="10706" max="10706" width="22.5703125" style="370" customWidth="1"/>
    <col min="10707" max="10707" width="9.7109375" style="370" customWidth="1"/>
    <col min="10708" max="10708" width="21.7109375" style="370" customWidth="1"/>
    <col min="10709" max="10709" width="24.42578125" style="370" customWidth="1"/>
    <col min="10710" max="10710" width="20.5703125" style="370" customWidth="1"/>
    <col min="10711" max="10711" width="10.5703125" style="370" customWidth="1"/>
    <col min="10712" max="10712" width="6.28515625" style="370" customWidth="1"/>
    <col min="10713" max="10716" width="8.5703125" style="370" customWidth="1"/>
    <col min="10717" max="10717" width="9.85546875" style="370" customWidth="1"/>
    <col min="10718" max="10718" width="15.140625" style="370" customWidth="1"/>
    <col min="10719" max="10719" width="19.85546875" style="370" customWidth="1"/>
    <col min="10720" max="10720" width="11.85546875" style="370" customWidth="1"/>
    <col min="10721" max="10721" width="10.85546875" style="370" customWidth="1"/>
    <col min="10722" max="10722" width="8.5703125" style="370" customWidth="1"/>
    <col min="10723" max="10734" width="6.7109375" style="370" customWidth="1"/>
    <col min="10735" max="10735" width="9.42578125" style="370" customWidth="1"/>
    <col min="10736" max="10736" width="6.7109375" style="370" customWidth="1"/>
    <col min="10737" max="10737" width="14.140625" style="370" customWidth="1"/>
    <col min="10738" max="10738" width="10" style="370" customWidth="1"/>
    <col min="10739" max="10739" width="6.140625" style="370" customWidth="1"/>
    <col min="10740" max="10741" width="8.5703125" style="370" customWidth="1"/>
    <col min="10742" max="10742" width="9.140625" style="370" customWidth="1"/>
    <col min="10743" max="10743" width="105" style="370" customWidth="1"/>
    <col min="10744" max="10744" width="10.42578125" style="370" customWidth="1"/>
    <col min="10745" max="10745" width="13.28515625" style="370" customWidth="1"/>
    <col min="10746" max="10746" width="11.28515625" style="370" customWidth="1"/>
    <col min="10747" max="10747" width="13.28515625" style="370" customWidth="1"/>
    <col min="10748" max="10953" width="11.42578125" style="370"/>
    <col min="10954" max="10954" width="1.42578125" style="370" customWidth="1"/>
    <col min="10955" max="10955" width="24.7109375" style="370" customWidth="1"/>
    <col min="10956" max="10956" width="14.28515625" style="370" customWidth="1"/>
    <col min="10957" max="10957" width="11.140625" style="370" customWidth="1"/>
    <col min="10958" max="10958" width="12.5703125" style="370" customWidth="1"/>
    <col min="10959" max="10959" width="17.7109375" style="370" customWidth="1"/>
    <col min="10960" max="10960" width="17.140625" style="370" customWidth="1"/>
    <col min="10961" max="10961" width="11.5703125" style="370" customWidth="1"/>
    <col min="10962" max="10962" width="22.5703125" style="370" customWidth="1"/>
    <col min="10963" max="10963" width="9.7109375" style="370" customWidth="1"/>
    <col min="10964" max="10964" width="21.7109375" style="370" customWidth="1"/>
    <col min="10965" max="10965" width="24.42578125" style="370" customWidth="1"/>
    <col min="10966" max="10966" width="20.5703125" style="370" customWidth="1"/>
    <col min="10967" max="10967" width="10.5703125" style="370" customWidth="1"/>
    <col min="10968" max="10968" width="6.28515625" style="370" customWidth="1"/>
    <col min="10969" max="10972" width="8.5703125" style="370" customWidth="1"/>
    <col min="10973" max="10973" width="9.85546875" style="370" customWidth="1"/>
    <col min="10974" max="10974" width="15.140625" style="370" customWidth="1"/>
    <col min="10975" max="10975" width="19.85546875" style="370" customWidth="1"/>
    <col min="10976" max="10976" width="11.85546875" style="370" customWidth="1"/>
    <col min="10977" max="10977" width="10.85546875" style="370" customWidth="1"/>
    <col min="10978" max="10978" width="8.5703125" style="370" customWidth="1"/>
    <col min="10979" max="10990" width="6.7109375" style="370" customWidth="1"/>
    <col min="10991" max="10991" width="9.42578125" style="370" customWidth="1"/>
    <col min="10992" max="10992" width="6.7109375" style="370" customWidth="1"/>
    <col min="10993" max="10993" width="14.140625" style="370" customWidth="1"/>
    <col min="10994" max="10994" width="10" style="370" customWidth="1"/>
    <col min="10995" max="10995" width="6.140625" style="370" customWidth="1"/>
    <col min="10996" max="10997" width="8.5703125" style="370" customWidth="1"/>
    <col min="10998" max="10998" width="9.140625" style="370" customWidth="1"/>
    <col min="10999" max="10999" width="105" style="370" customWidth="1"/>
    <col min="11000" max="11000" width="10.42578125" style="370" customWidth="1"/>
    <col min="11001" max="11001" width="13.28515625" style="370" customWidth="1"/>
    <col min="11002" max="11002" width="11.28515625" style="370" customWidth="1"/>
    <col min="11003" max="11003" width="13.28515625" style="370" customWidth="1"/>
    <col min="11004" max="11209" width="11.42578125" style="370"/>
    <col min="11210" max="11210" width="1.42578125" style="370" customWidth="1"/>
    <col min="11211" max="11211" width="24.7109375" style="370" customWidth="1"/>
    <col min="11212" max="11212" width="14.28515625" style="370" customWidth="1"/>
    <col min="11213" max="11213" width="11.140625" style="370" customWidth="1"/>
    <col min="11214" max="11214" width="12.5703125" style="370" customWidth="1"/>
    <col min="11215" max="11215" width="17.7109375" style="370" customWidth="1"/>
    <col min="11216" max="11216" width="17.140625" style="370" customWidth="1"/>
    <col min="11217" max="11217" width="11.5703125" style="370" customWidth="1"/>
    <col min="11218" max="11218" width="22.5703125" style="370" customWidth="1"/>
    <col min="11219" max="11219" width="9.7109375" style="370" customWidth="1"/>
    <col min="11220" max="11220" width="21.7109375" style="370" customWidth="1"/>
    <col min="11221" max="11221" width="24.42578125" style="370" customWidth="1"/>
    <col min="11222" max="11222" width="20.5703125" style="370" customWidth="1"/>
    <col min="11223" max="11223" width="10.5703125" style="370" customWidth="1"/>
    <col min="11224" max="11224" width="6.28515625" style="370" customWidth="1"/>
    <col min="11225" max="11228" width="8.5703125" style="370" customWidth="1"/>
    <col min="11229" max="11229" width="9.85546875" style="370" customWidth="1"/>
    <col min="11230" max="11230" width="15.140625" style="370" customWidth="1"/>
    <col min="11231" max="11231" width="19.85546875" style="370" customWidth="1"/>
    <col min="11232" max="11232" width="11.85546875" style="370" customWidth="1"/>
    <col min="11233" max="11233" width="10.85546875" style="370" customWidth="1"/>
    <col min="11234" max="11234" width="8.5703125" style="370" customWidth="1"/>
    <col min="11235" max="11246" width="6.7109375" style="370" customWidth="1"/>
    <col min="11247" max="11247" width="9.42578125" style="370" customWidth="1"/>
    <col min="11248" max="11248" width="6.7109375" style="370" customWidth="1"/>
    <col min="11249" max="11249" width="14.140625" style="370" customWidth="1"/>
    <col min="11250" max="11250" width="10" style="370" customWidth="1"/>
    <col min="11251" max="11251" width="6.140625" style="370" customWidth="1"/>
    <col min="11252" max="11253" width="8.5703125" style="370" customWidth="1"/>
    <col min="11254" max="11254" width="9.140625" style="370" customWidth="1"/>
    <col min="11255" max="11255" width="105" style="370" customWidth="1"/>
    <col min="11256" max="11256" width="10.42578125" style="370" customWidth="1"/>
    <col min="11257" max="11257" width="13.28515625" style="370" customWidth="1"/>
    <col min="11258" max="11258" width="11.28515625" style="370" customWidth="1"/>
    <col min="11259" max="11259" width="13.28515625" style="370" customWidth="1"/>
    <col min="11260" max="11465" width="11.42578125" style="370"/>
    <col min="11466" max="11466" width="1.42578125" style="370" customWidth="1"/>
    <col min="11467" max="11467" width="24.7109375" style="370" customWidth="1"/>
    <col min="11468" max="11468" width="14.28515625" style="370" customWidth="1"/>
    <col min="11469" max="11469" width="11.140625" style="370" customWidth="1"/>
    <col min="11470" max="11470" width="12.5703125" style="370" customWidth="1"/>
    <col min="11471" max="11471" width="17.7109375" style="370" customWidth="1"/>
    <col min="11472" max="11472" width="17.140625" style="370" customWidth="1"/>
    <col min="11473" max="11473" width="11.5703125" style="370" customWidth="1"/>
    <col min="11474" max="11474" width="22.5703125" style="370" customWidth="1"/>
    <col min="11475" max="11475" width="9.7109375" style="370" customWidth="1"/>
    <col min="11476" max="11476" width="21.7109375" style="370" customWidth="1"/>
    <col min="11477" max="11477" width="24.42578125" style="370" customWidth="1"/>
    <col min="11478" max="11478" width="20.5703125" style="370" customWidth="1"/>
    <col min="11479" max="11479" width="10.5703125" style="370" customWidth="1"/>
    <col min="11480" max="11480" width="6.28515625" style="370" customWidth="1"/>
    <col min="11481" max="11484" width="8.5703125" style="370" customWidth="1"/>
    <col min="11485" max="11485" width="9.85546875" style="370" customWidth="1"/>
    <col min="11486" max="11486" width="15.140625" style="370" customWidth="1"/>
    <col min="11487" max="11487" width="19.85546875" style="370" customWidth="1"/>
    <col min="11488" max="11488" width="11.85546875" style="370" customWidth="1"/>
    <col min="11489" max="11489" width="10.85546875" style="370" customWidth="1"/>
    <col min="11490" max="11490" width="8.5703125" style="370" customWidth="1"/>
    <col min="11491" max="11502" width="6.7109375" style="370" customWidth="1"/>
    <col min="11503" max="11503" width="9.42578125" style="370" customWidth="1"/>
    <col min="11504" max="11504" width="6.7109375" style="370" customWidth="1"/>
    <col min="11505" max="11505" width="14.140625" style="370" customWidth="1"/>
    <col min="11506" max="11506" width="10" style="370" customWidth="1"/>
    <col min="11507" max="11507" width="6.140625" style="370" customWidth="1"/>
    <col min="11508" max="11509" width="8.5703125" style="370" customWidth="1"/>
    <col min="11510" max="11510" width="9.140625" style="370" customWidth="1"/>
    <col min="11511" max="11511" width="105" style="370" customWidth="1"/>
    <col min="11512" max="11512" width="10.42578125" style="370" customWidth="1"/>
    <col min="11513" max="11513" width="13.28515625" style="370" customWidth="1"/>
    <col min="11514" max="11514" width="11.28515625" style="370" customWidth="1"/>
    <col min="11515" max="11515" width="13.28515625" style="370" customWidth="1"/>
    <col min="11516" max="11721" width="11.42578125" style="370"/>
    <col min="11722" max="11722" width="1.42578125" style="370" customWidth="1"/>
    <col min="11723" max="11723" width="24.7109375" style="370" customWidth="1"/>
    <col min="11724" max="11724" width="14.28515625" style="370" customWidth="1"/>
    <col min="11725" max="11725" width="11.140625" style="370" customWidth="1"/>
    <col min="11726" max="11726" width="12.5703125" style="370" customWidth="1"/>
    <col min="11727" max="11727" width="17.7109375" style="370" customWidth="1"/>
    <col min="11728" max="11728" width="17.140625" style="370" customWidth="1"/>
    <col min="11729" max="11729" width="11.5703125" style="370" customWidth="1"/>
    <col min="11730" max="11730" width="22.5703125" style="370" customWidth="1"/>
    <col min="11731" max="11731" width="9.7109375" style="370" customWidth="1"/>
    <col min="11732" max="11732" width="21.7109375" style="370" customWidth="1"/>
    <col min="11733" max="11733" width="24.42578125" style="370" customWidth="1"/>
    <col min="11734" max="11734" width="20.5703125" style="370" customWidth="1"/>
    <col min="11735" max="11735" width="10.5703125" style="370" customWidth="1"/>
    <col min="11736" max="11736" width="6.28515625" style="370" customWidth="1"/>
    <col min="11737" max="11740" width="8.5703125" style="370" customWidth="1"/>
    <col min="11741" max="11741" width="9.85546875" style="370" customWidth="1"/>
    <col min="11742" max="11742" width="15.140625" style="370" customWidth="1"/>
    <col min="11743" max="11743" width="19.85546875" style="370" customWidth="1"/>
    <col min="11744" max="11744" width="11.85546875" style="370" customWidth="1"/>
    <col min="11745" max="11745" width="10.85546875" style="370" customWidth="1"/>
    <col min="11746" max="11746" width="8.5703125" style="370" customWidth="1"/>
    <col min="11747" max="11758" width="6.7109375" style="370" customWidth="1"/>
    <col min="11759" max="11759" width="9.42578125" style="370" customWidth="1"/>
    <col min="11760" max="11760" width="6.7109375" style="370" customWidth="1"/>
    <col min="11761" max="11761" width="14.140625" style="370" customWidth="1"/>
    <col min="11762" max="11762" width="10" style="370" customWidth="1"/>
    <col min="11763" max="11763" width="6.140625" style="370" customWidth="1"/>
    <col min="11764" max="11765" width="8.5703125" style="370" customWidth="1"/>
    <col min="11766" max="11766" width="9.140625" style="370" customWidth="1"/>
    <col min="11767" max="11767" width="105" style="370" customWidth="1"/>
    <col min="11768" max="11768" width="10.42578125" style="370" customWidth="1"/>
    <col min="11769" max="11769" width="13.28515625" style="370" customWidth="1"/>
    <col min="11770" max="11770" width="11.28515625" style="370" customWidth="1"/>
    <col min="11771" max="11771" width="13.28515625" style="370" customWidth="1"/>
    <col min="11772" max="11977" width="11.42578125" style="370"/>
    <col min="11978" max="11978" width="1.42578125" style="370" customWidth="1"/>
    <col min="11979" max="11979" width="24.7109375" style="370" customWidth="1"/>
    <col min="11980" max="11980" width="14.28515625" style="370" customWidth="1"/>
    <col min="11981" max="11981" width="11.140625" style="370" customWidth="1"/>
    <col min="11982" max="11982" width="12.5703125" style="370" customWidth="1"/>
    <col min="11983" max="11983" width="17.7109375" style="370" customWidth="1"/>
    <col min="11984" max="11984" width="17.140625" style="370" customWidth="1"/>
    <col min="11985" max="11985" width="11.5703125" style="370" customWidth="1"/>
    <col min="11986" max="11986" width="22.5703125" style="370" customWidth="1"/>
    <col min="11987" max="11987" width="9.7109375" style="370" customWidth="1"/>
    <col min="11988" max="11988" width="21.7109375" style="370" customWidth="1"/>
    <col min="11989" max="11989" width="24.42578125" style="370" customWidth="1"/>
    <col min="11990" max="11990" width="20.5703125" style="370" customWidth="1"/>
    <col min="11991" max="11991" width="10.5703125" style="370" customWidth="1"/>
    <col min="11992" max="11992" width="6.28515625" style="370" customWidth="1"/>
    <col min="11993" max="11996" width="8.5703125" style="370" customWidth="1"/>
    <col min="11997" max="11997" width="9.85546875" style="370" customWidth="1"/>
    <col min="11998" max="11998" width="15.140625" style="370" customWidth="1"/>
    <col min="11999" max="11999" width="19.85546875" style="370" customWidth="1"/>
    <col min="12000" max="12000" width="11.85546875" style="370" customWidth="1"/>
    <col min="12001" max="12001" width="10.85546875" style="370" customWidth="1"/>
    <col min="12002" max="12002" width="8.5703125" style="370" customWidth="1"/>
    <col min="12003" max="12014" width="6.7109375" style="370" customWidth="1"/>
    <col min="12015" max="12015" width="9.42578125" style="370" customWidth="1"/>
    <col min="12016" max="12016" width="6.7109375" style="370" customWidth="1"/>
    <col min="12017" max="12017" width="14.140625" style="370" customWidth="1"/>
    <col min="12018" max="12018" width="10" style="370" customWidth="1"/>
    <col min="12019" max="12019" width="6.140625" style="370" customWidth="1"/>
    <col min="12020" max="12021" width="8.5703125" style="370" customWidth="1"/>
    <col min="12022" max="12022" width="9.140625" style="370" customWidth="1"/>
    <col min="12023" max="12023" width="105" style="370" customWidth="1"/>
    <col min="12024" max="12024" width="10.42578125" style="370" customWidth="1"/>
    <col min="12025" max="12025" width="13.28515625" style="370" customWidth="1"/>
    <col min="12026" max="12026" width="11.28515625" style="370" customWidth="1"/>
    <col min="12027" max="12027" width="13.28515625" style="370" customWidth="1"/>
    <col min="12028" max="12233" width="11.42578125" style="370"/>
    <col min="12234" max="12234" width="1.42578125" style="370" customWidth="1"/>
    <col min="12235" max="12235" width="24.7109375" style="370" customWidth="1"/>
    <col min="12236" max="12236" width="14.28515625" style="370" customWidth="1"/>
    <col min="12237" max="12237" width="11.140625" style="370" customWidth="1"/>
    <col min="12238" max="12238" width="12.5703125" style="370" customWidth="1"/>
    <col min="12239" max="12239" width="17.7109375" style="370" customWidth="1"/>
    <col min="12240" max="12240" width="17.140625" style="370" customWidth="1"/>
    <col min="12241" max="12241" width="11.5703125" style="370" customWidth="1"/>
    <col min="12242" max="12242" width="22.5703125" style="370" customWidth="1"/>
    <col min="12243" max="12243" width="9.7109375" style="370" customWidth="1"/>
    <col min="12244" max="12244" width="21.7109375" style="370" customWidth="1"/>
    <col min="12245" max="12245" width="24.42578125" style="370" customWidth="1"/>
    <col min="12246" max="12246" width="20.5703125" style="370" customWidth="1"/>
    <col min="12247" max="12247" width="10.5703125" style="370" customWidth="1"/>
    <col min="12248" max="12248" width="6.28515625" style="370" customWidth="1"/>
    <col min="12249" max="12252" width="8.5703125" style="370" customWidth="1"/>
    <col min="12253" max="12253" width="9.85546875" style="370" customWidth="1"/>
    <col min="12254" max="12254" width="15.140625" style="370" customWidth="1"/>
    <col min="12255" max="12255" width="19.85546875" style="370" customWidth="1"/>
    <col min="12256" max="12256" width="11.85546875" style="370" customWidth="1"/>
    <col min="12257" max="12257" width="10.85546875" style="370" customWidth="1"/>
    <col min="12258" max="12258" width="8.5703125" style="370" customWidth="1"/>
    <col min="12259" max="12270" width="6.7109375" style="370" customWidth="1"/>
    <col min="12271" max="12271" width="9.42578125" style="370" customWidth="1"/>
    <col min="12272" max="12272" width="6.7109375" style="370" customWidth="1"/>
    <col min="12273" max="12273" width="14.140625" style="370" customWidth="1"/>
    <col min="12274" max="12274" width="10" style="370" customWidth="1"/>
    <col min="12275" max="12275" width="6.140625" style="370" customWidth="1"/>
    <col min="12276" max="12277" width="8.5703125" style="370" customWidth="1"/>
    <col min="12278" max="12278" width="9.140625" style="370" customWidth="1"/>
    <col min="12279" max="12279" width="105" style="370" customWidth="1"/>
    <col min="12280" max="12280" width="10.42578125" style="370" customWidth="1"/>
    <col min="12281" max="12281" width="13.28515625" style="370" customWidth="1"/>
    <col min="12282" max="12282" width="11.28515625" style="370" customWidth="1"/>
    <col min="12283" max="12283" width="13.28515625" style="370" customWidth="1"/>
    <col min="12284" max="12489" width="11.42578125" style="370"/>
    <col min="12490" max="12490" width="1.42578125" style="370" customWidth="1"/>
    <col min="12491" max="12491" width="24.7109375" style="370" customWidth="1"/>
    <col min="12492" max="12492" width="14.28515625" style="370" customWidth="1"/>
    <col min="12493" max="12493" width="11.140625" style="370" customWidth="1"/>
    <col min="12494" max="12494" width="12.5703125" style="370" customWidth="1"/>
    <col min="12495" max="12495" width="17.7109375" style="370" customWidth="1"/>
    <col min="12496" max="12496" width="17.140625" style="370" customWidth="1"/>
    <col min="12497" max="12497" width="11.5703125" style="370" customWidth="1"/>
    <col min="12498" max="12498" width="22.5703125" style="370" customWidth="1"/>
    <col min="12499" max="12499" width="9.7109375" style="370" customWidth="1"/>
    <col min="12500" max="12500" width="21.7109375" style="370" customWidth="1"/>
    <col min="12501" max="12501" width="24.42578125" style="370" customWidth="1"/>
    <col min="12502" max="12502" width="20.5703125" style="370" customWidth="1"/>
    <col min="12503" max="12503" width="10.5703125" style="370" customWidth="1"/>
    <col min="12504" max="12504" width="6.28515625" style="370" customWidth="1"/>
    <col min="12505" max="12508" width="8.5703125" style="370" customWidth="1"/>
    <col min="12509" max="12509" width="9.85546875" style="370" customWidth="1"/>
    <col min="12510" max="12510" width="15.140625" style="370" customWidth="1"/>
    <col min="12511" max="12511" width="19.85546875" style="370" customWidth="1"/>
    <col min="12512" max="12512" width="11.85546875" style="370" customWidth="1"/>
    <col min="12513" max="12513" width="10.85546875" style="370" customWidth="1"/>
    <col min="12514" max="12514" width="8.5703125" style="370" customWidth="1"/>
    <col min="12515" max="12526" width="6.7109375" style="370" customWidth="1"/>
    <col min="12527" max="12527" width="9.42578125" style="370" customWidth="1"/>
    <col min="12528" max="12528" width="6.7109375" style="370" customWidth="1"/>
    <col min="12529" max="12529" width="14.140625" style="370" customWidth="1"/>
    <col min="12530" max="12530" width="10" style="370" customWidth="1"/>
    <col min="12531" max="12531" width="6.140625" style="370" customWidth="1"/>
    <col min="12532" max="12533" width="8.5703125" style="370" customWidth="1"/>
    <col min="12534" max="12534" width="9.140625" style="370" customWidth="1"/>
    <col min="12535" max="12535" width="105" style="370" customWidth="1"/>
    <col min="12536" max="12536" width="10.42578125" style="370" customWidth="1"/>
    <col min="12537" max="12537" width="13.28515625" style="370" customWidth="1"/>
    <col min="12538" max="12538" width="11.28515625" style="370" customWidth="1"/>
    <col min="12539" max="12539" width="13.28515625" style="370" customWidth="1"/>
    <col min="12540" max="12745" width="11.42578125" style="370"/>
    <col min="12746" max="12746" width="1.42578125" style="370" customWidth="1"/>
    <col min="12747" max="12747" width="24.7109375" style="370" customWidth="1"/>
    <col min="12748" max="12748" width="14.28515625" style="370" customWidth="1"/>
    <col min="12749" max="12749" width="11.140625" style="370" customWidth="1"/>
    <col min="12750" max="12750" width="12.5703125" style="370" customWidth="1"/>
    <col min="12751" max="12751" width="17.7109375" style="370" customWidth="1"/>
    <col min="12752" max="12752" width="17.140625" style="370" customWidth="1"/>
    <col min="12753" max="12753" width="11.5703125" style="370" customWidth="1"/>
    <col min="12754" max="12754" width="22.5703125" style="370" customWidth="1"/>
    <col min="12755" max="12755" width="9.7109375" style="370" customWidth="1"/>
    <col min="12756" max="12756" width="21.7109375" style="370" customWidth="1"/>
    <col min="12757" max="12757" width="24.42578125" style="370" customWidth="1"/>
    <col min="12758" max="12758" width="20.5703125" style="370" customWidth="1"/>
    <col min="12759" max="12759" width="10.5703125" style="370" customWidth="1"/>
    <col min="12760" max="12760" width="6.28515625" style="370" customWidth="1"/>
    <col min="12761" max="12764" width="8.5703125" style="370" customWidth="1"/>
    <col min="12765" max="12765" width="9.85546875" style="370" customWidth="1"/>
    <col min="12766" max="12766" width="15.140625" style="370" customWidth="1"/>
    <col min="12767" max="12767" width="19.85546875" style="370" customWidth="1"/>
    <col min="12768" max="12768" width="11.85546875" style="370" customWidth="1"/>
    <col min="12769" max="12769" width="10.85546875" style="370" customWidth="1"/>
    <col min="12770" max="12770" width="8.5703125" style="370" customWidth="1"/>
    <col min="12771" max="12782" width="6.7109375" style="370" customWidth="1"/>
    <col min="12783" max="12783" width="9.42578125" style="370" customWidth="1"/>
    <col min="12784" max="12784" width="6.7109375" style="370" customWidth="1"/>
    <col min="12785" max="12785" width="14.140625" style="370" customWidth="1"/>
    <col min="12786" max="12786" width="10" style="370" customWidth="1"/>
    <col min="12787" max="12787" width="6.140625" style="370" customWidth="1"/>
    <col min="12788" max="12789" width="8.5703125" style="370" customWidth="1"/>
    <col min="12790" max="12790" width="9.140625" style="370" customWidth="1"/>
    <col min="12791" max="12791" width="105" style="370" customWidth="1"/>
    <col min="12792" max="12792" width="10.42578125" style="370" customWidth="1"/>
    <col min="12793" max="12793" width="13.28515625" style="370" customWidth="1"/>
    <col min="12794" max="12794" width="11.28515625" style="370" customWidth="1"/>
    <col min="12795" max="12795" width="13.28515625" style="370" customWidth="1"/>
    <col min="12796" max="13001" width="11.42578125" style="370"/>
    <col min="13002" max="13002" width="1.42578125" style="370" customWidth="1"/>
    <col min="13003" max="13003" width="24.7109375" style="370" customWidth="1"/>
    <col min="13004" max="13004" width="14.28515625" style="370" customWidth="1"/>
    <col min="13005" max="13005" width="11.140625" style="370" customWidth="1"/>
    <col min="13006" max="13006" width="12.5703125" style="370" customWidth="1"/>
    <col min="13007" max="13007" width="17.7109375" style="370" customWidth="1"/>
    <col min="13008" max="13008" width="17.140625" style="370" customWidth="1"/>
    <col min="13009" max="13009" width="11.5703125" style="370" customWidth="1"/>
    <col min="13010" max="13010" width="22.5703125" style="370" customWidth="1"/>
    <col min="13011" max="13011" width="9.7109375" style="370" customWidth="1"/>
    <col min="13012" max="13012" width="21.7109375" style="370" customWidth="1"/>
    <col min="13013" max="13013" width="24.42578125" style="370" customWidth="1"/>
    <col min="13014" max="13014" width="20.5703125" style="370" customWidth="1"/>
    <col min="13015" max="13015" width="10.5703125" style="370" customWidth="1"/>
    <col min="13016" max="13016" width="6.28515625" style="370" customWidth="1"/>
    <col min="13017" max="13020" width="8.5703125" style="370" customWidth="1"/>
    <col min="13021" max="13021" width="9.85546875" style="370" customWidth="1"/>
    <col min="13022" max="13022" width="15.140625" style="370" customWidth="1"/>
    <col min="13023" max="13023" width="19.85546875" style="370" customWidth="1"/>
    <col min="13024" max="13024" width="11.85546875" style="370" customWidth="1"/>
    <col min="13025" max="13025" width="10.85546875" style="370" customWidth="1"/>
    <col min="13026" max="13026" width="8.5703125" style="370" customWidth="1"/>
    <col min="13027" max="13038" width="6.7109375" style="370" customWidth="1"/>
    <col min="13039" max="13039" width="9.42578125" style="370" customWidth="1"/>
    <col min="13040" max="13040" width="6.7109375" style="370" customWidth="1"/>
    <col min="13041" max="13041" width="14.140625" style="370" customWidth="1"/>
    <col min="13042" max="13042" width="10" style="370" customWidth="1"/>
    <col min="13043" max="13043" width="6.140625" style="370" customWidth="1"/>
    <col min="13044" max="13045" width="8.5703125" style="370" customWidth="1"/>
    <col min="13046" max="13046" width="9.140625" style="370" customWidth="1"/>
    <col min="13047" max="13047" width="105" style="370" customWidth="1"/>
    <col min="13048" max="13048" width="10.42578125" style="370" customWidth="1"/>
    <col min="13049" max="13049" width="13.28515625" style="370" customWidth="1"/>
    <col min="13050" max="13050" width="11.28515625" style="370" customWidth="1"/>
    <col min="13051" max="13051" width="13.28515625" style="370" customWidth="1"/>
    <col min="13052" max="13257" width="11.42578125" style="370"/>
    <col min="13258" max="13258" width="1.42578125" style="370" customWidth="1"/>
    <col min="13259" max="13259" width="24.7109375" style="370" customWidth="1"/>
    <col min="13260" max="13260" width="14.28515625" style="370" customWidth="1"/>
    <col min="13261" max="13261" width="11.140625" style="370" customWidth="1"/>
    <col min="13262" max="13262" width="12.5703125" style="370" customWidth="1"/>
    <col min="13263" max="13263" width="17.7109375" style="370" customWidth="1"/>
    <col min="13264" max="13264" width="17.140625" style="370" customWidth="1"/>
    <col min="13265" max="13265" width="11.5703125" style="370" customWidth="1"/>
    <col min="13266" max="13266" width="22.5703125" style="370" customWidth="1"/>
    <col min="13267" max="13267" width="9.7109375" style="370" customWidth="1"/>
    <col min="13268" max="13268" width="21.7109375" style="370" customWidth="1"/>
    <col min="13269" max="13269" width="24.42578125" style="370" customWidth="1"/>
    <col min="13270" max="13270" width="20.5703125" style="370" customWidth="1"/>
    <col min="13271" max="13271" width="10.5703125" style="370" customWidth="1"/>
    <col min="13272" max="13272" width="6.28515625" style="370" customWidth="1"/>
    <col min="13273" max="13276" width="8.5703125" style="370" customWidth="1"/>
    <col min="13277" max="13277" width="9.85546875" style="370" customWidth="1"/>
    <col min="13278" max="13278" width="15.140625" style="370" customWidth="1"/>
    <col min="13279" max="13279" width="19.85546875" style="370" customWidth="1"/>
    <col min="13280" max="13280" width="11.85546875" style="370" customWidth="1"/>
    <col min="13281" max="13281" width="10.85546875" style="370" customWidth="1"/>
    <col min="13282" max="13282" width="8.5703125" style="370" customWidth="1"/>
    <col min="13283" max="13294" width="6.7109375" style="370" customWidth="1"/>
    <col min="13295" max="13295" width="9.42578125" style="370" customWidth="1"/>
    <col min="13296" max="13296" width="6.7109375" style="370" customWidth="1"/>
    <col min="13297" max="13297" width="14.140625" style="370" customWidth="1"/>
    <col min="13298" max="13298" width="10" style="370" customWidth="1"/>
    <col min="13299" max="13299" width="6.140625" style="370" customWidth="1"/>
    <col min="13300" max="13301" width="8.5703125" style="370" customWidth="1"/>
    <col min="13302" max="13302" width="9.140625" style="370" customWidth="1"/>
    <col min="13303" max="13303" width="105" style="370" customWidth="1"/>
    <col min="13304" max="13304" width="10.42578125" style="370" customWidth="1"/>
    <col min="13305" max="13305" width="13.28515625" style="370" customWidth="1"/>
    <col min="13306" max="13306" width="11.28515625" style="370" customWidth="1"/>
    <col min="13307" max="13307" width="13.28515625" style="370" customWidth="1"/>
    <col min="13308" max="13513" width="11.42578125" style="370"/>
    <col min="13514" max="13514" width="1.42578125" style="370" customWidth="1"/>
    <col min="13515" max="13515" width="24.7109375" style="370" customWidth="1"/>
    <col min="13516" max="13516" width="14.28515625" style="370" customWidth="1"/>
    <col min="13517" max="13517" width="11.140625" style="370" customWidth="1"/>
    <col min="13518" max="13518" width="12.5703125" style="370" customWidth="1"/>
    <col min="13519" max="13519" width="17.7109375" style="370" customWidth="1"/>
    <col min="13520" max="13520" width="17.140625" style="370" customWidth="1"/>
    <col min="13521" max="13521" width="11.5703125" style="370" customWidth="1"/>
    <col min="13522" max="13522" width="22.5703125" style="370" customWidth="1"/>
    <col min="13523" max="13523" width="9.7109375" style="370" customWidth="1"/>
    <col min="13524" max="13524" width="21.7109375" style="370" customWidth="1"/>
    <col min="13525" max="13525" width="24.42578125" style="370" customWidth="1"/>
    <col min="13526" max="13526" width="20.5703125" style="370" customWidth="1"/>
    <col min="13527" max="13527" width="10.5703125" style="370" customWidth="1"/>
    <col min="13528" max="13528" width="6.28515625" style="370" customWidth="1"/>
    <col min="13529" max="13532" width="8.5703125" style="370" customWidth="1"/>
    <col min="13533" max="13533" width="9.85546875" style="370" customWidth="1"/>
    <col min="13534" max="13534" width="15.140625" style="370" customWidth="1"/>
    <col min="13535" max="13535" width="19.85546875" style="370" customWidth="1"/>
    <col min="13536" max="13536" width="11.85546875" style="370" customWidth="1"/>
    <col min="13537" max="13537" width="10.85546875" style="370" customWidth="1"/>
    <col min="13538" max="13538" width="8.5703125" style="370" customWidth="1"/>
    <col min="13539" max="13550" width="6.7109375" style="370" customWidth="1"/>
    <col min="13551" max="13551" width="9.42578125" style="370" customWidth="1"/>
    <col min="13552" max="13552" width="6.7109375" style="370" customWidth="1"/>
    <col min="13553" max="13553" width="14.140625" style="370" customWidth="1"/>
    <col min="13554" max="13554" width="10" style="370" customWidth="1"/>
    <col min="13555" max="13555" width="6.140625" style="370" customWidth="1"/>
    <col min="13556" max="13557" width="8.5703125" style="370" customWidth="1"/>
    <col min="13558" max="13558" width="9.140625" style="370" customWidth="1"/>
    <col min="13559" max="13559" width="105" style="370" customWidth="1"/>
    <col min="13560" max="13560" width="10.42578125" style="370" customWidth="1"/>
    <col min="13561" max="13561" width="13.28515625" style="370" customWidth="1"/>
    <col min="13562" max="13562" width="11.28515625" style="370" customWidth="1"/>
    <col min="13563" max="13563" width="13.28515625" style="370" customWidth="1"/>
    <col min="13564" max="13769" width="11.42578125" style="370"/>
    <col min="13770" max="13770" width="1.42578125" style="370" customWidth="1"/>
    <col min="13771" max="13771" width="24.7109375" style="370" customWidth="1"/>
    <col min="13772" max="13772" width="14.28515625" style="370" customWidth="1"/>
    <col min="13773" max="13773" width="11.140625" style="370" customWidth="1"/>
    <col min="13774" max="13774" width="12.5703125" style="370" customWidth="1"/>
    <col min="13775" max="13775" width="17.7109375" style="370" customWidth="1"/>
    <col min="13776" max="13776" width="17.140625" style="370" customWidth="1"/>
    <col min="13777" max="13777" width="11.5703125" style="370" customWidth="1"/>
    <col min="13778" max="13778" width="22.5703125" style="370" customWidth="1"/>
    <col min="13779" max="13779" width="9.7109375" style="370" customWidth="1"/>
    <col min="13780" max="13780" width="21.7109375" style="370" customWidth="1"/>
    <col min="13781" max="13781" width="24.42578125" style="370" customWidth="1"/>
    <col min="13782" max="13782" width="20.5703125" style="370" customWidth="1"/>
    <col min="13783" max="13783" width="10.5703125" style="370" customWidth="1"/>
    <col min="13784" max="13784" width="6.28515625" style="370" customWidth="1"/>
    <col min="13785" max="13788" width="8.5703125" style="370" customWidth="1"/>
    <col min="13789" max="13789" width="9.85546875" style="370" customWidth="1"/>
    <col min="13790" max="13790" width="15.140625" style="370" customWidth="1"/>
    <col min="13791" max="13791" width="19.85546875" style="370" customWidth="1"/>
    <col min="13792" max="13792" width="11.85546875" style="370" customWidth="1"/>
    <col min="13793" max="13793" width="10.85546875" style="370" customWidth="1"/>
    <col min="13794" max="13794" width="8.5703125" style="370" customWidth="1"/>
    <col min="13795" max="13806" width="6.7109375" style="370" customWidth="1"/>
    <col min="13807" max="13807" width="9.42578125" style="370" customWidth="1"/>
    <col min="13808" max="13808" width="6.7109375" style="370" customWidth="1"/>
    <col min="13809" max="13809" width="14.140625" style="370" customWidth="1"/>
    <col min="13810" max="13810" width="10" style="370" customWidth="1"/>
    <col min="13811" max="13811" width="6.140625" style="370" customWidth="1"/>
    <col min="13812" max="13813" width="8.5703125" style="370" customWidth="1"/>
    <col min="13814" max="13814" width="9.140625" style="370" customWidth="1"/>
    <col min="13815" max="13815" width="105" style="370" customWidth="1"/>
    <col min="13816" max="13816" width="10.42578125" style="370" customWidth="1"/>
    <col min="13817" max="13817" width="13.28515625" style="370" customWidth="1"/>
    <col min="13818" max="13818" width="11.28515625" style="370" customWidth="1"/>
    <col min="13819" max="13819" width="13.28515625" style="370" customWidth="1"/>
    <col min="13820" max="14025" width="11.42578125" style="370"/>
    <col min="14026" max="14026" width="1.42578125" style="370" customWidth="1"/>
    <col min="14027" max="14027" width="24.7109375" style="370" customWidth="1"/>
    <col min="14028" max="14028" width="14.28515625" style="370" customWidth="1"/>
    <col min="14029" max="14029" width="11.140625" style="370" customWidth="1"/>
    <col min="14030" max="14030" width="12.5703125" style="370" customWidth="1"/>
    <col min="14031" max="14031" width="17.7109375" style="370" customWidth="1"/>
    <col min="14032" max="14032" width="17.140625" style="370" customWidth="1"/>
    <col min="14033" max="14033" width="11.5703125" style="370" customWidth="1"/>
    <col min="14034" max="14034" width="22.5703125" style="370" customWidth="1"/>
    <col min="14035" max="14035" width="9.7109375" style="370" customWidth="1"/>
    <col min="14036" max="14036" width="21.7109375" style="370" customWidth="1"/>
    <col min="14037" max="14037" width="24.42578125" style="370" customWidth="1"/>
    <col min="14038" max="14038" width="20.5703125" style="370" customWidth="1"/>
    <col min="14039" max="14039" width="10.5703125" style="370" customWidth="1"/>
    <col min="14040" max="14040" width="6.28515625" style="370" customWidth="1"/>
    <col min="14041" max="14044" width="8.5703125" style="370" customWidth="1"/>
    <col min="14045" max="14045" width="9.85546875" style="370" customWidth="1"/>
    <col min="14046" max="14046" width="15.140625" style="370" customWidth="1"/>
    <col min="14047" max="14047" width="19.85546875" style="370" customWidth="1"/>
    <col min="14048" max="14048" width="11.85546875" style="370" customWidth="1"/>
    <col min="14049" max="14049" width="10.85546875" style="370" customWidth="1"/>
    <col min="14050" max="14050" width="8.5703125" style="370" customWidth="1"/>
    <col min="14051" max="14062" width="6.7109375" style="370" customWidth="1"/>
    <col min="14063" max="14063" width="9.42578125" style="370" customWidth="1"/>
    <col min="14064" max="14064" width="6.7109375" style="370" customWidth="1"/>
    <col min="14065" max="14065" width="14.140625" style="370" customWidth="1"/>
    <col min="14066" max="14066" width="10" style="370" customWidth="1"/>
    <col min="14067" max="14067" width="6.140625" style="370" customWidth="1"/>
    <col min="14068" max="14069" width="8.5703125" style="370" customWidth="1"/>
    <col min="14070" max="14070" width="9.140625" style="370" customWidth="1"/>
    <col min="14071" max="14071" width="105" style="370" customWidth="1"/>
    <col min="14072" max="14072" width="10.42578125" style="370" customWidth="1"/>
    <col min="14073" max="14073" width="13.28515625" style="370" customWidth="1"/>
    <col min="14074" max="14074" width="11.28515625" style="370" customWidth="1"/>
    <col min="14075" max="14075" width="13.28515625" style="370" customWidth="1"/>
    <col min="14076" max="14281" width="11.42578125" style="370"/>
    <col min="14282" max="14282" width="1.42578125" style="370" customWidth="1"/>
    <col min="14283" max="14283" width="24.7109375" style="370" customWidth="1"/>
    <col min="14284" max="14284" width="14.28515625" style="370" customWidth="1"/>
    <col min="14285" max="14285" width="11.140625" style="370" customWidth="1"/>
    <col min="14286" max="14286" width="12.5703125" style="370" customWidth="1"/>
    <col min="14287" max="14287" width="17.7109375" style="370" customWidth="1"/>
    <col min="14288" max="14288" width="17.140625" style="370" customWidth="1"/>
    <col min="14289" max="14289" width="11.5703125" style="370" customWidth="1"/>
    <col min="14290" max="14290" width="22.5703125" style="370" customWidth="1"/>
    <col min="14291" max="14291" width="9.7109375" style="370" customWidth="1"/>
    <col min="14292" max="14292" width="21.7109375" style="370" customWidth="1"/>
    <col min="14293" max="14293" width="24.42578125" style="370" customWidth="1"/>
    <col min="14294" max="14294" width="20.5703125" style="370" customWidth="1"/>
    <col min="14295" max="14295" width="10.5703125" style="370" customWidth="1"/>
    <col min="14296" max="14296" width="6.28515625" style="370" customWidth="1"/>
    <col min="14297" max="14300" width="8.5703125" style="370" customWidth="1"/>
    <col min="14301" max="14301" width="9.85546875" style="370" customWidth="1"/>
    <col min="14302" max="14302" width="15.140625" style="370" customWidth="1"/>
    <col min="14303" max="14303" width="19.85546875" style="370" customWidth="1"/>
    <col min="14304" max="14304" width="11.85546875" style="370" customWidth="1"/>
    <col min="14305" max="14305" width="10.85546875" style="370" customWidth="1"/>
    <col min="14306" max="14306" width="8.5703125" style="370" customWidth="1"/>
    <col min="14307" max="14318" width="6.7109375" style="370" customWidth="1"/>
    <col min="14319" max="14319" width="9.42578125" style="370" customWidth="1"/>
    <col min="14320" max="14320" width="6.7109375" style="370" customWidth="1"/>
    <col min="14321" max="14321" width="14.140625" style="370" customWidth="1"/>
    <col min="14322" max="14322" width="10" style="370" customWidth="1"/>
    <col min="14323" max="14323" width="6.140625" style="370" customWidth="1"/>
    <col min="14324" max="14325" width="8.5703125" style="370" customWidth="1"/>
    <col min="14326" max="14326" width="9.140625" style="370" customWidth="1"/>
    <col min="14327" max="14327" width="105" style="370" customWidth="1"/>
    <col min="14328" max="14328" width="10.42578125" style="370" customWidth="1"/>
    <col min="14329" max="14329" width="13.28515625" style="370" customWidth="1"/>
    <col min="14330" max="14330" width="11.28515625" style="370" customWidth="1"/>
    <col min="14331" max="14331" width="13.28515625" style="370" customWidth="1"/>
    <col min="14332" max="14537" width="11.42578125" style="370"/>
    <col min="14538" max="14538" width="1.42578125" style="370" customWidth="1"/>
    <col min="14539" max="14539" width="24.7109375" style="370" customWidth="1"/>
    <col min="14540" max="14540" width="14.28515625" style="370" customWidth="1"/>
    <col min="14541" max="14541" width="11.140625" style="370" customWidth="1"/>
    <col min="14542" max="14542" width="12.5703125" style="370" customWidth="1"/>
    <col min="14543" max="14543" width="17.7109375" style="370" customWidth="1"/>
    <col min="14544" max="14544" width="17.140625" style="370" customWidth="1"/>
    <col min="14545" max="14545" width="11.5703125" style="370" customWidth="1"/>
    <col min="14546" max="14546" width="22.5703125" style="370" customWidth="1"/>
    <col min="14547" max="14547" width="9.7109375" style="370" customWidth="1"/>
    <col min="14548" max="14548" width="21.7109375" style="370" customWidth="1"/>
    <col min="14549" max="14549" width="24.42578125" style="370" customWidth="1"/>
    <col min="14550" max="14550" width="20.5703125" style="370" customWidth="1"/>
    <col min="14551" max="14551" width="10.5703125" style="370" customWidth="1"/>
    <col min="14552" max="14552" width="6.28515625" style="370" customWidth="1"/>
    <col min="14553" max="14556" width="8.5703125" style="370" customWidth="1"/>
    <col min="14557" max="14557" width="9.85546875" style="370" customWidth="1"/>
    <col min="14558" max="14558" width="15.140625" style="370" customWidth="1"/>
    <col min="14559" max="14559" width="19.85546875" style="370" customWidth="1"/>
    <col min="14560" max="14560" width="11.85546875" style="370" customWidth="1"/>
    <col min="14561" max="14561" width="10.85546875" style="370" customWidth="1"/>
    <col min="14562" max="14562" width="8.5703125" style="370" customWidth="1"/>
    <col min="14563" max="14574" width="6.7109375" style="370" customWidth="1"/>
    <col min="14575" max="14575" width="9.42578125" style="370" customWidth="1"/>
    <col min="14576" max="14576" width="6.7109375" style="370" customWidth="1"/>
    <col min="14577" max="14577" width="14.140625" style="370" customWidth="1"/>
    <col min="14578" max="14578" width="10" style="370" customWidth="1"/>
    <col min="14579" max="14579" width="6.140625" style="370" customWidth="1"/>
    <col min="14580" max="14581" width="8.5703125" style="370" customWidth="1"/>
    <col min="14582" max="14582" width="9.140625" style="370" customWidth="1"/>
    <col min="14583" max="14583" width="105" style="370" customWidth="1"/>
    <col min="14584" max="14584" width="10.42578125" style="370" customWidth="1"/>
    <col min="14585" max="14585" width="13.28515625" style="370" customWidth="1"/>
    <col min="14586" max="14586" width="11.28515625" style="370" customWidth="1"/>
    <col min="14587" max="14587" width="13.28515625" style="370" customWidth="1"/>
    <col min="14588" max="14793" width="11.42578125" style="370"/>
    <col min="14794" max="14794" width="1.42578125" style="370" customWidth="1"/>
    <col min="14795" max="14795" width="24.7109375" style="370" customWidth="1"/>
    <col min="14796" max="14796" width="14.28515625" style="370" customWidth="1"/>
    <col min="14797" max="14797" width="11.140625" style="370" customWidth="1"/>
    <col min="14798" max="14798" width="12.5703125" style="370" customWidth="1"/>
    <col min="14799" max="14799" width="17.7109375" style="370" customWidth="1"/>
    <col min="14800" max="14800" width="17.140625" style="370" customWidth="1"/>
    <col min="14801" max="14801" width="11.5703125" style="370" customWidth="1"/>
    <col min="14802" max="14802" width="22.5703125" style="370" customWidth="1"/>
    <col min="14803" max="14803" width="9.7109375" style="370" customWidth="1"/>
    <col min="14804" max="14804" width="21.7109375" style="370" customWidth="1"/>
    <col min="14805" max="14805" width="24.42578125" style="370" customWidth="1"/>
    <col min="14806" max="14806" width="20.5703125" style="370" customWidth="1"/>
    <col min="14807" max="14807" width="10.5703125" style="370" customWidth="1"/>
    <col min="14808" max="14808" width="6.28515625" style="370" customWidth="1"/>
    <col min="14809" max="14812" width="8.5703125" style="370" customWidth="1"/>
    <col min="14813" max="14813" width="9.85546875" style="370" customWidth="1"/>
    <col min="14814" max="14814" width="15.140625" style="370" customWidth="1"/>
    <col min="14815" max="14815" width="19.85546875" style="370" customWidth="1"/>
    <col min="14816" max="14816" width="11.85546875" style="370" customWidth="1"/>
    <col min="14817" max="14817" width="10.85546875" style="370" customWidth="1"/>
    <col min="14818" max="14818" width="8.5703125" style="370" customWidth="1"/>
    <col min="14819" max="14830" width="6.7109375" style="370" customWidth="1"/>
    <col min="14831" max="14831" width="9.42578125" style="370" customWidth="1"/>
    <col min="14832" max="14832" width="6.7109375" style="370" customWidth="1"/>
    <col min="14833" max="14833" width="14.140625" style="370" customWidth="1"/>
    <col min="14834" max="14834" width="10" style="370" customWidth="1"/>
    <col min="14835" max="14835" width="6.140625" style="370" customWidth="1"/>
    <col min="14836" max="14837" width="8.5703125" style="370" customWidth="1"/>
    <col min="14838" max="14838" width="9.140625" style="370" customWidth="1"/>
    <col min="14839" max="14839" width="105" style="370" customWidth="1"/>
    <col min="14840" max="14840" width="10.42578125" style="370" customWidth="1"/>
    <col min="14841" max="14841" width="13.28515625" style="370" customWidth="1"/>
    <col min="14842" max="14842" width="11.28515625" style="370" customWidth="1"/>
    <col min="14843" max="14843" width="13.28515625" style="370" customWidth="1"/>
    <col min="14844" max="15049" width="11.42578125" style="370"/>
    <col min="15050" max="15050" width="1.42578125" style="370" customWidth="1"/>
    <col min="15051" max="15051" width="24.7109375" style="370" customWidth="1"/>
    <col min="15052" max="15052" width="14.28515625" style="370" customWidth="1"/>
    <col min="15053" max="15053" width="11.140625" style="370" customWidth="1"/>
    <col min="15054" max="15054" width="12.5703125" style="370" customWidth="1"/>
    <col min="15055" max="15055" width="17.7109375" style="370" customWidth="1"/>
    <col min="15056" max="15056" width="17.140625" style="370" customWidth="1"/>
    <col min="15057" max="15057" width="11.5703125" style="370" customWidth="1"/>
    <col min="15058" max="15058" width="22.5703125" style="370" customWidth="1"/>
    <col min="15059" max="15059" width="9.7109375" style="370" customWidth="1"/>
    <col min="15060" max="15060" width="21.7109375" style="370" customWidth="1"/>
    <col min="15061" max="15061" width="24.42578125" style="370" customWidth="1"/>
    <col min="15062" max="15062" width="20.5703125" style="370" customWidth="1"/>
    <col min="15063" max="15063" width="10.5703125" style="370" customWidth="1"/>
    <col min="15064" max="15064" width="6.28515625" style="370" customWidth="1"/>
    <col min="15065" max="15068" width="8.5703125" style="370" customWidth="1"/>
    <col min="15069" max="15069" width="9.85546875" style="370" customWidth="1"/>
    <col min="15070" max="15070" width="15.140625" style="370" customWidth="1"/>
    <col min="15071" max="15071" width="19.85546875" style="370" customWidth="1"/>
    <col min="15072" max="15072" width="11.85546875" style="370" customWidth="1"/>
    <col min="15073" max="15073" width="10.85546875" style="370" customWidth="1"/>
    <col min="15074" max="15074" width="8.5703125" style="370" customWidth="1"/>
    <col min="15075" max="15086" width="6.7109375" style="370" customWidth="1"/>
    <col min="15087" max="15087" width="9.42578125" style="370" customWidth="1"/>
    <col min="15088" max="15088" width="6.7109375" style="370" customWidth="1"/>
    <col min="15089" max="15089" width="14.140625" style="370" customWidth="1"/>
    <col min="15090" max="15090" width="10" style="370" customWidth="1"/>
    <col min="15091" max="15091" width="6.140625" style="370" customWidth="1"/>
    <col min="15092" max="15093" width="8.5703125" style="370" customWidth="1"/>
    <col min="15094" max="15094" width="9.140625" style="370" customWidth="1"/>
    <col min="15095" max="15095" width="105" style="370" customWidth="1"/>
    <col min="15096" max="15096" width="10.42578125" style="370" customWidth="1"/>
    <col min="15097" max="15097" width="13.28515625" style="370" customWidth="1"/>
    <col min="15098" max="15098" width="11.28515625" style="370" customWidth="1"/>
    <col min="15099" max="15099" width="13.28515625" style="370" customWidth="1"/>
    <col min="15100" max="15305" width="11.42578125" style="370"/>
    <col min="15306" max="15306" width="1.42578125" style="370" customWidth="1"/>
    <col min="15307" max="15307" width="24.7109375" style="370" customWidth="1"/>
    <col min="15308" max="15308" width="14.28515625" style="370" customWidth="1"/>
    <col min="15309" max="15309" width="11.140625" style="370" customWidth="1"/>
    <col min="15310" max="15310" width="12.5703125" style="370" customWidth="1"/>
    <col min="15311" max="15311" width="17.7109375" style="370" customWidth="1"/>
    <col min="15312" max="15312" width="17.140625" style="370" customWidth="1"/>
    <col min="15313" max="15313" width="11.5703125" style="370" customWidth="1"/>
    <col min="15314" max="15314" width="22.5703125" style="370" customWidth="1"/>
    <col min="15315" max="15315" width="9.7109375" style="370" customWidth="1"/>
    <col min="15316" max="15316" width="21.7109375" style="370" customWidth="1"/>
    <col min="15317" max="15317" width="24.42578125" style="370" customWidth="1"/>
    <col min="15318" max="15318" width="20.5703125" style="370" customWidth="1"/>
    <col min="15319" max="15319" width="10.5703125" style="370" customWidth="1"/>
    <col min="15320" max="15320" width="6.28515625" style="370" customWidth="1"/>
    <col min="15321" max="15324" width="8.5703125" style="370" customWidth="1"/>
    <col min="15325" max="15325" width="9.85546875" style="370" customWidth="1"/>
    <col min="15326" max="15326" width="15.140625" style="370" customWidth="1"/>
    <col min="15327" max="15327" width="19.85546875" style="370" customWidth="1"/>
    <col min="15328" max="15328" width="11.85546875" style="370" customWidth="1"/>
    <col min="15329" max="15329" width="10.85546875" style="370" customWidth="1"/>
    <col min="15330" max="15330" width="8.5703125" style="370" customWidth="1"/>
    <col min="15331" max="15342" width="6.7109375" style="370" customWidth="1"/>
    <col min="15343" max="15343" width="9.42578125" style="370" customWidth="1"/>
    <col min="15344" max="15344" width="6.7109375" style="370" customWidth="1"/>
    <col min="15345" max="15345" width="14.140625" style="370" customWidth="1"/>
    <col min="15346" max="15346" width="10" style="370" customWidth="1"/>
    <col min="15347" max="15347" width="6.140625" style="370" customWidth="1"/>
    <col min="15348" max="15349" width="8.5703125" style="370" customWidth="1"/>
    <col min="15350" max="15350" width="9.140625" style="370" customWidth="1"/>
    <col min="15351" max="15351" width="105" style="370" customWidth="1"/>
    <col min="15352" max="15352" width="10.42578125" style="370" customWidth="1"/>
    <col min="15353" max="15353" width="13.28515625" style="370" customWidth="1"/>
    <col min="15354" max="15354" width="11.28515625" style="370" customWidth="1"/>
    <col min="15355" max="15355" width="13.28515625" style="370" customWidth="1"/>
    <col min="15356" max="15561" width="11.42578125" style="370"/>
    <col min="15562" max="15562" width="1.42578125" style="370" customWidth="1"/>
    <col min="15563" max="15563" width="24.7109375" style="370" customWidth="1"/>
    <col min="15564" max="15564" width="14.28515625" style="370" customWidth="1"/>
    <col min="15565" max="15565" width="11.140625" style="370" customWidth="1"/>
    <col min="15566" max="15566" width="12.5703125" style="370" customWidth="1"/>
    <col min="15567" max="15567" width="17.7109375" style="370" customWidth="1"/>
    <col min="15568" max="15568" width="17.140625" style="370" customWidth="1"/>
    <col min="15569" max="15569" width="11.5703125" style="370" customWidth="1"/>
    <col min="15570" max="15570" width="22.5703125" style="370" customWidth="1"/>
    <col min="15571" max="15571" width="9.7109375" style="370" customWidth="1"/>
    <col min="15572" max="15572" width="21.7109375" style="370" customWidth="1"/>
    <col min="15573" max="15573" width="24.42578125" style="370" customWidth="1"/>
    <col min="15574" max="15574" width="20.5703125" style="370" customWidth="1"/>
    <col min="15575" max="15575" width="10.5703125" style="370" customWidth="1"/>
    <col min="15576" max="15576" width="6.28515625" style="370" customWidth="1"/>
    <col min="15577" max="15580" width="8.5703125" style="370" customWidth="1"/>
    <col min="15581" max="15581" width="9.85546875" style="370" customWidth="1"/>
    <col min="15582" max="15582" width="15.140625" style="370" customWidth="1"/>
    <col min="15583" max="15583" width="19.85546875" style="370" customWidth="1"/>
    <col min="15584" max="15584" width="11.85546875" style="370" customWidth="1"/>
    <col min="15585" max="15585" width="10.85546875" style="370" customWidth="1"/>
    <col min="15586" max="15586" width="8.5703125" style="370" customWidth="1"/>
    <col min="15587" max="15598" width="6.7109375" style="370" customWidth="1"/>
    <col min="15599" max="15599" width="9.42578125" style="370" customWidth="1"/>
    <col min="15600" max="15600" width="6.7109375" style="370" customWidth="1"/>
    <col min="15601" max="15601" width="14.140625" style="370" customWidth="1"/>
    <col min="15602" max="15602" width="10" style="370" customWidth="1"/>
    <col min="15603" max="15603" width="6.140625" style="370" customWidth="1"/>
    <col min="15604" max="15605" width="8.5703125" style="370" customWidth="1"/>
    <col min="15606" max="15606" width="9.140625" style="370" customWidth="1"/>
    <col min="15607" max="15607" width="105" style="370" customWidth="1"/>
    <col min="15608" max="15608" width="10.42578125" style="370" customWidth="1"/>
    <col min="15609" max="15609" width="13.28515625" style="370" customWidth="1"/>
    <col min="15610" max="15610" width="11.28515625" style="370" customWidth="1"/>
    <col min="15611" max="15611" width="13.28515625" style="370" customWidth="1"/>
    <col min="15612" max="15817" width="11.42578125" style="370"/>
    <col min="15818" max="15818" width="1.42578125" style="370" customWidth="1"/>
    <col min="15819" max="15819" width="24.7109375" style="370" customWidth="1"/>
    <col min="15820" max="15820" width="14.28515625" style="370" customWidth="1"/>
    <col min="15821" max="15821" width="11.140625" style="370" customWidth="1"/>
    <col min="15822" max="15822" width="12.5703125" style="370" customWidth="1"/>
    <col min="15823" max="15823" width="17.7109375" style="370" customWidth="1"/>
    <col min="15824" max="15824" width="17.140625" style="370" customWidth="1"/>
    <col min="15825" max="15825" width="11.5703125" style="370" customWidth="1"/>
    <col min="15826" max="15826" width="22.5703125" style="370" customWidth="1"/>
    <col min="15827" max="15827" width="9.7109375" style="370" customWidth="1"/>
    <col min="15828" max="15828" width="21.7109375" style="370" customWidth="1"/>
    <col min="15829" max="15829" width="24.42578125" style="370" customWidth="1"/>
    <col min="15830" max="15830" width="20.5703125" style="370" customWidth="1"/>
    <col min="15831" max="15831" width="10.5703125" style="370" customWidth="1"/>
    <col min="15832" max="15832" width="6.28515625" style="370" customWidth="1"/>
    <col min="15833" max="15836" width="8.5703125" style="370" customWidth="1"/>
    <col min="15837" max="15837" width="9.85546875" style="370" customWidth="1"/>
    <col min="15838" max="15838" width="15.140625" style="370" customWidth="1"/>
    <col min="15839" max="15839" width="19.85546875" style="370" customWidth="1"/>
    <col min="15840" max="15840" width="11.85546875" style="370" customWidth="1"/>
    <col min="15841" max="15841" width="10.85546875" style="370" customWidth="1"/>
    <col min="15842" max="15842" width="8.5703125" style="370" customWidth="1"/>
    <col min="15843" max="15854" width="6.7109375" style="370" customWidth="1"/>
    <col min="15855" max="15855" width="9.42578125" style="370" customWidth="1"/>
    <col min="15856" max="15856" width="6.7109375" style="370" customWidth="1"/>
    <col min="15857" max="15857" width="14.140625" style="370" customWidth="1"/>
    <col min="15858" max="15858" width="10" style="370" customWidth="1"/>
    <col min="15859" max="15859" width="6.140625" style="370" customWidth="1"/>
    <col min="15860" max="15861" width="8.5703125" style="370" customWidth="1"/>
    <col min="15862" max="15862" width="9.140625" style="370" customWidth="1"/>
    <col min="15863" max="15863" width="105" style="370" customWidth="1"/>
    <col min="15864" max="15864" width="10.42578125" style="370" customWidth="1"/>
    <col min="15865" max="15865" width="13.28515625" style="370" customWidth="1"/>
    <col min="15866" max="15866" width="11.28515625" style="370" customWidth="1"/>
    <col min="15867" max="15867" width="13.28515625" style="370" customWidth="1"/>
    <col min="15868" max="16073" width="11.42578125" style="370"/>
    <col min="16074" max="16074" width="1.42578125" style="370" customWidth="1"/>
    <col min="16075" max="16075" width="24.7109375" style="370" customWidth="1"/>
    <col min="16076" max="16076" width="14.28515625" style="370" customWidth="1"/>
    <col min="16077" max="16077" width="11.140625" style="370" customWidth="1"/>
    <col min="16078" max="16078" width="12.5703125" style="370" customWidth="1"/>
    <col min="16079" max="16079" width="17.7109375" style="370" customWidth="1"/>
    <col min="16080" max="16080" width="17.140625" style="370" customWidth="1"/>
    <col min="16081" max="16081" width="11.5703125" style="370" customWidth="1"/>
    <col min="16082" max="16082" width="22.5703125" style="370" customWidth="1"/>
    <col min="16083" max="16083" width="9.7109375" style="370" customWidth="1"/>
    <col min="16084" max="16084" width="21.7109375" style="370" customWidth="1"/>
    <col min="16085" max="16085" width="24.42578125" style="370" customWidth="1"/>
    <col min="16086" max="16086" width="20.5703125" style="370" customWidth="1"/>
    <col min="16087" max="16087" width="10.5703125" style="370" customWidth="1"/>
    <col min="16088" max="16088" width="6.28515625" style="370" customWidth="1"/>
    <col min="16089" max="16092" width="8.5703125" style="370" customWidth="1"/>
    <col min="16093" max="16093" width="9.85546875" style="370" customWidth="1"/>
    <col min="16094" max="16094" width="15.140625" style="370" customWidth="1"/>
    <col min="16095" max="16095" width="19.85546875" style="370" customWidth="1"/>
    <col min="16096" max="16096" width="11.85546875" style="370" customWidth="1"/>
    <col min="16097" max="16097" width="10.85546875" style="370" customWidth="1"/>
    <col min="16098" max="16098" width="8.5703125" style="370" customWidth="1"/>
    <col min="16099" max="16110" width="6.7109375" style="370" customWidth="1"/>
    <col min="16111" max="16111" width="9.42578125" style="370" customWidth="1"/>
    <col min="16112" max="16112" width="6.7109375" style="370" customWidth="1"/>
    <col min="16113" max="16113" width="14.140625" style="370" customWidth="1"/>
    <col min="16114" max="16114" width="10" style="370" customWidth="1"/>
    <col min="16115" max="16115" width="6.140625" style="370" customWidth="1"/>
    <col min="16116" max="16117" width="8.5703125" style="370" customWidth="1"/>
    <col min="16118" max="16118" width="9.140625" style="370" customWidth="1"/>
    <col min="16119" max="16119" width="105" style="370" customWidth="1"/>
    <col min="16120" max="16120" width="10.42578125" style="370" customWidth="1"/>
    <col min="16121" max="16121" width="13.28515625" style="370" customWidth="1"/>
    <col min="16122" max="16122" width="11.28515625" style="370" customWidth="1"/>
    <col min="16123" max="16123" width="13.28515625" style="370" customWidth="1"/>
    <col min="16124" max="16384" width="11.42578125" style="370"/>
  </cols>
  <sheetData>
    <row r="1" spans="1:25" ht="11.25" customHeight="1" x14ac:dyDescent="0.25"/>
    <row r="2" spans="1:25" ht="54.75" customHeight="1" thickBot="1" x14ac:dyDescent="0.3">
      <c r="A2" s="565" t="s">
        <v>287</v>
      </c>
      <c r="B2" s="565"/>
      <c r="C2" s="565"/>
      <c r="D2" s="565"/>
      <c r="E2" s="565"/>
      <c r="F2" s="565"/>
      <c r="G2" s="565"/>
      <c r="H2" s="565"/>
      <c r="I2" s="565"/>
      <c r="J2" s="565"/>
      <c r="K2" s="565"/>
      <c r="L2" s="565"/>
      <c r="M2" s="565"/>
      <c r="N2" s="565"/>
      <c r="O2" s="565"/>
      <c r="P2" s="565"/>
      <c r="Q2" s="565"/>
      <c r="R2" s="565"/>
      <c r="S2" s="565"/>
      <c r="T2" s="565"/>
      <c r="U2" s="565"/>
      <c r="V2" s="565"/>
      <c r="W2" s="565"/>
      <c r="X2" s="565"/>
      <c r="Y2" s="565"/>
    </row>
    <row r="3" spans="1:25" ht="18" customHeight="1" x14ac:dyDescent="0.25">
      <c r="A3" s="581" t="s">
        <v>284</v>
      </c>
      <c r="B3" s="582"/>
      <c r="C3" s="582"/>
      <c r="D3" s="583"/>
      <c r="E3" s="587" t="s">
        <v>285</v>
      </c>
      <c r="F3" s="588"/>
      <c r="G3" s="588"/>
      <c r="H3" s="588"/>
      <c r="I3" s="588"/>
      <c r="J3" s="588"/>
      <c r="K3" s="588"/>
      <c r="L3" s="588"/>
      <c r="M3" s="588"/>
      <c r="N3" s="588"/>
      <c r="O3" s="588"/>
      <c r="P3" s="588"/>
      <c r="Q3" s="588"/>
      <c r="R3" s="588"/>
      <c r="S3" s="588"/>
      <c r="T3" s="589"/>
      <c r="U3" s="587" t="s">
        <v>286</v>
      </c>
      <c r="V3" s="588"/>
      <c r="W3" s="588"/>
      <c r="X3" s="588"/>
      <c r="Y3" s="589"/>
    </row>
    <row r="4" spans="1:25" s="284" customFormat="1" ht="84" customHeight="1" thickBot="1" x14ac:dyDescent="0.3">
      <c r="A4" s="584"/>
      <c r="B4" s="585"/>
      <c r="C4" s="585"/>
      <c r="D4" s="586"/>
      <c r="E4" s="590"/>
      <c r="F4" s="591"/>
      <c r="G4" s="591"/>
      <c r="H4" s="591"/>
      <c r="I4" s="591"/>
      <c r="J4" s="591"/>
      <c r="K4" s="591"/>
      <c r="L4" s="591"/>
      <c r="M4" s="591"/>
      <c r="N4" s="591"/>
      <c r="O4" s="591"/>
      <c r="P4" s="591"/>
      <c r="Q4" s="591"/>
      <c r="R4" s="591"/>
      <c r="S4" s="591"/>
      <c r="T4" s="592"/>
      <c r="U4" s="590"/>
      <c r="V4" s="591"/>
      <c r="W4" s="591"/>
      <c r="X4" s="591"/>
      <c r="Y4" s="592"/>
    </row>
    <row r="5" spans="1:25" ht="20.100000000000001" customHeight="1" x14ac:dyDescent="0.25">
      <c r="A5" s="566" t="s">
        <v>240</v>
      </c>
      <c r="B5" s="568" t="s">
        <v>241</v>
      </c>
      <c r="C5" s="568" t="s">
        <v>242</v>
      </c>
      <c r="D5" s="569" t="s">
        <v>243</v>
      </c>
      <c r="E5" s="571" t="s">
        <v>244</v>
      </c>
      <c r="F5" s="573" t="s">
        <v>245</v>
      </c>
      <c r="G5" s="575" t="s">
        <v>246</v>
      </c>
      <c r="H5" s="577" t="s">
        <v>247</v>
      </c>
      <c r="I5" s="504" t="s">
        <v>248</v>
      </c>
      <c r="J5" s="504" t="s">
        <v>249</v>
      </c>
      <c r="K5" s="504" t="s">
        <v>250</v>
      </c>
      <c r="L5" s="504" t="s">
        <v>251</v>
      </c>
      <c r="M5" s="504" t="s">
        <v>252</v>
      </c>
      <c r="N5" s="504"/>
      <c r="O5" s="504" t="s">
        <v>255</v>
      </c>
      <c r="P5" s="504" t="s">
        <v>256</v>
      </c>
      <c r="Q5" s="504" t="s">
        <v>257</v>
      </c>
      <c r="R5" s="504" t="s">
        <v>258</v>
      </c>
      <c r="S5" s="504" t="s">
        <v>259</v>
      </c>
      <c r="T5" s="579" t="s">
        <v>260</v>
      </c>
      <c r="U5" s="567" t="s">
        <v>261</v>
      </c>
      <c r="V5" s="504" t="s">
        <v>262</v>
      </c>
      <c r="W5" s="504" t="s">
        <v>263</v>
      </c>
      <c r="X5" s="573" t="s">
        <v>264</v>
      </c>
      <c r="Y5" s="422"/>
    </row>
    <row r="6" spans="1:25" s="284" customFormat="1" ht="30" customHeight="1" thickBot="1" x14ac:dyDescent="0.3">
      <c r="A6" s="567"/>
      <c r="B6" s="504"/>
      <c r="C6" s="504"/>
      <c r="D6" s="570"/>
      <c r="E6" s="572"/>
      <c r="F6" s="574"/>
      <c r="G6" s="576"/>
      <c r="H6" s="540"/>
      <c r="I6" s="531"/>
      <c r="J6" s="531"/>
      <c r="K6" s="531"/>
      <c r="L6" s="531"/>
      <c r="M6" s="321" t="s">
        <v>253</v>
      </c>
      <c r="N6" s="321" t="s">
        <v>254</v>
      </c>
      <c r="O6" s="531"/>
      <c r="P6" s="531"/>
      <c r="Q6" s="531"/>
      <c r="R6" s="531"/>
      <c r="S6" s="531"/>
      <c r="T6" s="580"/>
      <c r="U6" s="578"/>
      <c r="V6" s="531"/>
      <c r="W6" s="531"/>
      <c r="X6" s="574"/>
      <c r="Y6" s="137" t="s">
        <v>195</v>
      </c>
    </row>
    <row r="7" spans="1:25" s="284" customFormat="1" ht="20.100000000000001" customHeight="1" thickBot="1" x14ac:dyDescent="0.3">
      <c r="A7" s="423"/>
      <c r="B7" s="424"/>
      <c r="C7" s="424"/>
      <c r="D7" s="425"/>
      <c r="E7" s="426"/>
      <c r="F7" s="421"/>
      <c r="G7" s="421"/>
      <c r="H7" s="421"/>
      <c r="I7" s="109"/>
      <c r="J7" s="109"/>
      <c r="K7" s="132"/>
      <c r="L7" s="109"/>
      <c r="M7" s="109"/>
      <c r="N7" s="109"/>
      <c r="O7" s="421"/>
      <c r="P7" s="421"/>
      <c r="Q7" s="421"/>
      <c r="R7" s="421"/>
      <c r="S7" s="133"/>
      <c r="T7" s="427"/>
      <c r="U7" s="426"/>
      <c r="V7" s="134"/>
      <c r="W7" s="134"/>
      <c r="X7" s="421"/>
      <c r="Y7" s="431"/>
    </row>
    <row r="8" spans="1:25" s="284" customFormat="1" ht="54.75" customHeight="1" x14ac:dyDescent="0.25">
      <c r="A8" s="331" t="s">
        <v>239</v>
      </c>
      <c r="B8" s="332" t="s">
        <v>112</v>
      </c>
      <c r="C8" s="333">
        <v>0.7</v>
      </c>
      <c r="D8" s="353" t="s">
        <v>113</v>
      </c>
      <c r="E8" s="331" t="s">
        <v>32</v>
      </c>
      <c r="F8" s="332" t="s">
        <v>33</v>
      </c>
      <c r="G8" s="333">
        <v>0.2</v>
      </c>
      <c r="H8" s="334" t="s">
        <v>34</v>
      </c>
      <c r="I8" s="335">
        <v>0.5</v>
      </c>
      <c r="J8" s="334" t="s">
        <v>35</v>
      </c>
      <c r="K8" s="332" t="s">
        <v>36</v>
      </c>
      <c r="L8" s="332" t="s">
        <v>37</v>
      </c>
      <c r="M8" s="332" t="s">
        <v>38</v>
      </c>
      <c r="N8" s="332">
        <v>1006</v>
      </c>
      <c r="O8" s="333">
        <v>1</v>
      </c>
      <c r="P8" s="336">
        <v>1</v>
      </c>
      <c r="Q8" s="336">
        <v>1</v>
      </c>
      <c r="R8" s="336">
        <v>1</v>
      </c>
      <c r="S8" s="333">
        <v>1</v>
      </c>
      <c r="T8" s="353" t="s">
        <v>215</v>
      </c>
      <c r="U8" s="331" t="s">
        <v>214</v>
      </c>
      <c r="V8" s="153" t="s">
        <v>40</v>
      </c>
      <c r="W8" s="153" t="s">
        <v>41</v>
      </c>
      <c r="X8" s="288">
        <v>5</v>
      </c>
      <c r="Y8" s="432">
        <v>5</v>
      </c>
    </row>
    <row r="9" spans="1:25" s="284" customFormat="1" ht="54.75" customHeight="1" x14ac:dyDescent="0.25">
      <c r="A9" s="319" t="s">
        <v>239</v>
      </c>
      <c r="B9" s="413" t="s">
        <v>112</v>
      </c>
      <c r="C9" s="414">
        <v>0.7</v>
      </c>
      <c r="D9" s="337" t="s">
        <v>113</v>
      </c>
      <c r="E9" s="319" t="s">
        <v>32</v>
      </c>
      <c r="F9" s="413" t="s">
        <v>33</v>
      </c>
      <c r="G9" s="414">
        <v>0.2</v>
      </c>
      <c r="H9" s="410" t="s">
        <v>34</v>
      </c>
      <c r="I9" s="411">
        <v>0.5</v>
      </c>
      <c r="J9" s="412" t="s">
        <v>35</v>
      </c>
      <c r="K9" s="413" t="s">
        <v>36</v>
      </c>
      <c r="L9" s="413" t="s">
        <v>37</v>
      </c>
      <c r="M9" s="413" t="s">
        <v>38</v>
      </c>
      <c r="N9" s="413">
        <v>1006</v>
      </c>
      <c r="O9" s="414">
        <v>1</v>
      </c>
      <c r="P9" s="144">
        <v>1</v>
      </c>
      <c r="Q9" s="144">
        <v>1</v>
      </c>
      <c r="R9" s="144">
        <v>1</v>
      </c>
      <c r="S9" s="414">
        <v>1</v>
      </c>
      <c r="T9" s="337" t="s">
        <v>215</v>
      </c>
      <c r="U9" s="319" t="s">
        <v>214</v>
      </c>
      <c r="V9" s="7" t="s">
        <v>40</v>
      </c>
      <c r="W9" s="7" t="s">
        <v>42</v>
      </c>
      <c r="X9" s="290">
        <v>5</v>
      </c>
      <c r="Y9" s="433">
        <v>5</v>
      </c>
    </row>
    <row r="10" spans="1:25" s="284" customFormat="1" ht="54.75" customHeight="1" x14ac:dyDescent="0.25">
      <c r="A10" s="319" t="s">
        <v>239</v>
      </c>
      <c r="B10" s="413" t="s">
        <v>112</v>
      </c>
      <c r="C10" s="414">
        <v>0.7</v>
      </c>
      <c r="D10" s="337" t="s">
        <v>113</v>
      </c>
      <c r="E10" s="319" t="s">
        <v>32</v>
      </c>
      <c r="F10" s="413" t="s">
        <v>33</v>
      </c>
      <c r="G10" s="414">
        <v>0.2</v>
      </c>
      <c r="H10" s="410" t="s">
        <v>34</v>
      </c>
      <c r="I10" s="411">
        <v>0.5</v>
      </c>
      <c r="J10" s="412" t="s">
        <v>35</v>
      </c>
      <c r="K10" s="413" t="s">
        <v>36</v>
      </c>
      <c r="L10" s="413" t="s">
        <v>37</v>
      </c>
      <c r="M10" s="413" t="s">
        <v>38</v>
      </c>
      <c r="N10" s="413">
        <v>1006</v>
      </c>
      <c r="O10" s="414">
        <v>1</v>
      </c>
      <c r="P10" s="144">
        <v>1</v>
      </c>
      <c r="Q10" s="144">
        <v>1</v>
      </c>
      <c r="R10" s="144">
        <v>1</v>
      </c>
      <c r="S10" s="414">
        <v>1</v>
      </c>
      <c r="T10" s="337" t="s">
        <v>215</v>
      </c>
      <c r="U10" s="319" t="s">
        <v>214</v>
      </c>
      <c r="V10" s="7" t="s">
        <v>40</v>
      </c>
      <c r="W10" s="7" t="s">
        <v>288</v>
      </c>
      <c r="X10" s="289">
        <v>1</v>
      </c>
      <c r="Y10" s="434">
        <v>1</v>
      </c>
    </row>
    <row r="11" spans="1:25" s="284" customFormat="1" ht="54.75" customHeight="1" x14ac:dyDescent="0.25">
      <c r="A11" s="319" t="s">
        <v>239</v>
      </c>
      <c r="B11" s="413" t="s">
        <v>112</v>
      </c>
      <c r="C11" s="414">
        <v>0.7</v>
      </c>
      <c r="D11" s="337" t="s">
        <v>113</v>
      </c>
      <c r="E11" s="319" t="s">
        <v>32</v>
      </c>
      <c r="F11" s="413" t="s">
        <v>33</v>
      </c>
      <c r="G11" s="414">
        <v>0.2</v>
      </c>
      <c r="H11" s="410" t="s">
        <v>34</v>
      </c>
      <c r="I11" s="411">
        <v>0.5</v>
      </c>
      <c r="J11" s="412" t="s">
        <v>35</v>
      </c>
      <c r="K11" s="413" t="s">
        <v>36</v>
      </c>
      <c r="L11" s="413" t="s">
        <v>37</v>
      </c>
      <c r="M11" s="413" t="s">
        <v>38</v>
      </c>
      <c r="N11" s="413">
        <v>276</v>
      </c>
      <c r="O11" s="414">
        <v>1</v>
      </c>
      <c r="P11" s="144">
        <v>1</v>
      </c>
      <c r="Q11" s="144">
        <v>1</v>
      </c>
      <c r="R11" s="144">
        <v>1</v>
      </c>
      <c r="S11" s="414">
        <v>1</v>
      </c>
      <c r="T11" s="337" t="s">
        <v>215</v>
      </c>
      <c r="U11" s="319" t="s">
        <v>214</v>
      </c>
      <c r="V11" s="7" t="s">
        <v>44</v>
      </c>
      <c r="W11" s="7" t="s">
        <v>41</v>
      </c>
      <c r="X11" s="290">
        <v>6</v>
      </c>
      <c r="Y11" s="433">
        <v>6</v>
      </c>
    </row>
    <row r="12" spans="1:25" s="284" customFormat="1" ht="54.75" customHeight="1" x14ac:dyDescent="0.25">
      <c r="A12" s="319" t="s">
        <v>239</v>
      </c>
      <c r="B12" s="413" t="s">
        <v>112</v>
      </c>
      <c r="C12" s="414">
        <v>0.7</v>
      </c>
      <c r="D12" s="337" t="s">
        <v>113</v>
      </c>
      <c r="E12" s="319" t="s">
        <v>32</v>
      </c>
      <c r="F12" s="413" t="s">
        <v>33</v>
      </c>
      <c r="G12" s="414">
        <v>0.2</v>
      </c>
      <c r="H12" s="410" t="s">
        <v>34</v>
      </c>
      <c r="I12" s="411">
        <v>0.5</v>
      </c>
      <c r="J12" s="410" t="s">
        <v>35</v>
      </c>
      <c r="K12" s="413" t="s">
        <v>36</v>
      </c>
      <c r="L12" s="413" t="s">
        <v>37</v>
      </c>
      <c r="M12" s="413" t="s">
        <v>38</v>
      </c>
      <c r="N12" s="413">
        <v>276</v>
      </c>
      <c r="O12" s="414">
        <v>1</v>
      </c>
      <c r="P12" s="414">
        <v>1</v>
      </c>
      <c r="Q12" s="414">
        <v>1</v>
      </c>
      <c r="R12" s="414">
        <v>1</v>
      </c>
      <c r="S12" s="414">
        <v>1</v>
      </c>
      <c r="T12" s="337" t="s">
        <v>215</v>
      </c>
      <c r="U12" s="319" t="s">
        <v>214</v>
      </c>
      <c r="V12" s="7" t="s">
        <v>44</v>
      </c>
      <c r="W12" s="7" t="s">
        <v>42</v>
      </c>
      <c r="X12" s="290">
        <v>7</v>
      </c>
      <c r="Y12" s="433">
        <v>7</v>
      </c>
    </row>
    <row r="13" spans="1:25" s="284" customFormat="1" ht="54.75" customHeight="1" x14ac:dyDescent="0.25">
      <c r="A13" s="319" t="s">
        <v>239</v>
      </c>
      <c r="B13" s="413" t="s">
        <v>112</v>
      </c>
      <c r="C13" s="414">
        <v>0.7</v>
      </c>
      <c r="D13" s="337" t="s">
        <v>113</v>
      </c>
      <c r="E13" s="319" t="s">
        <v>32</v>
      </c>
      <c r="F13" s="413" t="s">
        <v>33</v>
      </c>
      <c r="G13" s="414">
        <v>0.2</v>
      </c>
      <c r="H13" s="410" t="s">
        <v>34</v>
      </c>
      <c r="I13" s="411">
        <v>0.5</v>
      </c>
      <c r="J13" s="412" t="s">
        <v>35</v>
      </c>
      <c r="K13" s="413" t="s">
        <v>36</v>
      </c>
      <c r="L13" s="413" t="s">
        <v>37</v>
      </c>
      <c r="M13" s="413" t="s">
        <v>38</v>
      </c>
      <c r="N13" s="413">
        <v>276</v>
      </c>
      <c r="O13" s="414">
        <v>1</v>
      </c>
      <c r="P13" s="144">
        <v>1</v>
      </c>
      <c r="Q13" s="144">
        <v>1</v>
      </c>
      <c r="R13" s="144">
        <v>1</v>
      </c>
      <c r="S13" s="414">
        <v>1</v>
      </c>
      <c r="T13" s="337" t="s">
        <v>215</v>
      </c>
      <c r="U13" s="319" t="s">
        <v>214</v>
      </c>
      <c r="V13" s="7" t="s">
        <v>44</v>
      </c>
      <c r="W13" s="7" t="s">
        <v>288</v>
      </c>
      <c r="X13" s="289">
        <v>1.1666666666666667</v>
      </c>
      <c r="Y13" s="434">
        <v>1.1666666666666667</v>
      </c>
    </row>
    <row r="14" spans="1:25" s="284" customFormat="1" ht="54.75" customHeight="1" x14ac:dyDescent="0.25">
      <c r="A14" s="319" t="s">
        <v>239</v>
      </c>
      <c r="B14" s="413" t="s">
        <v>112</v>
      </c>
      <c r="C14" s="414">
        <v>0.7</v>
      </c>
      <c r="D14" s="337" t="s">
        <v>113</v>
      </c>
      <c r="E14" s="319" t="s">
        <v>32</v>
      </c>
      <c r="F14" s="413" t="s">
        <v>33</v>
      </c>
      <c r="G14" s="414">
        <v>0.2</v>
      </c>
      <c r="H14" s="410" t="s">
        <v>34</v>
      </c>
      <c r="I14" s="411">
        <v>0.5</v>
      </c>
      <c r="J14" s="412" t="s">
        <v>35</v>
      </c>
      <c r="K14" s="413" t="s">
        <v>36</v>
      </c>
      <c r="L14" s="413" t="s">
        <v>37</v>
      </c>
      <c r="M14" s="413" t="s">
        <v>38</v>
      </c>
      <c r="N14" s="413">
        <v>6385</v>
      </c>
      <c r="O14" s="414">
        <v>1</v>
      </c>
      <c r="P14" s="144">
        <v>1</v>
      </c>
      <c r="Q14" s="144">
        <v>1</v>
      </c>
      <c r="R14" s="144">
        <v>1</v>
      </c>
      <c r="S14" s="414">
        <v>1</v>
      </c>
      <c r="T14" s="337" t="s">
        <v>215</v>
      </c>
      <c r="U14" s="319" t="s">
        <v>214</v>
      </c>
      <c r="V14" s="7" t="s">
        <v>45</v>
      </c>
      <c r="W14" s="7" t="s">
        <v>41</v>
      </c>
      <c r="X14" s="290">
        <v>10</v>
      </c>
      <c r="Y14" s="433">
        <v>10</v>
      </c>
    </row>
    <row r="15" spans="1:25" s="284" customFormat="1" ht="54.75" customHeight="1" x14ac:dyDescent="0.25">
      <c r="A15" s="319" t="s">
        <v>239</v>
      </c>
      <c r="B15" s="413" t="s">
        <v>112</v>
      </c>
      <c r="C15" s="414">
        <v>0.7</v>
      </c>
      <c r="D15" s="337" t="s">
        <v>113</v>
      </c>
      <c r="E15" s="319" t="s">
        <v>32</v>
      </c>
      <c r="F15" s="413" t="s">
        <v>33</v>
      </c>
      <c r="G15" s="414">
        <v>0.2</v>
      </c>
      <c r="H15" s="410" t="s">
        <v>34</v>
      </c>
      <c r="I15" s="411">
        <v>0.5</v>
      </c>
      <c r="J15" s="412" t="s">
        <v>35</v>
      </c>
      <c r="K15" s="413" t="s">
        <v>36</v>
      </c>
      <c r="L15" s="413" t="s">
        <v>37</v>
      </c>
      <c r="M15" s="413" t="s">
        <v>38</v>
      </c>
      <c r="N15" s="413">
        <v>6385</v>
      </c>
      <c r="O15" s="414">
        <v>1</v>
      </c>
      <c r="P15" s="144">
        <v>1</v>
      </c>
      <c r="Q15" s="144">
        <v>1</v>
      </c>
      <c r="R15" s="144">
        <v>1</v>
      </c>
      <c r="S15" s="414">
        <v>1</v>
      </c>
      <c r="T15" s="337" t="s">
        <v>215</v>
      </c>
      <c r="U15" s="319" t="s">
        <v>214</v>
      </c>
      <c r="V15" s="7" t="s">
        <v>45</v>
      </c>
      <c r="W15" s="7" t="s">
        <v>42</v>
      </c>
      <c r="X15" s="290">
        <v>47</v>
      </c>
      <c r="Y15" s="433">
        <v>47</v>
      </c>
    </row>
    <row r="16" spans="1:25" s="284" customFormat="1" ht="54.75" customHeight="1" x14ac:dyDescent="0.25">
      <c r="A16" s="319" t="s">
        <v>239</v>
      </c>
      <c r="B16" s="413" t="s">
        <v>112</v>
      </c>
      <c r="C16" s="414">
        <v>0.7</v>
      </c>
      <c r="D16" s="337" t="s">
        <v>113</v>
      </c>
      <c r="E16" s="319" t="s">
        <v>32</v>
      </c>
      <c r="F16" s="413" t="s">
        <v>33</v>
      </c>
      <c r="G16" s="414">
        <v>0.2</v>
      </c>
      <c r="H16" s="410" t="s">
        <v>34</v>
      </c>
      <c r="I16" s="411">
        <v>0.5</v>
      </c>
      <c r="J16" s="412" t="s">
        <v>35</v>
      </c>
      <c r="K16" s="413" t="s">
        <v>36</v>
      </c>
      <c r="L16" s="413" t="s">
        <v>37</v>
      </c>
      <c r="M16" s="413" t="s">
        <v>38</v>
      </c>
      <c r="N16" s="413">
        <v>6385</v>
      </c>
      <c r="O16" s="414">
        <v>1</v>
      </c>
      <c r="P16" s="144">
        <v>1</v>
      </c>
      <c r="Q16" s="144">
        <v>1</v>
      </c>
      <c r="R16" s="144">
        <v>1</v>
      </c>
      <c r="S16" s="414">
        <v>1</v>
      </c>
      <c r="T16" s="337" t="s">
        <v>215</v>
      </c>
      <c r="U16" s="319" t="s">
        <v>214</v>
      </c>
      <c r="V16" s="7" t="s">
        <v>45</v>
      </c>
      <c r="W16" s="7" t="s">
        <v>288</v>
      </c>
      <c r="X16" s="289">
        <v>4.7</v>
      </c>
      <c r="Y16" s="434">
        <v>4.7</v>
      </c>
    </row>
    <row r="17" spans="1:25" s="325" customFormat="1" ht="54.75" customHeight="1" x14ac:dyDescent="0.25">
      <c r="A17" s="319" t="s">
        <v>239</v>
      </c>
      <c r="B17" s="413" t="s">
        <v>112</v>
      </c>
      <c r="C17" s="414">
        <v>0.7</v>
      </c>
      <c r="D17" s="337" t="s">
        <v>113</v>
      </c>
      <c r="E17" s="319" t="s">
        <v>32</v>
      </c>
      <c r="F17" s="413" t="s">
        <v>33</v>
      </c>
      <c r="G17" s="414">
        <v>0.2</v>
      </c>
      <c r="H17" s="410" t="s">
        <v>47</v>
      </c>
      <c r="I17" s="411">
        <v>0.5</v>
      </c>
      <c r="J17" s="410" t="s">
        <v>48</v>
      </c>
      <c r="K17" s="413" t="s">
        <v>36</v>
      </c>
      <c r="L17" s="413" t="s">
        <v>37</v>
      </c>
      <c r="M17" s="413" t="s">
        <v>38</v>
      </c>
      <c r="N17" s="413">
        <v>3</v>
      </c>
      <c r="O17" s="339">
        <v>3</v>
      </c>
      <c r="P17" s="294">
        <v>1</v>
      </c>
      <c r="Q17" s="294">
        <v>1</v>
      </c>
      <c r="R17" s="294">
        <v>1</v>
      </c>
      <c r="S17" s="414">
        <v>0.25</v>
      </c>
      <c r="T17" s="428" t="s">
        <v>196</v>
      </c>
      <c r="U17" s="319" t="s">
        <v>49</v>
      </c>
      <c r="V17" s="7" t="s">
        <v>40</v>
      </c>
      <c r="W17" s="7" t="s">
        <v>41</v>
      </c>
      <c r="X17" s="290">
        <v>36</v>
      </c>
      <c r="Y17" s="433">
        <v>36</v>
      </c>
    </row>
    <row r="18" spans="1:25" s="325" customFormat="1" ht="54.75" customHeight="1" x14ac:dyDescent="0.25">
      <c r="A18" s="319" t="s">
        <v>239</v>
      </c>
      <c r="B18" s="413" t="s">
        <v>112</v>
      </c>
      <c r="C18" s="414">
        <v>0.7</v>
      </c>
      <c r="D18" s="337" t="s">
        <v>113</v>
      </c>
      <c r="E18" s="319" t="s">
        <v>32</v>
      </c>
      <c r="F18" s="413" t="s">
        <v>33</v>
      </c>
      <c r="G18" s="414">
        <v>0.2</v>
      </c>
      <c r="H18" s="410" t="s">
        <v>47</v>
      </c>
      <c r="I18" s="411">
        <v>0.5</v>
      </c>
      <c r="J18" s="410" t="s">
        <v>48</v>
      </c>
      <c r="K18" s="413" t="s">
        <v>36</v>
      </c>
      <c r="L18" s="413" t="s">
        <v>37</v>
      </c>
      <c r="M18" s="413" t="s">
        <v>38</v>
      </c>
      <c r="N18" s="413">
        <v>3</v>
      </c>
      <c r="O18" s="339">
        <v>3</v>
      </c>
      <c r="P18" s="294">
        <v>1</v>
      </c>
      <c r="Q18" s="294">
        <v>1</v>
      </c>
      <c r="R18" s="294">
        <v>1</v>
      </c>
      <c r="S18" s="414">
        <v>0.25</v>
      </c>
      <c r="T18" s="428" t="s">
        <v>196</v>
      </c>
      <c r="U18" s="319" t="s">
        <v>49</v>
      </c>
      <c r="V18" s="7" t="s">
        <v>40</v>
      </c>
      <c r="W18" s="7" t="s">
        <v>42</v>
      </c>
      <c r="X18" s="290">
        <v>45</v>
      </c>
      <c r="Y18" s="433">
        <v>45</v>
      </c>
    </row>
    <row r="19" spans="1:25" s="325" customFormat="1" ht="54.75" customHeight="1" x14ac:dyDescent="0.25">
      <c r="A19" s="319" t="s">
        <v>239</v>
      </c>
      <c r="B19" s="413" t="s">
        <v>112</v>
      </c>
      <c r="C19" s="414">
        <v>0.7</v>
      </c>
      <c r="D19" s="337" t="s">
        <v>113</v>
      </c>
      <c r="E19" s="319" t="s">
        <v>32</v>
      </c>
      <c r="F19" s="413" t="s">
        <v>33</v>
      </c>
      <c r="G19" s="414">
        <v>0.2</v>
      </c>
      <c r="H19" s="410" t="s">
        <v>47</v>
      </c>
      <c r="I19" s="411">
        <v>0.5</v>
      </c>
      <c r="J19" s="410" t="s">
        <v>48</v>
      </c>
      <c r="K19" s="413" t="s">
        <v>36</v>
      </c>
      <c r="L19" s="413" t="s">
        <v>37</v>
      </c>
      <c r="M19" s="413" t="s">
        <v>38</v>
      </c>
      <c r="N19" s="413">
        <v>3</v>
      </c>
      <c r="O19" s="339">
        <v>3</v>
      </c>
      <c r="P19" s="294">
        <v>1</v>
      </c>
      <c r="Q19" s="294">
        <v>1</v>
      </c>
      <c r="R19" s="294">
        <v>1</v>
      </c>
      <c r="S19" s="414">
        <v>0.25</v>
      </c>
      <c r="T19" s="428" t="s">
        <v>196</v>
      </c>
      <c r="U19" s="319" t="s">
        <v>49</v>
      </c>
      <c r="V19" s="7" t="s">
        <v>40</v>
      </c>
      <c r="W19" s="7" t="s">
        <v>288</v>
      </c>
      <c r="X19" s="287">
        <v>1.25</v>
      </c>
      <c r="Y19" s="434">
        <v>1.25</v>
      </c>
    </row>
    <row r="20" spans="1:25" s="325" customFormat="1" ht="54.75" customHeight="1" x14ac:dyDescent="0.25">
      <c r="A20" s="319" t="s">
        <v>239</v>
      </c>
      <c r="B20" s="413" t="s">
        <v>112</v>
      </c>
      <c r="C20" s="414">
        <v>0.7</v>
      </c>
      <c r="D20" s="337" t="s">
        <v>113</v>
      </c>
      <c r="E20" s="319" t="s">
        <v>32</v>
      </c>
      <c r="F20" s="413" t="s">
        <v>33</v>
      </c>
      <c r="G20" s="414">
        <v>0.2</v>
      </c>
      <c r="H20" s="410" t="s">
        <v>47</v>
      </c>
      <c r="I20" s="411">
        <v>0.5</v>
      </c>
      <c r="J20" s="410" t="s">
        <v>48</v>
      </c>
      <c r="K20" s="413" t="s">
        <v>36</v>
      </c>
      <c r="L20" s="413" t="s">
        <v>37</v>
      </c>
      <c r="M20" s="413" t="s">
        <v>38</v>
      </c>
      <c r="N20" s="413">
        <v>3</v>
      </c>
      <c r="O20" s="339">
        <v>3</v>
      </c>
      <c r="P20" s="294">
        <v>1</v>
      </c>
      <c r="Q20" s="294">
        <v>1</v>
      </c>
      <c r="R20" s="294">
        <v>1</v>
      </c>
      <c r="S20" s="414">
        <v>0.25</v>
      </c>
      <c r="T20" s="428" t="s">
        <v>196</v>
      </c>
      <c r="U20" s="319" t="s">
        <v>49</v>
      </c>
      <c r="V20" s="7" t="s">
        <v>44</v>
      </c>
      <c r="W20" s="7" t="s">
        <v>41</v>
      </c>
      <c r="X20" s="290">
        <v>36</v>
      </c>
      <c r="Y20" s="433">
        <v>36</v>
      </c>
    </row>
    <row r="21" spans="1:25" ht="54.75" customHeight="1" x14ac:dyDescent="0.25">
      <c r="A21" s="319" t="s">
        <v>239</v>
      </c>
      <c r="B21" s="413" t="s">
        <v>112</v>
      </c>
      <c r="C21" s="414">
        <v>0.7</v>
      </c>
      <c r="D21" s="337" t="s">
        <v>113</v>
      </c>
      <c r="E21" s="319" t="s">
        <v>32</v>
      </c>
      <c r="F21" s="413" t="s">
        <v>33</v>
      </c>
      <c r="G21" s="414">
        <v>0.2</v>
      </c>
      <c r="H21" s="410" t="s">
        <v>47</v>
      </c>
      <c r="I21" s="411">
        <v>0.5</v>
      </c>
      <c r="J21" s="410" t="s">
        <v>48</v>
      </c>
      <c r="K21" s="413" t="s">
        <v>36</v>
      </c>
      <c r="L21" s="413" t="s">
        <v>37</v>
      </c>
      <c r="M21" s="413" t="s">
        <v>38</v>
      </c>
      <c r="N21" s="413">
        <v>3</v>
      </c>
      <c r="O21" s="339">
        <v>3</v>
      </c>
      <c r="P21" s="294">
        <v>1</v>
      </c>
      <c r="Q21" s="294">
        <v>1</v>
      </c>
      <c r="R21" s="294">
        <v>1</v>
      </c>
      <c r="S21" s="414">
        <v>0.25</v>
      </c>
      <c r="T21" s="428" t="s">
        <v>196</v>
      </c>
      <c r="U21" s="319" t="s">
        <v>49</v>
      </c>
      <c r="V21" s="7" t="s">
        <v>44</v>
      </c>
      <c r="W21" s="7" t="s">
        <v>42</v>
      </c>
      <c r="X21" s="290">
        <v>47</v>
      </c>
      <c r="Y21" s="433">
        <v>47</v>
      </c>
    </row>
    <row r="22" spans="1:25" s="325" customFormat="1" ht="54.75" customHeight="1" x14ac:dyDescent="0.25">
      <c r="A22" s="319" t="s">
        <v>239</v>
      </c>
      <c r="B22" s="413" t="s">
        <v>112</v>
      </c>
      <c r="C22" s="414">
        <v>0.7</v>
      </c>
      <c r="D22" s="337" t="s">
        <v>113</v>
      </c>
      <c r="E22" s="319" t="s">
        <v>32</v>
      </c>
      <c r="F22" s="413" t="s">
        <v>33</v>
      </c>
      <c r="G22" s="414">
        <v>0.2</v>
      </c>
      <c r="H22" s="410" t="s">
        <v>47</v>
      </c>
      <c r="I22" s="411">
        <v>0.5</v>
      </c>
      <c r="J22" s="410" t="s">
        <v>48</v>
      </c>
      <c r="K22" s="413" t="s">
        <v>36</v>
      </c>
      <c r="L22" s="413" t="s">
        <v>37</v>
      </c>
      <c r="M22" s="413" t="s">
        <v>38</v>
      </c>
      <c r="N22" s="413">
        <v>3</v>
      </c>
      <c r="O22" s="339">
        <v>3</v>
      </c>
      <c r="P22" s="294">
        <v>1</v>
      </c>
      <c r="Q22" s="294">
        <v>1</v>
      </c>
      <c r="R22" s="294">
        <v>1</v>
      </c>
      <c r="S22" s="414">
        <v>0.25</v>
      </c>
      <c r="T22" s="428" t="s">
        <v>196</v>
      </c>
      <c r="U22" s="319" t="s">
        <v>49</v>
      </c>
      <c r="V22" s="7" t="s">
        <v>44</v>
      </c>
      <c r="W22" s="7" t="s">
        <v>288</v>
      </c>
      <c r="X22" s="287">
        <v>1.3055555555555556</v>
      </c>
      <c r="Y22" s="434">
        <v>1.3055555555555556</v>
      </c>
    </row>
    <row r="23" spans="1:25" s="325" customFormat="1" ht="54.75" customHeight="1" x14ac:dyDescent="0.25">
      <c r="A23" s="319" t="s">
        <v>239</v>
      </c>
      <c r="B23" s="413" t="s">
        <v>112</v>
      </c>
      <c r="C23" s="414">
        <v>0.7</v>
      </c>
      <c r="D23" s="337" t="s">
        <v>113</v>
      </c>
      <c r="E23" s="319" t="s">
        <v>32</v>
      </c>
      <c r="F23" s="413" t="s">
        <v>33</v>
      </c>
      <c r="G23" s="414">
        <v>0.2</v>
      </c>
      <c r="H23" s="410" t="s">
        <v>47</v>
      </c>
      <c r="I23" s="411">
        <v>0.5</v>
      </c>
      <c r="J23" s="410" t="s">
        <v>48</v>
      </c>
      <c r="K23" s="413" t="s">
        <v>36</v>
      </c>
      <c r="L23" s="413" t="s">
        <v>37</v>
      </c>
      <c r="M23" s="413" t="s">
        <v>38</v>
      </c>
      <c r="N23" s="413">
        <v>3</v>
      </c>
      <c r="O23" s="339">
        <v>3</v>
      </c>
      <c r="P23" s="294">
        <v>1</v>
      </c>
      <c r="Q23" s="294">
        <v>1</v>
      </c>
      <c r="R23" s="294">
        <v>1</v>
      </c>
      <c r="S23" s="414">
        <v>0.25</v>
      </c>
      <c r="T23" s="428" t="s">
        <v>196</v>
      </c>
      <c r="U23" s="319" t="s">
        <v>49</v>
      </c>
      <c r="V23" s="7" t="s">
        <v>45</v>
      </c>
      <c r="W23" s="7" t="s">
        <v>41</v>
      </c>
      <c r="X23" s="290">
        <v>60</v>
      </c>
      <c r="Y23" s="433">
        <v>60</v>
      </c>
    </row>
    <row r="24" spans="1:25" s="325" customFormat="1" ht="54.75" customHeight="1" x14ac:dyDescent="0.25">
      <c r="A24" s="319" t="s">
        <v>239</v>
      </c>
      <c r="B24" s="413" t="s">
        <v>112</v>
      </c>
      <c r="C24" s="414">
        <v>0.7</v>
      </c>
      <c r="D24" s="337" t="s">
        <v>113</v>
      </c>
      <c r="E24" s="319" t="s">
        <v>32</v>
      </c>
      <c r="F24" s="413" t="s">
        <v>33</v>
      </c>
      <c r="G24" s="414">
        <v>0.2</v>
      </c>
      <c r="H24" s="410" t="s">
        <v>47</v>
      </c>
      <c r="I24" s="411">
        <v>0.5</v>
      </c>
      <c r="J24" s="410" t="s">
        <v>48</v>
      </c>
      <c r="K24" s="413" t="s">
        <v>36</v>
      </c>
      <c r="L24" s="413" t="s">
        <v>37</v>
      </c>
      <c r="M24" s="413" t="s">
        <v>38</v>
      </c>
      <c r="N24" s="413">
        <v>3</v>
      </c>
      <c r="O24" s="339">
        <v>3</v>
      </c>
      <c r="P24" s="294">
        <v>1</v>
      </c>
      <c r="Q24" s="294">
        <v>1</v>
      </c>
      <c r="R24" s="294">
        <v>1</v>
      </c>
      <c r="S24" s="414">
        <v>0.25</v>
      </c>
      <c r="T24" s="428" t="s">
        <v>196</v>
      </c>
      <c r="U24" s="319" t="s">
        <v>49</v>
      </c>
      <c r="V24" s="7" t="s">
        <v>45</v>
      </c>
      <c r="W24" s="7" t="s">
        <v>42</v>
      </c>
      <c r="X24" s="290">
        <v>54</v>
      </c>
      <c r="Y24" s="433">
        <v>54</v>
      </c>
    </row>
    <row r="25" spans="1:25" s="325" customFormat="1" ht="54.75" customHeight="1" x14ac:dyDescent="0.25">
      <c r="A25" s="319" t="s">
        <v>239</v>
      </c>
      <c r="B25" s="413" t="s">
        <v>112</v>
      </c>
      <c r="C25" s="414">
        <v>0.7</v>
      </c>
      <c r="D25" s="337" t="s">
        <v>113</v>
      </c>
      <c r="E25" s="319" t="s">
        <v>32</v>
      </c>
      <c r="F25" s="413" t="s">
        <v>33</v>
      </c>
      <c r="G25" s="414">
        <v>0.2</v>
      </c>
      <c r="H25" s="410" t="s">
        <v>47</v>
      </c>
      <c r="I25" s="411">
        <v>0.5</v>
      </c>
      <c r="J25" s="410" t="s">
        <v>48</v>
      </c>
      <c r="K25" s="413" t="s">
        <v>36</v>
      </c>
      <c r="L25" s="413" t="s">
        <v>37</v>
      </c>
      <c r="M25" s="413" t="s">
        <v>38</v>
      </c>
      <c r="N25" s="413">
        <v>3</v>
      </c>
      <c r="O25" s="339">
        <v>3</v>
      </c>
      <c r="P25" s="294">
        <v>1</v>
      </c>
      <c r="Q25" s="294">
        <v>1</v>
      </c>
      <c r="R25" s="294">
        <v>1</v>
      </c>
      <c r="S25" s="414">
        <v>0.25</v>
      </c>
      <c r="T25" s="428" t="s">
        <v>196</v>
      </c>
      <c r="U25" s="319" t="s">
        <v>49</v>
      </c>
      <c r="V25" s="7" t="s">
        <v>45</v>
      </c>
      <c r="W25" s="7" t="s">
        <v>288</v>
      </c>
      <c r="X25" s="149">
        <v>0.9</v>
      </c>
      <c r="Y25" s="434">
        <v>0.9</v>
      </c>
    </row>
    <row r="26" spans="1:25" s="325" customFormat="1" ht="54.75" customHeight="1" x14ac:dyDescent="0.25">
      <c r="A26" s="319" t="s">
        <v>239</v>
      </c>
      <c r="B26" s="413" t="s">
        <v>112</v>
      </c>
      <c r="C26" s="414">
        <v>0.7</v>
      </c>
      <c r="D26" s="337" t="s">
        <v>113</v>
      </c>
      <c r="E26" s="319" t="s">
        <v>32</v>
      </c>
      <c r="F26" s="413" t="s">
        <v>33</v>
      </c>
      <c r="G26" s="414">
        <v>0.2</v>
      </c>
      <c r="H26" s="410" t="s">
        <v>47</v>
      </c>
      <c r="I26" s="411">
        <v>0.5</v>
      </c>
      <c r="J26" s="410" t="s">
        <v>50</v>
      </c>
      <c r="K26" s="413" t="s">
        <v>36</v>
      </c>
      <c r="L26" s="413" t="s">
        <v>37</v>
      </c>
      <c r="M26" s="413" t="s">
        <v>38</v>
      </c>
      <c r="N26" s="413">
        <v>1006</v>
      </c>
      <c r="O26" s="411">
        <v>1</v>
      </c>
      <c r="P26" s="411">
        <v>1</v>
      </c>
      <c r="Q26" s="411">
        <v>1</v>
      </c>
      <c r="R26" s="411">
        <v>1</v>
      </c>
      <c r="S26" s="414">
        <v>0.25</v>
      </c>
      <c r="T26" s="428" t="s">
        <v>207</v>
      </c>
      <c r="U26" s="340" t="s">
        <v>208</v>
      </c>
      <c r="V26" s="7" t="s">
        <v>40</v>
      </c>
      <c r="W26" s="7" t="s">
        <v>41</v>
      </c>
      <c r="X26" s="290">
        <v>5</v>
      </c>
      <c r="Y26" s="433">
        <v>5</v>
      </c>
    </row>
    <row r="27" spans="1:25" s="325" customFormat="1" ht="54.75" customHeight="1" x14ac:dyDescent="0.25">
      <c r="A27" s="319" t="s">
        <v>239</v>
      </c>
      <c r="B27" s="413" t="s">
        <v>112</v>
      </c>
      <c r="C27" s="414">
        <v>0.7</v>
      </c>
      <c r="D27" s="337" t="s">
        <v>113</v>
      </c>
      <c r="E27" s="319" t="s">
        <v>32</v>
      </c>
      <c r="F27" s="413" t="s">
        <v>33</v>
      </c>
      <c r="G27" s="414">
        <v>0.2</v>
      </c>
      <c r="H27" s="410" t="s">
        <v>47</v>
      </c>
      <c r="I27" s="411">
        <v>0.5</v>
      </c>
      <c r="J27" s="410" t="s">
        <v>50</v>
      </c>
      <c r="K27" s="413" t="s">
        <v>36</v>
      </c>
      <c r="L27" s="413" t="s">
        <v>37</v>
      </c>
      <c r="M27" s="413" t="s">
        <v>38</v>
      </c>
      <c r="N27" s="413">
        <v>1006</v>
      </c>
      <c r="O27" s="411">
        <v>1</v>
      </c>
      <c r="P27" s="411">
        <v>1</v>
      </c>
      <c r="Q27" s="411">
        <v>1</v>
      </c>
      <c r="R27" s="411">
        <v>1</v>
      </c>
      <c r="S27" s="414">
        <v>0.25</v>
      </c>
      <c r="T27" s="428" t="s">
        <v>207</v>
      </c>
      <c r="U27" s="340" t="s">
        <v>208</v>
      </c>
      <c r="V27" s="7" t="s">
        <v>40</v>
      </c>
      <c r="W27" s="7" t="s">
        <v>42</v>
      </c>
      <c r="X27" s="290">
        <v>5</v>
      </c>
      <c r="Y27" s="433">
        <v>6</v>
      </c>
    </row>
    <row r="28" spans="1:25" s="325" customFormat="1" ht="54.75" customHeight="1" x14ac:dyDescent="0.25">
      <c r="A28" s="319" t="s">
        <v>239</v>
      </c>
      <c r="B28" s="413" t="s">
        <v>112</v>
      </c>
      <c r="C28" s="414">
        <v>0.7</v>
      </c>
      <c r="D28" s="337" t="s">
        <v>113</v>
      </c>
      <c r="E28" s="319" t="s">
        <v>32</v>
      </c>
      <c r="F28" s="413" t="s">
        <v>33</v>
      </c>
      <c r="G28" s="414">
        <v>0.2</v>
      </c>
      <c r="H28" s="410" t="s">
        <v>47</v>
      </c>
      <c r="I28" s="411">
        <v>0.5</v>
      </c>
      <c r="J28" s="410" t="s">
        <v>50</v>
      </c>
      <c r="K28" s="413" t="s">
        <v>36</v>
      </c>
      <c r="L28" s="413" t="s">
        <v>37</v>
      </c>
      <c r="M28" s="413" t="s">
        <v>38</v>
      </c>
      <c r="N28" s="413">
        <v>1006</v>
      </c>
      <c r="O28" s="411">
        <v>1</v>
      </c>
      <c r="P28" s="411">
        <v>1</v>
      </c>
      <c r="Q28" s="411">
        <v>1</v>
      </c>
      <c r="R28" s="411">
        <v>1</v>
      </c>
      <c r="S28" s="414">
        <v>0.25</v>
      </c>
      <c r="T28" s="428" t="s">
        <v>207</v>
      </c>
      <c r="U28" s="340" t="s">
        <v>208</v>
      </c>
      <c r="V28" s="7" t="s">
        <v>40</v>
      </c>
      <c r="W28" s="7" t="s">
        <v>288</v>
      </c>
      <c r="X28" s="287">
        <v>1</v>
      </c>
      <c r="Y28" s="434">
        <v>1.2</v>
      </c>
    </row>
    <row r="29" spans="1:25" s="325" customFormat="1" ht="54.75" customHeight="1" x14ac:dyDescent="0.25">
      <c r="A29" s="319" t="s">
        <v>239</v>
      </c>
      <c r="B29" s="413" t="s">
        <v>112</v>
      </c>
      <c r="C29" s="414">
        <v>0.7</v>
      </c>
      <c r="D29" s="337" t="s">
        <v>113</v>
      </c>
      <c r="E29" s="319" t="s">
        <v>32</v>
      </c>
      <c r="F29" s="413" t="s">
        <v>33</v>
      </c>
      <c r="G29" s="414">
        <v>0.2</v>
      </c>
      <c r="H29" s="410" t="s">
        <v>47</v>
      </c>
      <c r="I29" s="411">
        <v>0.5</v>
      </c>
      <c r="J29" s="410" t="s">
        <v>50</v>
      </c>
      <c r="K29" s="413" t="s">
        <v>36</v>
      </c>
      <c r="L29" s="413" t="s">
        <v>37</v>
      </c>
      <c r="M29" s="413" t="s">
        <v>38</v>
      </c>
      <c r="N29" s="413">
        <v>276</v>
      </c>
      <c r="O29" s="411">
        <v>1</v>
      </c>
      <c r="P29" s="411">
        <v>1</v>
      </c>
      <c r="Q29" s="411">
        <v>1</v>
      </c>
      <c r="R29" s="411">
        <v>1</v>
      </c>
      <c r="S29" s="414">
        <v>0.25</v>
      </c>
      <c r="T29" s="428" t="s">
        <v>207</v>
      </c>
      <c r="U29" s="340" t="s">
        <v>208</v>
      </c>
      <c r="V29" s="7" t="s">
        <v>44</v>
      </c>
      <c r="W29" s="7" t="s">
        <v>41</v>
      </c>
      <c r="X29" s="290">
        <v>46</v>
      </c>
      <c r="Y29" s="433">
        <v>46</v>
      </c>
    </row>
    <row r="30" spans="1:25" ht="54.75" customHeight="1" x14ac:dyDescent="0.25">
      <c r="A30" s="319" t="s">
        <v>239</v>
      </c>
      <c r="B30" s="413" t="s">
        <v>112</v>
      </c>
      <c r="C30" s="414">
        <v>0.7</v>
      </c>
      <c r="D30" s="337" t="s">
        <v>113</v>
      </c>
      <c r="E30" s="319" t="s">
        <v>32</v>
      </c>
      <c r="F30" s="413" t="s">
        <v>33</v>
      </c>
      <c r="G30" s="414">
        <v>0.2</v>
      </c>
      <c r="H30" s="410" t="s">
        <v>47</v>
      </c>
      <c r="I30" s="411">
        <v>0.5</v>
      </c>
      <c r="J30" s="410" t="s">
        <v>50</v>
      </c>
      <c r="K30" s="413" t="s">
        <v>36</v>
      </c>
      <c r="L30" s="413" t="s">
        <v>37</v>
      </c>
      <c r="M30" s="413" t="s">
        <v>38</v>
      </c>
      <c r="N30" s="413">
        <v>276</v>
      </c>
      <c r="O30" s="411">
        <v>1</v>
      </c>
      <c r="P30" s="411">
        <v>1</v>
      </c>
      <c r="Q30" s="411">
        <v>1</v>
      </c>
      <c r="R30" s="411">
        <v>1</v>
      </c>
      <c r="S30" s="414">
        <v>0.25</v>
      </c>
      <c r="T30" s="428" t="s">
        <v>207</v>
      </c>
      <c r="U30" s="340" t="s">
        <v>208</v>
      </c>
      <c r="V30" s="7" t="s">
        <v>44</v>
      </c>
      <c r="W30" s="7" t="s">
        <v>42</v>
      </c>
      <c r="X30" s="290">
        <v>49</v>
      </c>
      <c r="Y30" s="433">
        <v>49</v>
      </c>
    </row>
    <row r="31" spans="1:25" s="325" customFormat="1" ht="54.75" customHeight="1" x14ac:dyDescent="0.25">
      <c r="A31" s="319" t="s">
        <v>239</v>
      </c>
      <c r="B31" s="413" t="s">
        <v>112</v>
      </c>
      <c r="C31" s="414">
        <v>0.7</v>
      </c>
      <c r="D31" s="337" t="s">
        <v>113</v>
      </c>
      <c r="E31" s="319" t="s">
        <v>32</v>
      </c>
      <c r="F31" s="413" t="s">
        <v>33</v>
      </c>
      <c r="G31" s="414">
        <v>0.2</v>
      </c>
      <c r="H31" s="410" t="s">
        <v>47</v>
      </c>
      <c r="I31" s="411">
        <v>0.5</v>
      </c>
      <c r="J31" s="410" t="s">
        <v>50</v>
      </c>
      <c r="K31" s="413" t="s">
        <v>36</v>
      </c>
      <c r="L31" s="413" t="s">
        <v>37</v>
      </c>
      <c r="M31" s="413" t="s">
        <v>38</v>
      </c>
      <c r="N31" s="413">
        <v>276</v>
      </c>
      <c r="O31" s="411">
        <v>1</v>
      </c>
      <c r="P31" s="411">
        <v>1</v>
      </c>
      <c r="Q31" s="411">
        <v>1</v>
      </c>
      <c r="R31" s="411">
        <v>1</v>
      </c>
      <c r="S31" s="414">
        <v>0.25</v>
      </c>
      <c r="T31" s="428" t="s">
        <v>207</v>
      </c>
      <c r="U31" s="340" t="s">
        <v>208</v>
      </c>
      <c r="V31" s="7" t="s">
        <v>44</v>
      </c>
      <c r="W31" s="7" t="s">
        <v>288</v>
      </c>
      <c r="X31" s="287">
        <v>1.0652173913043479</v>
      </c>
      <c r="Y31" s="434">
        <v>1.0652173913043479</v>
      </c>
    </row>
    <row r="32" spans="1:25" s="325" customFormat="1" ht="54.75" customHeight="1" x14ac:dyDescent="0.25">
      <c r="A32" s="319" t="s">
        <v>239</v>
      </c>
      <c r="B32" s="413" t="s">
        <v>112</v>
      </c>
      <c r="C32" s="414">
        <v>0.7</v>
      </c>
      <c r="D32" s="337" t="s">
        <v>113</v>
      </c>
      <c r="E32" s="319" t="s">
        <v>32</v>
      </c>
      <c r="F32" s="413" t="s">
        <v>33</v>
      </c>
      <c r="G32" s="414">
        <v>0.2</v>
      </c>
      <c r="H32" s="410" t="s">
        <v>47</v>
      </c>
      <c r="I32" s="411">
        <v>0.5</v>
      </c>
      <c r="J32" s="410" t="s">
        <v>50</v>
      </c>
      <c r="K32" s="413" t="s">
        <v>36</v>
      </c>
      <c r="L32" s="413" t="s">
        <v>37</v>
      </c>
      <c r="M32" s="413" t="s">
        <v>38</v>
      </c>
      <c r="N32" s="413">
        <v>6385</v>
      </c>
      <c r="O32" s="411">
        <v>1</v>
      </c>
      <c r="P32" s="411">
        <v>1</v>
      </c>
      <c r="Q32" s="411">
        <v>1</v>
      </c>
      <c r="R32" s="411">
        <v>1</v>
      </c>
      <c r="S32" s="414">
        <v>0.25</v>
      </c>
      <c r="T32" s="428" t="s">
        <v>207</v>
      </c>
      <c r="U32" s="340" t="s">
        <v>208</v>
      </c>
      <c r="V32" s="7" t="s">
        <v>45</v>
      </c>
      <c r="W32" s="7" t="s">
        <v>41</v>
      </c>
      <c r="X32" s="290">
        <v>10</v>
      </c>
      <c r="Y32" s="433">
        <v>10</v>
      </c>
    </row>
    <row r="33" spans="1:26" s="325" customFormat="1" ht="54.75" customHeight="1" x14ac:dyDescent="0.25">
      <c r="A33" s="319" t="s">
        <v>239</v>
      </c>
      <c r="B33" s="413" t="s">
        <v>112</v>
      </c>
      <c r="C33" s="414">
        <v>0.7</v>
      </c>
      <c r="D33" s="337" t="s">
        <v>113</v>
      </c>
      <c r="E33" s="319" t="s">
        <v>32</v>
      </c>
      <c r="F33" s="413" t="s">
        <v>33</v>
      </c>
      <c r="G33" s="414">
        <v>0.2</v>
      </c>
      <c r="H33" s="410" t="s">
        <v>47</v>
      </c>
      <c r="I33" s="411">
        <v>0.5</v>
      </c>
      <c r="J33" s="410" t="s">
        <v>50</v>
      </c>
      <c r="K33" s="413" t="s">
        <v>36</v>
      </c>
      <c r="L33" s="413" t="s">
        <v>37</v>
      </c>
      <c r="M33" s="413" t="s">
        <v>38</v>
      </c>
      <c r="N33" s="413">
        <v>6385</v>
      </c>
      <c r="O33" s="411">
        <v>1</v>
      </c>
      <c r="P33" s="411">
        <v>1</v>
      </c>
      <c r="Q33" s="411">
        <v>1</v>
      </c>
      <c r="R33" s="411">
        <v>1</v>
      </c>
      <c r="S33" s="414">
        <v>0.25</v>
      </c>
      <c r="T33" s="428" t="s">
        <v>207</v>
      </c>
      <c r="U33" s="340" t="s">
        <v>208</v>
      </c>
      <c r="V33" s="7" t="s">
        <v>45</v>
      </c>
      <c r="W33" s="7" t="s">
        <v>42</v>
      </c>
      <c r="X33" s="290">
        <v>44</v>
      </c>
      <c r="Y33" s="433">
        <v>44</v>
      </c>
    </row>
    <row r="34" spans="1:26" s="325" customFormat="1" ht="54.75" customHeight="1" x14ac:dyDescent="0.25">
      <c r="A34" s="319" t="s">
        <v>239</v>
      </c>
      <c r="B34" s="413" t="s">
        <v>112</v>
      </c>
      <c r="C34" s="414">
        <v>0.7</v>
      </c>
      <c r="D34" s="337" t="s">
        <v>113</v>
      </c>
      <c r="E34" s="319" t="s">
        <v>32</v>
      </c>
      <c r="F34" s="413" t="s">
        <v>33</v>
      </c>
      <c r="G34" s="414">
        <v>0.2</v>
      </c>
      <c r="H34" s="410" t="s">
        <v>47</v>
      </c>
      <c r="I34" s="411">
        <v>0.5</v>
      </c>
      <c r="J34" s="410" t="s">
        <v>50</v>
      </c>
      <c r="K34" s="413" t="s">
        <v>36</v>
      </c>
      <c r="L34" s="413" t="s">
        <v>37</v>
      </c>
      <c r="M34" s="413" t="s">
        <v>38</v>
      </c>
      <c r="N34" s="413">
        <v>6385</v>
      </c>
      <c r="O34" s="411">
        <v>1</v>
      </c>
      <c r="P34" s="411">
        <v>1</v>
      </c>
      <c r="Q34" s="411">
        <v>1</v>
      </c>
      <c r="R34" s="411">
        <v>1</v>
      </c>
      <c r="S34" s="414">
        <v>0.25</v>
      </c>
      <c r="T34" s="428" t="s">
        <v>207</v>
      </c>
      <c r="U34" s="340" t="s">
        <v>208</v>
      </c>
      <c r="V34" s="7" t="s">
        <v>45</v>
      </c>
      <c r="W34" s="7" t="s">
        <v>288</v>
      </c>
      <c r="X34" s="287">
        <v>4.4000000000000004</v>
      </c>
      <c r="Y34" s="434">
        <v>4.4000000000000004</v>
      </c>
    </row>
    <row r="35" spans="1:26" s="325" customFormat="1" ht="54.75" customHeight="1" x14ac:dyDescent="0.25">
      <c r="A35" s="319" t="s">
        <v>239</v>
      </c>
      <c r="B35" s="413" t="s">
        <v>112</v>
      </c>
      <c r="C35" s="414">
        <v>0.7</v>
      </c>
      <c r="D35" s="337" t="s">
        <v>113</v>
      </c>
      <c r="E35" s="319" t="s">
        <v>32</v>
      </c>
      <c r="F35" s="413" t="s">
        <v>33</v>
      </c>
      <c r="G35" s="414">
        <v>0.2</v>
      </c>
      <c r="H35" s="410" t="s">
        <v>47</v>
      </c>
      <c r="I35" s="411">
        <v>0.5</v>
      </c>
      <c r="J35" s="410" t="s">
        <v>51</v>
      </c>
      <c r="K35" s="413" t="s">
        <v>36</v>
      </c>
      <c r="L35" s="413" t="s">
        <v>37</v>
      </c>
      <c r="M35" s="413" t="s">
        <v>38</v>
      </c>
      <c r="N35" s="413">
        <v>177</v>
      </c>
      <c r="O35" s="414">
        <v>1</v>
      </c>
      <c r="P35" s="144">
        <v>1</v>
      </c>
      <c r="Q35" s="144">
        <v>1</v>
      </c>
      <c r="R35" s="144">
        <v>1</v>
      </c>
      <c r="S35" s="414">
        <v>0.25</v>
      </c>
      <c r="T35" s="428" t="s">
        <v>267</v>
      </c>
      <c r="U35" s="319" t="s">
        <v>276</v>
      </c>
      <c r="V35" s="7" t="s">
        <v>40</v>
      </c>
      <c r="W35" s="7" t="s">
        <v>41</v>
      </c>
      <c r="X35" s="290">
        <v>72</v>
      </c>
      <c r="Y35" s="433">
        <v>72</v>
      </c>
    </row>
    <row r="36" spans="1:26" s="325" customFormat="1" ht="54.75" customHeight="1" x14ac:dyDescent="0.25">
      <c r="A36" s="319" t="s">
        <v>239</v>
      </c>
      <c r="B36" s="413" t="s">
        <v>112</v>
      </c>
      <c r="C36" s="414">
        <v>0.7</v>
      </c>
      <c r="D36" s="337" t="s">
        <v>113</v>
      </c>
      <c r="E36" s="319" t="s">
        <v>32</v>
      </c>
      <c r="F36" s="413" t="s">
        <v>33</v>
      </c>
      <c r="G36" s="414">
        <v>0.2</v>
      </c>
      <c r="H36" s="410" t="s">
        <v>47</v>
      </c>
      <c r="I36" s="411">
        <v>0.5</v>
      </c>
      <c r="J36" s="410" t="s">
        <v>51</v>
      </c>
      <c r="K36" s="413" t="s">
        <v>36</v>
      </c>
      <c r="L36" s="413" t="s">
        <v>37</v>
      </c>
      <c r="M36" s="413" t="s">
        <v>38</v>
      </c>
      <c r="N36" s="413">
        <v>177</v>
      </c>
      <c r="O36" s="414">
        <v>1</v>
      </c>
      <c r="P36" s="144">
        <v>1</v>
      </c>
      <c r="Q36" s="144">
        <v>1</v>
      </c>
      <c r="R36" s="144">
        <v>1</v>
      </c>
      <c r="S36" s="414">
        <v>0.25</v>
      </c>
      <c r="T36" s="428" t="s">
        <v>267</v>
      </c>
      <c r="U36" s="319" t="s">
        <v>276</v>
      </c>
      <c r="V36" s="7" t="s">
        <v>40</v>
      </c>
      <c r="W36" s="7" t="s">
        <v>42</v>
      </c>
      <c r="X36" s="290">
        <v>120</v>
      </c>
      <c r="Y36" s="433">
        <v>120</v>
      </c>
    </row>
    <row r="37" spans="1:26" s="325" customFormat="1" ht="54.75" customHeight="1" x14ac:dyDescent="0.25">
      <c r="A37" s="319" t="s">
        <v>239</v>
      </c>
      <c r="B37" s="413" t="s">
        <v>112</v>
      </c>
      <c r="C37" s="414">
        <v>0.7</v>
      </c>
      <c r="D37" s="337" t="s">
        <v>113</v>
      </c>
      <c r="E37" s="319" t="s">
        <v>32</v>
      </c>
      <c r="F37" s="413" t="s">
        <v>33</v>
      </c>
      <c r="G37" s="414">
        <v>0.2</v>
      </c>
      <c r="H37" s="410" t="s">
        <v>47</v>
      </c>
      <c r="I37" s="411">
        <v>0.5</v>
      </c>
      <c r="J37" s="410" t="s">
        <v>51</v>
      </c>
      <c r="K37" s="413" t="s">
        <v>36</v>
      </c>
      <c r="L37" s="413" t="s">
        <v>37</v>
      </c>
      <c r="M37" s="413" t="s">
        <v>38</v>
      </c>
      <c r="N37" s="413">
        <v>177</v>
      </c>
      <c r="O37" s="414">
        <v>1</v>
      </c>
      <c r="P37" s="144">
        <v>1</v>
      </c>
      <c r="Q37" s="144">
        <v>1</v>
      </c>
      <c r="R37" s="144">
        <v>1</v>
      </c>
      <c r="S37" s="414">
        <v>0.25</v>
      </c>
      <c r="T37" s="428" t="s">
        <v>267</v>
      </c>
      <c r="U37" s="319" t="s">
        <v>276</v>
      </c>
      <c r="V37" s="7" t="s">
        <v>40</v>
      </c>
      <c r="W37" s="7" t="s">
        <v>288</v>
      </c>
      <c r="X37" s="287">
        <v>1.6666666666666667</v>
      </c>
      <c r="Y37" s="434">
        <v>1.6666666666666667</v>
      </c>
    </row>
    <row r="38" spans="1:26" s="325" customFormat="1" ht="54.75" customHeight="1" x14ac:dyDescent="0.25">
      <c r="A38" s="319" t="s">
        <v>239</v>
      </c>
      <c r="B38" s="413" t="s">
        <v>112</v>
      </c>
      <c r="C38" s="414">
        <v>0.7</v>
      </c>
      <c r="D38" s="337" t="s">
        <v>113</v>
      </c>
      <c r="E38" s="319" t="s">
        <v>32</v>
      </c>
      <c r="F38" s="413" t="s">
        <v>33</v>
      </c>
      <c r="G38" s="414">
        <v>0.2</v>
      </c>
      <c r="H38" s="410" t="s">
        <v>47</v>
      </c>
      <c r="I38" s="411">
        <v>0.5</v>
      </c>
      <c r="J38" s="410" t="s">
        <v>51</v>
      </c>
      <c r="K38" s="413" t="s">
        <v>36</v>
      </c>
      <c r="L38" s="413" t="s">
        <v>37</v>
      </c>
      <c r="M38" s="413" t="s">
        <v>38</v>
      </c>
      <c r="N38" s="413">
        <v>177</v>
      </c>
      <c r="O38" s="414">
        <v>1</v>
      </c>
      <c r="P38" s="144">
        <v>1</v>
      </c>
      <c r="Q38" s="144">
        <v>1</v>
      </c>
      <c r="R38" s="144">
        <v>1</v>
      </c>
      <c r="S38" s="414">
        <v>0.25</v>
      </c>
      <c r="T38" s="428" t="s">
        <v>267</v>
      </c>
      <c r="U38" s="319" t="s">
        <v>276</v>
      </c>
      <c r="V38" s="7" t="s">
        <v>44</v>
      </c>
      <c r="W38" s="7" t="s">
        <v>41</v>
      </c>
      <c r="X38" s="290">
        <v>60</v>
      </c>
      <c r="Y38" s="433">
        <v>60</v>
      </c>
    </row>
    <row r="39" spans="1:26" ht="54.75" customHeight="1" x14ac:dyDescent="0.25">
      <c r="A39" s="319" t="s">
        <v>239</v>
      </c>
      <c r="B39" s="413" t="s">
        <v>112</v>
      </c>
      <c r="C39" s="414">
        <v>0.7</v>
      </c>
      <c r="D39" s="337" t="s">
        <v>113</v>
      </c>
      <c r="E39" s="319" t="s">
        <v>32</v>
      </c>
      <c r="F39" s="413" t="s">
        <v>33</v>
      </c>
      <c r="G39" s="414">
        <v>0.2</v>
      </c>
      <c r="H39" s="410" t="s">
        <v>47</v>
      </c>
      <c r="I39" s="411">
        <v>0.5</v>
      </c>
      <c r="J39" s="410" t="s">
        <v>51</v>
      </c>
      <c r="K39" s="413" t="s">
        <v>36</v>
      </c>
      <c r="L39" s="413" t="s">
        <v>37</v>
      </c>
      <c r="M39" s="413" t="s">
        <v>38</v>
      </c>
      <c r="N39" s="413">
        <v>177</v>
      </c>
      <c r="O39" s="414">
        <v>1</v>
      </c>
      <c r="P39" s="414">
        <v>1</v>
      </c>
      <c r="Q39" s="414">
        <v>1</v>
      </c>
      <c r="R39" s="414">
        <v>1</v>
      </c>
      <c r="S39" s="414">
        <v>0.25</v>
      </c>
      <c r="T39" s="428" t="s">
        <v>267</v>
      </c>
      <c r="U39" s="319" t="s">
        <v>276</v>
      </c>
      <c r="V39" s="7" t="s">
        <v>44</v>
      </c>
      <c r="W39" s="7" t="s">
        <v>42</v>
      </c>
      <c r="X39" s="290">
        <v>86</v>
      </c>
      <c r="Y39" s="433">
        <v>86</v>
      </c>
    </row>
    <row r="40" spans="1:26" s="325" customFormat="1" ht="54.75" customHeight="1" x14ac:dyDescent="0.25">
      <c r="A40" s="319" t="s">
        <v>239</v>
      </c>
      <c r="B40" s="413" t="s">
        <v>112</v>
      </c>
      <c r="C40" s="414">
        <v>0.7</v>
      </c>
      <c r="D40" s="337" t="s">
        <v>113</v>
      </c>
      <c r="E40" s="319" t="s">
        <v>32</v>
      </c>
      <c r="F40" s="413" t="s">
        <v>33</v>
      </c>
      <c r="G40" s="414">
        <v>0.2</v>
      </c>
      <c r="H40" s="410" t="s">
        <v>47</v>
      </c>
      <c r="I40" s="411">
        <v>0.5</v>
      </c>
      <c r="J40" s="410" t="s">
        <v>51</v>
      </c>
      <c r="K40" s="413" t="s">
        <v>36</v>
      </c>
      <c r="L40" s="413" t="s">
        <v>37</v>
      </c>
      <c r="M40" s="413" t="s">
        <v>38</v>
      </c>
      <c r="N40" s="413">
        <v>177</v>
      </c>
      <c r="O40" s="414">
        <v>1</v>
      </c>
      <c r="P40" s="144">
        <v>1</v>
      </c>
      <c r="Q40" s="144">
        <v>1</v>
      </c>
      <c r="R40" s="144">
        <v>1</v>
      </c>
      <c r="S40" s="414">
        <v>0.25</v>
      </c>
      <c r="T40" s="428" t="s">
        <v>267</v>
      </c>
      <c r="U40" s="319" t="s">
        <v>276</v>
      </c>
      <c r="V40" s="7" t="s">
        <v>44</v>
      </c>
      <c r="W40" s="7" t="s">
        <v>288</v>
      </c>
      <c r="X40" s="287">
        <v>1.4333333333333333</v>
      </c>
      <c r="Y40" s="434">
        <v>1.4333333333333333</v>
      </c>
    </row>
    <row r="41" spans="1:26" s="325" customFormat="1" ht="54.75" customHeight="1" x14ac:dyDescent="0.25">
      <c r="A41" s="319" t="s">
        <v>239</v>
      </c>
      <c r="B41" s="413" t="s">
        <v>112</v>
      </c>
      <c r="C41" s="414">
        <v>0.7</v>
      </c>
      <c r="D41" s="337" t="s">
        <v>113</v>
      </c>
      <c r="E41" s="319" t="s">
        <v>32</v>
      </c>
      <c r="F41" s="413" t="s">
        <v>33</v>
      </c>
      <c r="G41" s="414">
        <v>0.2</v>
      </c>
      <c r="H41" s="410" t="s">
        <v>47</v>
      </c>
      <c r="I41" s="411">
        <v>0.5</v>
      </c>
      <c r="J41" s="410" t="s">
        <v>51</v>
      </c>
      <c r="K41" s="413" t="s">
        <v>36</v>
      </c>
      <c r="L41" s="413" t="s">
        <v>37</v>
      </c>
      <c r="M41" s="413" t="s">
        <v>38</v>
      </c>
      <c r="N41" s="413">
        <v>177</v>
      </c>
      <c r="O41" s="414">
        <v>1</v>
      </c>
      <c r="P41" s="144">
        <v>1</v>
      </c>
      <c r="Q41" s="144">
        <v>1</v>
      </c>
      <c r="R41" s="144">
        <v>1</v>
      </c>
      <c r="S41" s="414">
        <v>0.25</v>
      </c>
      <c r="T41" s="428" t="s">
        <v>267</v>
      </c>
      <c r="U41" s="319" t="s">
        <v>276</v>
      </c>
      <c r="V41" s="7" t="s">
        <v>45</v>
      </c>
      <c r="W41" s="7" t="s">
        <v>41</v>
      </c>
      <c r="X41" s="290">
        <v>90</v>
      </c>
      <c r="Y41" s="433">
        <v>90</v>
      </c>
    </row>
    <row r="42" spans="1:26" s="325" customFormat="1" ht="54.75" customHeight="1" x14ac:dyDescent="0.25">
      <c r="A42" s="319" t="s">
        <v>239</v>
      </c>
      <c r="B42" s="413" t="s">
        <v>112</v>
      </c>
      <c r="C42" s="414">
        <v>0.7</v>
      </c>
      <c r="D42" s="337" t="s">
        <v>113</v>
      </c>
      <c r="E42" s="319" t="s">
        <v>32</v>
      </c>
      <c r="F42" s="413" t="s">
        <v>33</v>
      </c>
      <c r="G42" s="414">
        <v>0.2</v>
      </c>
      <c r="H42" s="410" t="s">
        <v>47</v>
      </c>
      <c r="I42" s="411">
        <v>0.5</v>
      </c>
      <c r="J42" s="410" t="s">
        <v>51</v>
      </c>
      <c r="K42" s="413" t="s">
        <v>36</v>
      </c>
      <c r="L42" s="413" t="s">
        <v>37</v>
      </c>
      <c r="M42" s="413" t="s">
        <v>38</v>
      </c>
      <c r="N42" s="413">
        <v>177</v>
      </c>
      <c r="O42" s="414">
        <v>1</v>
      </c>
      <c r="P42" s="144">
        <v>1</v>
      </c>
      <c r="Q42" s="144">
        <v>1</v>
      </c>
      <c r="R42" s="144">
        <v>1</v>
      </c>
      <c r="S42" s="414">
        <v>0.25</v>
      </c>
      <c r="T42" s="428" t="s">
        <v>267</v>
      </c>
      <c r="U42" s="319" t="s">
        <v>276</v>
      </c>
      <c r="V42" s="7" t="s">
        <v>45</v>
      </c>
      <c r="W42" s="7" t="s">
        <v>42</v>
      </c>
      <c r="X42" s="290">
        <v>92</v>
      </c>
      <c r="Y42" s="433">
        <v>92</v>
      </c>
    </row>
    <row r="43" spans="1:26" s="325" customFormat="1" ht="54.75" customHeight="1" x14ac:dyDescent="0.25">
      <c r="A43" s="319" t="s">
        <v>239</v>
      </c>
      <c r="B43" s="413" t="s">
        <v>112</v>
      </c>
      <c r="C43" s="414">
        <v>0.7</v>
      </c>
      <c r="D43" s="337" t="s">
        <v>113</v>
      </c>
      <c r="E43" s="319" t="s">
        <v>32</v>
      </c>
      <c r="F43" s="413" t="s">
        <v>33</v>
      </c>
      <c r="G43" s="414">
        <v>0.2</v>
      </c>
      <c r="H43" s="410" t="s">
        <v>47</v>
      </c>
      <c r="I43" s="411">
        <v>0.5</v>
      </c>
      <c r="J43" s="410" t="s">
        <v>51</v>
      </c>
      <c r="K43" s="413" t="s">
        <v>36</v>
      </c>
      <c r="L43" s="413" t="s">
        <v>37</v>
      </c>
      <c r="M43" s="413" t="s">
        <v>38</v>
      </c>
      <c r="N43" s="413">
        <v>177</v>
      </c>
      <c r="O43" s="414">
        <v>1</v>
      </c>
      <c r="P43" s="144">
        <v>1</v>
      </c>
      <c r="Q43" s="144">
        <v>1</v>
      </c>
      <c r="R43" s="144">
        <v>1</v>
      </c>
      <c r="S43" s="414">
        <v>0.25</v>
      </c>
      <c r="T43" s="428" t="s">
        <v>267</v>
      </c>
      <c r="U43" s="319" t="s">
        <v>276</v>
      </c>
      <c r="V43" s="7" t="s">
        <v>45</v>
      </c>
      <c r="W43" s="7" t="s">
        <v>288</v>
      </c>
      <c r="X43" s="287">
        <v>1.0222222222222221</v>
      </c>
      <c r="Y43" s="434">
        <v>1.0222222222222221</v>
      </c>
    </row>
    <row r="44" spans="1:26" s="325" customFormat="1" ht="54.75" customHeight="1" x14ac:dyDescent="0.25">
      <c r="A44" s="319" t="s">
        <v>239</v>
      </c>
      <c r="B44" s="413" t="s">
        <v>112</v>
      </c>
      <c r="C44" s="414">
        <v>0.7</v>
      </c>
      <c r="D44" s="337" t="s">
        <v>113</v>
      </c>
      <c r="E44" s="319" t="s">
        <v>32</v>
      </c>
      <c r="F44" s="413" t="s">
        <v>33</v>
      </c>
      <c r="G44" s="414">
        <v>0.2</v>
      </c>
      <c r="H44" s="410" t="s">
        <v>47</v>
      </c>
      <c r="I44" s="411">
        <v>0.5</v>
      </c>
      <c r="J44" s="410" t="s">
        <v>53</v>
      </c>
      <c r="K44" s="413" t="s">
        <v>36</v>
      </c>
      <c r="L44" s="413" t="s">
        <v>37</v>
      </c>
      <c r="M44" s="413" t="s">
        <v>38</v>
      </c>
      <c r="N44" s="413">
        <v>400</v>
      </c>
      <c r="O44" s="414">
        <v>0.25</v>
      </c>
      <c r="P44" s="414">
        <v>0.25</v>
      </c>
      <c r="Q44" s="414">
        <v>0.25</v>
      </c>
      <c r="R44" s="414">
        <v>0.25</v>
      </c>
      <c r="S44" s="414">
        <v>0.25</v>
      </c>
      <c r="T44" s="428" t="s">
        <v>197</v>
      </c>
      <c r="U44" s="319" t="s">
        <v>54</v>
      </c>
      <c r="V44" s="7" t="s">
        <v>40</v>
      </c>
      <c r="W44" s="7" t="s">
        <v>41</v>
      </c>
      <c r="X44" s="290">
        <v>25</v>
      </c>
      <c r="Y44" s="433">
        <v>25</v>
      </c>
    </row>
    <row r="45" spans="1:26" s="325" customFormat="1" ht="54.75" customHeight="1" x14ac:dyDescent="0.25">
      <c r="A45" s="319" t="s">
        <v>239</v>
      </c>
      <c r="B45" s="413" t="s">
        <v>112</v>
      </c>
      <c r="C45" s="414">
        <v>0.7</v>
      </c>
      <c r="D45" s="337" t="s">
        <v>113</v>
      </c>
      <c r="E45" s="319" t="s">
        <v>32</v>
      </c>
      <c r="F45" s="413" t="s">
        <v>33</v>
      </c>
      <c r="G45" s="414">
        <v>0.2</v>
      </c>
      <c r="H45" s="410" t="s">
        <v>47</v>
      </c>
      <c r="I45" s="411">
        <v>0.5</v>
      </c>
      <c r="J45" s="410" t="s">
        <v>53</v>
      </c>
      <c r="K45" s="413" t="s">
        <v>36</v>
      </c>
      <c r="L45" s="413" t="s">
        <v>37</v>
      </c>
      <c r="M45" s="413" t="s">
        <v>38</v>
      </c>
      <c r="N45" s="413">
        <v>400</v>
      </c>
      <c r="O45" s="414">
        <v>0.25</v>
      </c>
      <c r="P45" s="414">
        <v>0.25</v>
      </c>
      <c r="Q45" s="414">
        <v>0.25</v>
      </c>
      <c r="R45" s="414">
        <v>0.25</v>
      </c>
      <c r="S45" s="414">
        <v>0.25</v>
      </c>
      <c r="T45" s="428" t="s">
        <v>197</v>
      </c>
      <c r="U45" s="319" t="s">
        <v>54</v>
      </c>
      <c r="V45" s="7" t="s">
        <v>40</v>
      </c>
      <c r="W45" s="7" t="s">
        <v>42</v>
      </c>
      <c r="X45" s="290">
        <v>25</v>
      </c>
      <c r="Y45" s="433">
        <v>41</v>
      </c>
    </row>
    <row r="46" spans="1:26" s="325" customFormat="1" ht="54.75" customHeight="1" x14ac:dyDescent="0.25">
      <c r="A46" s="319" t="s">
        <v>239</v>
      </c>
      <c r="B46" s="413" t="s">
        <v>112</v>
      </c>
      <c r="C46" s="414">
        <v>0.7</v>
      </c>
      <c r="D46" s="337" t="s">
        <v>113</v>
      </c>
      <c r="E46" s="319" t="s">
        <v>32</v>
      </c>
      <c r="F46" s="413" t="s">
        <v>33</v>
      </c>
      <c r="G46" s="414">
        <v>0.2</v>
      </c>
      <c r="H46" s="410" t="s">
        <v>47</v>
      </c>
      <c r="I46" s="411">
        <v>0.5</v>
      </c>
      <c r="J46" s="410" t="s">
        <v>53</v>
      </c>
      <c r="K46" s="413" t="s">
        <v>36</v>
      </c>
      <c r="L46" s="413" t="s">
        <v>37</v>
      </c>
      <c r="M46" s="413" t="s">
        <v>38</v>
      </c>
      <c r="N46" s="413">
        <v>400</v>
      </c>
      <c r="O46" s="414">
        <v>0.25</v>
      </c>
      <c r="P46" s="414">
        <v>0.25</v>
      </c>
      <c r="Q46" s="414">
        <v>0.25</v>
      </c>
      <c r="R46" s="414">
        <v>0.25</v>
      </c>
      <c r="S46" s="414">
        <v>0.25</v>
      </c>
      <c r="T46" s="428" t="s">
        <v>197</v>
      </c>
      <c r="U46" s="319" t="s">
        <v>54</v>
      </c>
      <c r="V46" s="7" t="s">
        <v>40</v>
      </c>
      <c r="W46" s="7" t="s">
        <v>288</v>
      </c>
      <c r="X46" s="287">
        <v>1</v>
      </c>
      <c r="Y46" s="434">
        <v>1.64</v>
      </c>
    </row>
    <row r="47" spans="1:26" s="325" customFormat="1" ht="54.75" customHeight="1" x14ac:dyDescent="0.25">
      <c r="A47" s="319" t="s">
        <v>239</v>
      </c>
      <c r="B47" s="413" t="s">
        <v>112</v>
      </c>
      <c r="C47" s="414">
        <v>0.7</v>
      </c>
      <c r="D47" s="337" t="s">
        <v>113</v>
      </c>
      <c r="E47" s="319" t="s">
        <v>32</v>
      </c>
      <c r="F47" s="413" t="s">
        <v>33</v>
      </c>
      <c r="G47" s="414">
        <v>0.2</v>
      </c>
      <c r="H47" s="410" t="s">
        <v>47</v>
      </c>
      <c r="I47" s="411">
        <v>0.5</v>
      </c>
      <c r="J47" s="410" t="s">
        <v>53</v>
      </c>
      <c r="K47" s="413" t="s">
        <v>36</v>
      </c>
      <c r="L47" s="413" t="s">
        <v>37</v>
      </c>
      <c r="M47" s="413" t="s">
        <v>38</v>
      </c>
      <c r="N47" s="413">
        <v>400</v>
      </c>
      <c r="O47" s="414">
        <v>0.25</v>
      </c>
      <c r="P47" s="414">
        <v>0.25</v>
      </c>
      <c r="Q47" s="414">
        <v>0.25</v>
      </c>
      <c r="R47" s="414">
        <v>0.25</v>
      </c>
      <c r="S47" s="414">
        <v>0.25</v>
      </c>
      <c r="T47" s="428" t="s">
        <v>197</v>
      </c>
      <c r="U47" s="319" t="s">
        <v>54</v>
      </c>
      <c r="V47" s="7" t="s">
        <v>44</v>
      </c>
      <c r="W47" s="7" t="s">
        <v>41</v>
      </c>
      <c r="X47" s="290">
        <v>28</v>
      </c>
      <c r="Y47" s="433">
        <v>28</v>
      </c>
    </row>
    <row r="48" spans="1:26" ht="54.75" customHeight="1" x14ac:dyDescent="0.25">
      <c r="A48" s="319" t="s">
        <v>239</v>
      </c>
      <c r="B48" s="413" t="s">
        <v>112</v>
      </c>
      <c r="C48" s="414">
        <v>0.7</v>
      </c>
      <c r="D48" s="337" t="s">
        <v>113</v>
      </c>
      <c r="E48" s="319" t="s">
        <v>32</v>
      </c>
      <c r="F48" s="413" t="s">
        <v>33</v>
      </c>
      <c r="G48" s="414">
        <v>0.2</v>
      </c>
      <c r="H48" s="410" t="s">
        <v>47</v>
      </c>
      <c r="I48" s="411">
        <v>0.5</v>
      </c>
      <c r="J48" s="410" t="s">
        <v>53</v>
      </c>
      <c r="K48" s="413" t="s">
        <v>36</v>
      </c>
      <c r="L48" s="413" t="s">
        <v>37</v>
      </c>
      <c r="M48" s="413" t="s">
        <v>38</v>
      </c>
      <c r="N48" s="413">
        <v>400</v>
      </c>
      <c r="O48" s="414">
        <v>0.25</v>
      </c>
      <c r="P48" s="414">
        <v>0.25</v>
      </c>
      <c r="Q48" s="414">
        <v>0.25</v>
      </c>
      <c r="R48" s="414">
        <v>0.25</v>
      </c>
      <c r="S48" s="414">
        <v>0.25</v>
      </c>
      <c r="T48" s="428" t="s">
        <v>197</v>
      </c>
      <c r="U48" s="319" t="s">
        <v>54</v>
      </c>
      <c r="V48" s="7" t="s">
        <v>44</v>
      </c>
      <c r="W48" s="7" t="s">
        <v>42</v>
      </c>
      <c r="X48" s="290">
        <v>34</v>
      </c>
      <c r="Y48" s="433">
        <v>34</v>
      </c>
      <c r="Z48" s="108"/>
    </row>
    <row r="49" spans="1:25" s="325" customFormat="1" ht="54.75" customHeight="1" x14ac:dyDescent="0.25">
      <c r="A49" s="319" t="s">
        <v>239</v>
      </c>
      <c r="B49" s="413" t="s">
        <v>112</v>
      </c>
      <c r="C49" s="414">
        <v>0.7</v>
      </c>
      <c r="D49" s="337" t="s">
        <v>113</v>
      </c>
      <c r="E49" s="319" t="s">
        <v>32</v>
      </c>
      <c r="F49" s="413" t="s">
        <v>33</v>
      </c>
      <c r="G49" s="414">
        <v>0.2</v>
      </c>
      <c r="H49" s="410" t="s">
        <v>47</v>
      </c>
      <c r="I49" s="411">
        <v>0.5</v>
      </c>
      <c r="J49" s="410" t="s">
        <v>53</v>
      </c>
      <c r="K49" s="413" t="s">
        <v>36</v>
      </c>
      <c r="L49" s="413" t="s">
        <v>37</v>
      </c>
      <c r="M49" s="413" t="s">
        <v>38</v>
      </c>
      <c r="N49" s="413">
        <v>400</v>
      </c>
      <c r="O49" s="414">
        <v>0.25</v>
      </c>
      <c r="P49" s="414">
        <v>0.25</v>
      </c>
      <c r="Q49" s="414">
        <v>0.25</v>
      </c>
      <c r="R49" s="414">
        <v>0.25</v>
      </c>
      <c r="S49" s="414">
        <v>0.25</v>
      </c>
      <c r="T49" s="428" t="s">
        <v>197</v>
      </c>
      <c r="U49" s="319" t="s">
        <v>54</v>
      </c>
      <c r="V49" s="7" t="s">
        <v>44</v>
      </c>
      <c r="W49" s="7" t="s">
        <v>288</v>
      </c>
      <c r="X49" s="287">
        <v>1.2142857142857142</v>
      </c>
      <c r="Y49" s="434">
        <v>1.2142857142857142</v>
      </c>
    </row>
    <row r="50" spans="1:25" s="325" customFormat="1" ht="54.75" customHeight="1" x14ac:dyDescent="0.25">
      <c r="A50" s="319" t="s">
        <v>239</v>
      </c>
      <c r="B50" s="413" t="s">
        <v>112</v>
      </c>
      <c r="C50" s="414">
        <v>0.7</v>
      </c>
      <c r="D50" s="337" t="s">
        <v>113</v>
      </c>
      <c r="E50" s="319" t="s">
        <v>32</v>
      </c>
      <c r="F50" s="413" t="s">
        <v>33</v>
      </c>
      <c r="G50" s="414">
        <v>0.2</v>
      </c>
      <c r="H50" s="410" t="s">
        <v>47</v>
      </c>
      <c r="I50" s="411">
        <v>0.5</v>
      </c>
      <c r="J50" s="410" t="s">
        <v>53</v>
      </c>
      <c r="K50" s="413" t="s">
        <v>36</v>
      </c>
      <c r="L50" s="413" t="s">
        <v>37</v>
      </c>
      <c r="M50" s="413" t="s">
        <v>38</v>
      </c>
      <c r="N50" s="413">
        <v>400</v>
      </c>
      <c r="O50" s="414">
        <v>0.25</v>
      </c>
      <c r="P50" s="414">
        <v>0.25</v>
      </c>
      <c r="Q50" s="414">
        <v>0.25</v>
      </c>
      <c r="R50" s="414">
        <v>0.25</v>
      </c>
      <c r="S50" s="414">
        <v>0.25</v>
      </c>
      <c r="T50" s="428" t="s">
        <v>197</v>
      </c>
      <c r="U50" s="319" t="s">
        <v>54</v>
      </c>
      <c r="V50" s="7" t="s">
        <v>45</v>
      </c>
      <c r="W50" s="7" t="s">
        <v>41</v>
      </c>
      <c r="X50" s="290">
        <v>47</v>
      </c>
      <c r="Y50" s="433">
        <v>47</v>
      </c>
    </row>
    <row r="51" spans="1:25" s="325" customFormat="1" ht="54.75" customHeight="1" x14ac:dyDescent="0.25">
      <c r="A51" s="319" t="s">
        <v>239</v>
      </c>
      <c r="B51" s="413" t="s">
        <v>112</v>
      </c>
      <c r="C51" s="414">
        <v>0.7</v>
      </c>
      <c r="D51" s="337" t="s">
        <v>113</v>
      </c>
      <c r="E51" s="319" t="s">
        <v>32</v>
      </c>
      <c r="F51" s="413" t="s">
        <v>33</v>
      </c>
      <c r="G51" s="414">
        <v>0.2</v>
      </c>
      <c r="H51" s="410" t="s">
        <v>47</v>
      </c>
      <c r="I51" s="411">
        <v>0.5</v>
      </c>
      <c r="J51" s="410" t="s">
        <v>53</v>
      </c>
      <c r="K51" s="413" t="s">
        <v>36</v>
      </c>
      <c r="L51" s="413" t="s">
        <v>37</v>
      </c>
      <c r="M51" s="413" t="s">
        <v>38</v>
      </c>
      <c r="N51" s="413">
        <v>400</v>
      </c>
      <c r="O51" s="414">
        <v>0.25</v>
      </c>
      <c r="P51" s="414">
        <v>0.25</v>
      </c>
      <c r="Q51" s="414">
        <v>0.25</v>
      </c>
      <c r="R51" s="414">
        <v>0.25</v>
      </c>
      <c r="S51" s="414">
        <v>0.25</v>
      </c>
      <c r="T51" s="428" t="s">
        <v>197</v>
      </c>
      <c r="U51" s="319" t="s">
        <v>54</v>
      </c>
      <c r="V51" s="7" t="s">
        <v>45</v>
      </c>
      <c r="W51" s="7" t="s">
        <v>42</v>
      </c>
      <c r="X51" s="290">
        <v>52</v>
      </c>
      <c r="Y51" s="433">
        <v>52</v>
      </c>
    </row>
    <row r="52" spans="1:25" s="325" customFormat="1" ht="54.75" customHeight="1" x14ac:dyDescent="0.25">
      <c r="A52" s="319" t="s">
        <v>239</v>
      </c>
      <c r="B52" s="413" t="s">
        <v>112</v>
      </c>
      <c r="C52" s="414">
        <v>0.7</v>
      </c>
      <c r="D52" s="337" t="s">
        <v>113</v>
      </c>
      <c r="E52" s="319" t="s">
        <v>32</v>
      </c>
      <c r="F52" s="413" t="s">
        <v>33</v>
      </c>
      <c r="G52" s="414">
        <v>0.2</v>
      </c>
      <c r="H52" s="410" t="s">
        <v>47</v>
      </c>
      <c r="I52" s="411">
        <v>0.5</v>
      </c>
      <c r="J52" s="410" t="s">
        <v>53</v>
      </c>
      <c r="K52" s="413" t="s">
        <v>36</v>
      </c>
      <c r="L52" s="413" t="s">
        <v>37</v>
      </c>
      <c r="M52" s="413" t="s">
        <v>38</v>
      </c>
      <c r="N52" s="413">
        <v>400</v>
      </c>
      <c r="O52" s="414">
        <v>0.25</v>
      </c>
      <c r="P52" s="414">
        <v>0.25</v>
      </c>
      <c r="Q52" s="414">
        <v>0.25</v>
      </c>
      <c r="R52" s="414">
        <v>0.25</v>
      </c>
      <c r="S52" s="414">
        <v>0.25</v>
      </c>
      <c r="T52" s="428" t="s">
        <v>197</v>
      </c>
      <c r="U52" s="319" t="s">
        <v>54</v>
      </c>
      <c r="V52" s="7" t="s">
        <v>45</v>
      </c>
      <c r="W52" s="7" t="s">
        <v>288</v>
      </c>
      <c r="X52" s="289">
        <v>1.1063829787234043</v>
      </c>
      <c r="Y52" s="434">
        <v>1.1063829787234043</v>
      </c>
    </row>
    <row r="53" spans="1:25" s="325" customFormat="1" ht="54.75" customHeight="1" x14ac:dyDescent="0.25">
      <c r="A53" s="319" t="s">
        <v>239</v>
      </c>
      <c r="B53" s="413" t="s">
        <v>112</v>
      </c>
      <c r="C53" s="414">
        <v>0.7</v>
      </c>
      <c r="D53" s="337" t="s">
        <v>113</v>
      </c>
      <c r="E53" s="319" t="s">
        <v>55</v>
      </c>
      <c r="F53" s="413" t="s">
        <v>56</v>
      </c>
      <c r="G53" s="414">
        <v>0.2</v>
      </c>
      <c r="H53" s="413" t="s">
        <v>226</v>
      </c>
      <c r="I53" s="414">
        <v>0.5</v>
      </c>
      <c r="J53" s="413" t="s">
        <v>57</v>
      </c>
      <c r="K53" s="413" t="s">
        <v>36</v>
      </c>
      <c r="L53" s="413" t="s">
        <v>37</v>
      </c>
      <c r="M53" s="413" t="s">
        <v>38</v>
      </c>
      <c r="N53" s="413">
        <v>85</v>
      </c>
      <c r="O53" s="413">
        <v>22</v>
      </c>
      <c r="P53" s="413">
        <v>22</v>
      </c>
      <c r="Q53" s="413">
        <v>19</v>
      </c>
      <c r="R53" s="413">
        <v>22</v>
      </c>
      <c r="S53" s="414">
        <v>0.5</v>
      </c>
      <c r="T53" s="337" t="s">
        <v>210</v>
      </c>
      <c r="U53" s="319" t="s">
        <v>211</v>
      </c>
      <c r="V53" s="7" t="s">
        <v>40</v>
      </c>
      <c r="W53" s="7" t="s">
        <v>41</v>
      </c>
      <c r="X53" s="290">
        <v>4</v>
      </c>
      <c r="Y53" s="433">
        <v>4</v>
      </c>
    </row>
    <row r="54" spans="1:25" s="364" customFormat="1" ht="54.75" customHeight="1" x14ac:dyDescent="0.25">
      <c r="A54" s="319" t="s">
        <v>239</v>
      </c>
      <c r="B54" s="413" t="s">
        <v>112</v>
      </c>
      <c r="C54" s="414">
        <v>0.7</v>
      </c>
      <c r="D54" s="337" t="s">
        <v>113</v>
      </c>
      <c r="E54" s="319" t="s">
        <v>55</v>
      </c>
      <c r="F54" s="413"/>
      <c r="G54" s="414"/>
      <c r="H54" s="413" t="s">
        <v>226</v>
      </c>
      <c r="I54" s="414">
        <v>0.5</v>
      </c>
      <c r="J54" s="413" t="s">
        <v>57</v>
      </c>
      <c r="K54" s="413" t="s">
        <v>36</v>
      </c>
      <c r="L54" s="413" t="s">
        <v>37</v>
      </c>
      <c r="M54" s="413"/>
      <c r="N54" s="413">
        <v>85</v>
      </c>
      <c r="O54" s="413">
        <v>22</v>
      </c>
      <c r="P54" s="413">
        <v>22</v>
      </c>
      <c r="Q54" s="413">
        <v>19</v>
      </c>
      <c r="R54" s="413">
        <v>22</v>
      </c>
      <c r="S54" s="414">
        <v>0.5</v>
      </c>
      <c r="T54" s="338" t="s">
        <v>210</v>
      </c>
      <c r="U54" s="285" t="s">
        <v>211</v>
      </c>
      <c r="V54" s="7" t="s">
        <v>40</v>
      </c>
      <c r="W54" s="7" t="s">
        <v>42</v>
      </c>
      <c r="X54" s="290">
        <v>4</v>
      </c>
      <c r="Y54" s="433">
        <v>4</v>
      </c>
    </row>
    <row r="55" spans="1:25" s="325" customFormat="1" ht="54.75" customHeight="1" x14ac:dyDescent="0.25">
      <c r="A55" s="319" t="s">
        <v>239</v>
      </c>
      <c r="B55" s="413" t="s">
        <v>112</v>
      </c>
      <c r="C55" s="414">
        <v>0.7</v>
      </c>
      <c r="D55" s="337" t="s">
        <v>113</v>
      </c>
      <c r="E55" s="319" t="s">
        <v>55</v>
      </c>
      <c r="F55" s="413" t="s">
        <v>56</v>
      </c>
      <c r="G55" s="414">
        <v>0.2</v>
      </c>
      <c r="H55" s="413" t="s">
        <v>226</v>
      </c>
      <c r="I55" s="414">
        <v>0.5</v>
      </c>
      <c r="J55" s="413" t="s">
        <v>57</v>
      </c>
      <c r="K55" s="413" t="s">
        <v>36</v>
      </c>
      <c r="L55" s="413" t="s">
        <v>37</v>
      </c>
      <c r="M55" s="413" t="s">
        <v>38</v>
      </c>
      <c r="N55" s="413">
        <v>85</v>
      </c>
      <c r="O55" s="413">
        <v>22</v>
      </c>
      <c r="P55" s="413">
        <v>22</v>
      </c>
      <c r="Q55" s="413">
        <v>19</v>
      </c>
      <c r="R55" s="413">
        <v>22</v>
      </c>
      <c r="S55" s="414">
        <v>0.5</v>
      </c>
      <c r="T55" s="337" t="s">
        <v>210</v>
      </c>
      <c r="U55" s="319" t="s">
        <v>211</v>
      </c>
      <c r="V55" s="7" t="s">
        <v>40</v>
      </c>
      <c r="W55" s="7" t="s">
        <v>288</v>
      </c>
      <c r="X55" s="287">
        <v>1</v>
      </c>
      <c r="Y55" s="434">
        <v>1</v>
      </c>
    </row>
    <row r="56" spans="1:25" s="325" customFormat="1" ht="54.75" customHeight="1" x14ac:dyDescent="0.25">
      <c r="A56" s="319" t="s">
        <v>239</v>
      </c>
      <c r="B56" s="413" t="s">
        <v>112</v>
      </c>
      <c r="C56" s="414">
        <v>0.7</v>
      </c>
      <c r="D56" s="337" t="s">
        <v>113</v>
      </c>
      <c r="E56" s="319" t="s">
        <v>55</v>
      </c>
      <c r="F56" s="413" t="s">
        <v>56</v>
      </c>
      <c r="G56" s="414">
        <v>0.2</v>
      </c>
      <c r="H56" s="413" t="s">
        <v>226</v>
      </c>
      <c r="I56" s="414">
        <v>0.5</v>
      </c>
      <c r="J56" s="413" t="s">
        <v>57</v>
      </c>
      <c r="K56" s="413" t="s">
        <v>36</v>
      </c>
      <c r="L56" s="413" t="s">
        <v>37</v>
      </c>
      <c r="M56" s="413" t="s">
        <v>38</v>
      </c>
      <c r="N56" s="413">
        <v>88</v>
      </c>
      <c r="O56" s="413">
        <v>22</v>
      </c>
      <c r="P56" s="413">
        <v>22</v>
      </c>
      <c r="Q56" s="413">
        <v>22</v>
      </c>
      <c r="R56" s="413">
        <v>22</v>
      </c>
      <c r="S56" s="414">
        <v>0.5</v>
      </c>
      <c r="T56" s="337" t="s">
        <v>210</v>
      </c>
      <c r="U56" s="319" t="s">
        <v>211</v>
      </c>
      <c r="V56" s="7" t="s">
        <v>44</v>
      </c>
      <c r="W56" s="7" t="s">
        <v>41</v>
      </c>
      <c r="X56" s="290">
        <v>5</v>
      </c>
      <c r="Y56" s="433">
        <v>5</v>
      </c>
    </row>
    <row r="57" spans="1:25" ht="54.75" customHeight="1" x14ac:dyDescent="0.25">
      <c r="A57" s="319" t="s">
        <v>239</v>
      </c>
      <c r="B57" s="413" t="s">
        <v>112</v>
      </c>
      <c r="C57" s="414">
        <v>0.7</v>
      </c>
      <c r="D57" s="337" t="s">
        <v>113</v>
      </c>
      <c r="E57" s="319" t="s">
        <v>55</v>
      </c>
      <c r="F57" s="413" t="s">
        <v>56</v>
      </c>
      <c r="G57" s="414">
        <v>0.2</v>
      </c>
      <c r="H57" s="413" t="s">
        <v>226</v>
      </c>
      <c r="I57" s="414">
        <v>0.5</v>
      </c>
      <c r="J57" s="413" t="s">
        <v>57</v>
      </c>
      <c r="K57" s="413" t="s">
        <v>36</v>
      </c>
      <c r="L57" s="413" t="s">
        <v>37</v>
      </c>
      <c r="M57" s="413" t="s">
        <v>38</v>
      </c>
      <c r="N57" s="413">
        <v>88</v>
      </c>
      <c r="O57" s="413">
        <v>22</v>
      </c>
      <c r="P57" s="413">
        <v>22</v>
      </c>
      <c r="Q57" s="413">
        <v>22</v>
      </c>
      <c r="R57" s="413">
        <v>22</v>
      </c>
      <c r="S57" s="414">
        <v>0.5</v>
      </c>
      <c r="T57" s="337" t="s">
        <v>210</v>
      </c>
      <c r="U57" s="319" t="s">
        <v>211</v>
      </c>
      <c r="V57" s="7" t="s">
        <v>44</v>
      </c>
      <c r="W57" s="7" t="s">
        <v>42</v>
      </c>
      <c r="X57" s="290">
        <v>6</v>
      </c>
      <c r="Y57" s="433">
        <v>6</v>
      </c>
    </row>
    <row r="58" spans="1:25" s="325" customFormat="1" ht="54.75" customHeight="1" x14ac:dyDescent="0.25">
      <c r="A58" s="319" t="s">
        <v>239</v>
      </c>
      <c r="B58" s="413" t="s">
        <v>112</v>
      </c>
      <c r="C58" s="414">
        <v>0.7</v>
      </c>
      <c r="D58" s="337" t="s">
        <v>113</v>
      </c>
      <c r="E58" s="319" t="s">
        <v>55</v>
      </c>
      <c r="F58" s="413" t="s">
        <v>56</v>
      </c>
      <c r="G58" s="414">
        <v>0.2</v>
      </c>
      <c r="H58" s="413" t="s">
        <v>226</v>
      </c>
      <c r="I58" s="414">
        <v>0.5</v>
      </c>
      <c r="J58" s="413" t="s">
        <v>57</v>
      </c>
      <c r="K58" s="413" t="s">
        <v>36</v>
      </c>
      <c r="L58" s="413" t="s">
        <v>37</v>
      </c>
      <c r="M58" s="413" t="s">
        <v>38</v>
      </c>
      <c r="N58" s="413">
        <v>88</v>
      </c>
      <c r="O58" s="413">
        <v>22</v>
      </c>
      <c r="P58" s="413">
        <v>22</v>
      </c>
      <c r="Q58" s="413">
        <v>22</v>
      </c>
      <c r="R58" s="413">
        <v>22</v>
      </c>
      <c r="S58" s="414">
        <v>0.5</v>
      </c>
      <c r="T58" s="337" t="s">
        <v>210</v>
      </c>
      <c r="U58" s="319" t="s">
        <v>211</v>
      </c>
      <c r="V58" s="7" t="s">
        <v>44</v>
      </c>
      <c r="W58" s="7" t="s">
        <v>288</v>
      </c>
      <c r="X58" s="287">
        <v>1.2</v>
      </c>
      <c r="Y58" s="434">
        <v>1.2</v>
      </c>
    </row>
    <row r="59" spans="1:25" s="325" customFormat="1" ht="54.75" customHeight="1" x14ac:dyDescent="0.25">
      <c r="A59" s="319" t="s">
        <v>239</v>
      </c>
      <c r="B59" s="413" t="s">
        <v>112</v>
      </c>
      <c r="C59" s="414">
        <v>0.7</v>
      </c>
      <c r="D59" s="337" t="s">
        <v>113</v>
      </c>
      <c r="E59" s="319" t="s">
        <v>55</v>
      </c>
      <c r="F59" s="413" t="s">
        <v>56</v>
      </c>
      <c r="G59" s="414">
        <v>0.2</v>
      </c>
      <c r="H59" s="413" t="s">
        <v>226</v>
      </c>
      <c r="I59" s="414">
        <v>0.5</v>
      </c>
      <c r="J59" s="413" t="s">
        <v>57</v>
      </c>
      <c r="K59" s="413" t="s">
        <v>36</v>
      </c>
      <c r="L59" s="413" t="s">
        <v>37</v>
      </c>
      <c r="M59" s="413" t="s">
        <v>38</v>
      </c>
      <c r="N59" s="413">
        <v>88</v>
      </c>
      <c r="O59" s="413">
        <v>22</v>
      </c>
      <c r="P59" s="413">
        <v>22</v>
      </c>
      <c r="Q59" s="413">
        <v>22</v>
      </c>
      <c r="R59" s="413">
        <v>22</v>
      </c>
      <c r="S59" s="414">
        <v>0.5</v>
      </c>
      <c r="T59" s="337" t="s">
        <v>210</v>
      </c>
      <c r="U59" s="319" t="s">
        <v>211</v>
      </c>
      <c r="V59" s="7" t="s">
        <v>45</v>
      </c>
      <c r="W59" s="7" t="s">
        <v>41</v>
      </c>
      <c r="X59" s="290">
        <v>14</v>
      </c>
      <c r="Y59" s="433">
        <v>14</v>
      </c>
    </row>
    <row r="60" spans="1:25" s="364" customFormat="1" ht="54.75" customHeight="1" x14ac:dyDescent="0.25">
      <c r="A60" s="319" t="s">
        <v>239</v>
      </c>
      <c r="B60" s="413" t="s">
        <v>112</v>
      </c>
      <c r="C60" s="414">
        <v>0.7</v>
      </c>
      <c r="D60" s="337" t="s">
        <v>113</v>
      </c>
      <c r="E60" s="319" t="s">
        <v>55</v>
      </c>
      <c r="F60" s="413" t="s">
        <v>56</v>
      </c>
      <c r="G60" s="414">
        <v>0.2</v>
      </c>
      <c r="H60" s="413" t="s">
        <v>226</v>
      </c>
      <c r="I60" s="414">
        <v>0.5</v>
      </c>
      <c r="J60" s="413" t="s">
        <v>57</v>
      </c>
      <c r="K60" s="413" t="s">
        <v>36</v>
      </c>
      <c r="L60" s="413" t="s">
        <v>37</v>
      </c>
      <c r="M60" s="413" t="s">
        <v>38</v>
      </c>
      <c r="N60" s="413">
        <v>88</v>
      </c>
      <c r="O60" s="413">
        <v>22</v>
      </c>
      <c r="P60" s="413">
        <v>22</v>
      </c>
      <c r="Q60" s="413">
        <v>22</v>
      </c>
      <c r="R60" s="413">
        <v>22</v>
      </c>
      <c r="S60" s="414">
        <v>0.5</v>
      </c>
      <c r="T60" s="337" t="s">
        <v>210</v>
      </c>
      <c r="U60" s="319" t="s">
        <v>211</v>
      </c>
      <c r="V60" s="7" t="s">
        <v>45</v>
      </c>
      <c r="W60" s="7" t="s">
        <v>42</v>
      </c>
      <c r="X60" s="290">
        <v>14</v>
      </c>
      <c r="Y60" s="433">
        <v>14</v>
      </c>
    </row>
    <row r="61" spans="1:25" s="325" customFormat="1" ht="54.75" customHeight="1" x14ac:dyDescent="0.25">
      <c r="A61" s="319" t="s">
        <v>239</v>
      </c>
      <c r="B61" s="413" t="s">
        <v>112</v>
      </c>
      <c r="C61" s="414">
        <v>0.7</v>
      </c>
      <c r="D61" s="337" t="s">
        <v>113</v>
      </c>
      <c r="E61" s="319" t="s">
        <v>55</v>
      </c>
      <c r="F61" s="413" t="s">
        <v>56</v>
      </c>
      <c r="G61" s="414">
        <v>0.2</v>
      </c>
      <c r="H61" s="413" t="s">
        <v>226</v>
      </c>
      <c r="I61" s="414">
        <v>0.5</v>
      </c>
      <c r="J61" s="413" t="s">
        <v>57</v>
      </c>
      <c r="K61" s="413" t="s">
        <v>36</v>
      </c>
      <c r="L61" s="413" t="s">
        <v>37</v>
      </c>
      <c r="M61" s="413" t="s">
        <v>38</v>
      </c>
      <c r="N61" s="413">
        <v>88</v>
      </c>
      <c r="O61" s="413">
        <v>22</v>
      </c>
      <c r="P61" s="413">
        <v>22</v>
      </c>
      <c r="Q61" s="413">
        <v>22</v>
      </c>
      <c r="R61" s="413">
        <v>22</v>
      </c>
      <c r="S61" s="414">
        <v>0.5</v>
      </c>
      <c r="T61" s="337" t="s">
        <v>210</v>
      </c>
      <c r="U61" s="319" t="s">
        <v>211</v>
      </c>
      <c r="V61" s="7" t="s">
        <v>45</v>
      </c>
      <c r="W61" s="7" t="s">
        <v>288</v>
      </c>
      <c r="X61" s="287">
        <v>1</v>
      </c>
      <c r="Y61" s="434">
        <v>1</v>
      </c>
    </row>
    <row r="62" spans="1:25" s="325" customFormat="1" ht="54.75" customHeight="1" x14ac:dyDescent="0.25">
      <c r="A62" s="319" t="s">
        <v>239</v>
      </c>
      <c r="B62" s="413" t="s">
        <v>112</v>
      </c>
      <c r="C62" s="414">
        <v>0.7</v>
      </c>
      <c r="D62" s="337" t="s">
        <v>113</v>
      </c>
      <c r="E62" s="319" t="s">
        <v>55</v>
      </c>
      <c r="F62" s="413" t="s">
        <v>56</v>
      </c>
      <c r="G62" s="414">
        <v>0.2</v>
      </c>
      <c r="H62" s="413" t="s">
        <v>226</v>
      </c>
      <c r="I62" s="414">
        <v>0.5</v>
      </c>
      <c r="J62" s="413" t="s">
        <v>58</v>
      </c>
      <c r="K62" s="413" t="s">
        <v>36</v>
      </c>
      <c r="L62" s="413" t="s">
        <v>37</v>
      </c>
      <c r="M62" s="413" t="s">
        <v>38</v>
      </c>
      <c r="N62" s="413">
        <v>88</v>
      </c>
      <c r="O62" s="415">
        <v>22</v>
      </c>
      <c r="P62" s="413">
        <v>22</v>
      </c>
      <c r="Q62" s="413">
        <v>22</v>
      </c>
      <c r="R62" s="413">
        <v>22</v>
      </c>
      <c r="S62" s="414">
        <v>0.5</v>
      </c>
      <c r="T62" s="337" t="s">
        <v>213</v>
      </c>
      <c r="U62" s="319" t="s">
        <v>212</v>
      </c>
      <c r="V62" s="7" t="s">
        <v>40</v>
      </c>
      <c r="W62" s="7" t="s">
        <v>41</v>
      </c>
      <c r="X62" s="290">
        <v>4</v>
      </c>
      <c r="Y62" s="433">
        <v>4</v>
      </c>
    </row>
    <row r="63" spans="1:25" s="325" customFormat="1" ht="54.75" customHeight="1" x14ac:dyDescent="0.25">
      <c r="A63" s="319" t="s">
        <v>239</v>
      </c>
      <c r="B63" s="413" t="s">
        <v>112</v>
      </c>
      <c r="C63" s="414">
        <v>0.7</v>
      </c>
      <c r="D63" s="337" t="s">
        <v>113</v>
      </c>
      <c r="E63" s="319" t="s">
        <v>55</v>
      </c>
      <c r="F63" s="413" t="s">
        <v>56</v>
      </c>
      <c r="G63" s="414">
        <v>0.2</v>
      </c>
      <c r="H63" s="413" t="s">
        <v>226</v>
      </c>
      <c r="I63" s="414">
        <v>0.5</v>
      </c>
      <c r="J63" s="413" t="s">
        <v>58</v>
      </c>
      <c r="K63" s="413" t="s">
        <v>36</v>
      </c>
      <c r="L63" s="413" t="s">
        <v>37</v>
      </c>
      <c r="M63" s="413" t="s">
        <v>38</v>
      </c>
      <c r="N63" s="413">
        <v>88</v>
      </c>
      <c r="O63" s="415">
        <v>22</v>
      </c>
      <c r="P63" s="413">
        <v>22</v>
      </c>
      <c r="Q63" s="413">
        <v>22</v>
      </c>
      <c r="R63" s="413">
        <v>22</v>
      </c>
      <c r="S63" s="414">
        <v>0.5</v>
      </c>
      <c r="T63" s="337" t="s">
        <v>213</v>
      </c>
      <c r="U63" s="319" t="s">
        <v>212</v>
      </c>
      <c r="V63" s="7" t="s">
        <v>40</v>
      </c>
      <c r="W63" s="7" t="s">
        <v>42</v>
      </c>
      <c r="X63" s="290">
        <v>7</v>
      </c>
      <c r="Y63" s="433">
        <v>7</v>
      </c>
    </row>
    <row r="64" spans="1:25" s="325" customFormat="1" ht="54.75" customHeight="1" x14ac:dyDescent="0.25">
      <c r="A64" s="319" t="s">
        <v>239</v>
      </c>
      <c r="B64" s="413" t="s">
        <v>112</v>
      </c>
      <c r="C64" s="414">
        <v>0.7</v>
      </c>
      <c r="D64" s="337" t="s">
        <v>113</v>
      </c>
      <c r="E64" s="319" t="s">
        <v>55</v>
      </c>
      <c r="F64" s="413" t="s">
        <v>56</v>
      </c>
      <c r="G64" s="414">
        <v>0.2</v>
      </c>
      <c r="H64" s="413" t="s">
        <v>226</v>
      </c>
      <c r="I64" s="414">
        <v>0.5</v>
      </c>
      <c r="J64" s="413" t="s">
        <v>58</v>
      </c>
      <c r="K64" s="413" t="s">
        <v>36</v>
      </c>
      <c r="L64" s="413" t="s">
        <v>37</v>
      </c>
      <c r="M64" s="413" t="s">
        <v>38</v>
      </c>
      <c r="N64" s="413">
        <v>88</v>
      </c>
      <c r="O64" s="415">
        <v>22</v>
      </c>
      <c r="P64" s="413">
        <v>22</v>
      </c>
      <c r="Q64" s="413">
        <v>22</v>
      </c>
      <c r="R64" s="413">
        <v>22</v>
      </c>
      <c r="S64" s="414">
        <v>0.5</v>
      </c>
      <c r="T64" s="337" t="s">
        <v>213</v>
      </c>
      <c r="U64" s="319" t="s">
        <v>212</v>
      </c>
      <c r="V64" s="7" t="s">
        <v>40</v>
      </c>
      <c r="W64" s="7" t="s">
        <v>288</v>
      </c>
      <c r="X64" s="287">
        <v>1.75</v>
      </c>
      <c r="Y64" s="434">
        <v>1.75</v>
      </c>
    </row>
    <row r="65" spans="1:25" s="325" customFormat="1" ht="54.75" customHeight="1" x14ac:dyDescent="0.25">
      <c r="A65" s="319" t="s">
        <v>239</v>
      </c>
      <c r="B65" s="413" t="s">
        <v>112</v>
      </c>
      <c r="C65" s="414">
        <v>0.7</v>
      </c>
      <c r="D65" s="337" t="s">
        <v>113</v>
      </c>
      <c r="E65" s="319" t="s">
        <v>55</v>
      </c>
      <c r="F65" s="413" t="s">
        <v>56</v>
      </c>
      <c r="G65" s="414">
        <v>0.2</v>
      </c>
      <c r="H65" s="413" t="s">
        <v>226</v>
      </c>
      <c r="I65" s="414">
        <v>0.5</v>
      </c>
      <c r="J65" s="413" t="s">
        <v>58</v>
      </c>
      <c r="K65" s="413" t="s">
        <v>36</v>
      </c>
      <c r="L65" s="413" t="s">
        <v>37</v>
      </c>
      <c r="M65" s="413" t="s">
        <v>38</v>
      </c>
      <c r="N65" s="413">
        <v>88</v>
      </c>
      <c r="O65" s="415">
        <v>22</v>
      </c>
      <c r="P65" s="413">
        <v>22</v>
      </c>
      <c r="Q65" s="413">
        <v>22</v>
      </c>
      <c r="R65" s="413">
        <v>22</v>
      </c>
      <c r="S65" s="414">
        <v>0.5</v>
      </c>
      <c r="T65" s="337" t="s">
        <v>213</v>
      </c>
      <c r="U65" s="319" t="s">
        <v>212</v>
      </c>
      <c r="V65" s="7" t="s">
        <v>44</v>
      </c>
      <c r="W65" s="7" t="s">
        <v>41</v>
      </c>
      <c r="X65" s="290">
        <v>5</v>
      </c>
      <c r="Y65" s="433">
        <v>5</v>
      </c>
    </row>
    <row r="66" spans="1:25" ht="54.75" customHeight="1" x14ac:dyDescent="0.25">
      <c r="A66" s="319" t="s">
        <v>239</v>
      </c>
      <c r="B66" s="413" t="s">
        <v>112</v>
      </c>
      <c r="C66" s="414">
        <v>0.7</v>
      </c>
      <c r="D66" s="337" t="s">
        <v>113</v>
      </c>
      <c r="E66" s="319" t="s">
        <v>55</v>
      </c>
      <c r="F66" s="413" t="s">
        <v>56</v>
      </c>
      <c r="G66" s="414">
        <v>0.2</v>
      </c>
      <c r="H66" s="413" t="s">
        <v>226</v>
      </c>
      <c r="I66" s="414">
        <v>0.5</v>
      </c>
      <c r="J66" s="413" t="s">
        <v>58</v>
      </c>
      <c r="K66" s="413" t="s">
        <v>36</v>
      </c>
      <c r="L66" s="413" t="s">
        <v>37</v>
      </c>
      <c r="M66" s="413" t="s">
        <v>38</v>
      </c>
      <c r="N66" s="413">
        <v>88</v>
      </c>
      <c r="O66" s="415">
        <v>22</v>
      </c>
      <c r="P66" s="413">
        <v>22</v>
      </c>
      <c r="Q66" s="413">
        <v>22</v>
      </c>
      <c r="R66" s="413">
        <v>22</v>
      </c>
      <c r="S66" s="414">
        <v>0.5</v>
      </c>
      <c r="T66" s="337" t="s">
        <v>213</v>
      </c>
      <c r="U66" s="319" t="s">
        <v>212</v>
      </c>
      <c r="V66" s="7" t="s">
        <v>44</v>
      </c>
      <c r="W66" s="7" t="s">
        <v>42</v>
      </c>
      <c r="X66" s="290">
        <v>7</v>
      </c>
      <c r="Y66" s="433">
        <v>7</v>
      </c>
    </row>
    <row r="67" spans="1:25" s="325" customFormat="1" ht="54.75" customHeight="1" x14ac:dyDescent="0.25">
      <c r="A67" s="319" t="s">
        <v>239</v>
      </c>
      <c r="B67" s="413" t="s">
        <v>112</v>
      </c>
      <c r="C67" s="414">
        <v>0.7</v>
      </c>
      <c r="D67" s="337" t="s">
        <v>113</v>
      </c>
      <c r="E67" s="319" t="s">
        <v>55</v>
      </c>
      <c r="F67" s="413" t="s">
        <v>56</v>
      </c>
      <c r="G67" s="414">
        <v>0.2</v>
      </c>
      <c r="H67" s="413" t="s">
        <v>226</v>
      </c>
      <c r="I67" s="414">
        <v>0.5</v>
      </c>
      <c r="J67" s="413" t="s">
        <v>58</v>
      </c>
      <c r="K67" s="413" t="s">
        <v>36</v>
      </c>
      <c r="L67" s="413" t="s">
        <v>37</v>
      </c>
      <c r="M67" s="413" t="s">
        <v>38</v>
      </c>
      <c r="N67" s="413">
        <v>88</v>
      </c>
      <c r="O67" s="415">
        <v>22</v>
      </c>
      <c r="P67" s="413">
        <v>22</v>
      </c>
      <c r="Q67" s="413">
        <v>22</v>
      </c>
      <c r="R67" s="413">
        <v>22</v>
      </c>
      <c r="S67" s="414">
        <v>0.5</v>
      </c>
      <c r="T67" s="337" t="s">
        <v>213</v>
      </c>
      <c r="U67" s="319" t="s">
        <v>212</v>
      </c>
      <c r="V67" s="7" t="s">
        <v>44</v>
      </c>
      <c r="W67" s="7" t="s">
        <v>288</v>
      </c>
      <c r="X67" s="287">
        <v>1.4</v>
      </c>
      <c r="Y67" s="434">
        <v>1.4</v>
      </c>
    </row>
    <row r="68" spans="1:25" s="325" customFormat="1" ht="54.75" customHeight="1" x14ac:dyDescent="0.25">
      <c r="A68" s="319" t="s">
        <v>239</v>
      </c>
      <c r="B68" s="413" t="s">
        <v>112</v>
      </c>
      <c r="C68" s="414">
        <v>0.7</v>
      </c>
      <c r="D68" s="337" t="s">
        <v>113</v>
      </c>
      <c r="E68" s="319" t="s">
        <v>55</v>
      </c>
      <c r="F68" s="413" t="s">
        <v>56</v>
      </c>
      <c r="G68" s="414">
        <v>0.2</v>
      </c>
      <c r="H68" s="413" t="s">
        <v>226</v>
      </c>
      <c r="I68" s="414">
        <v>0.5</v>
      </c>
      <c r="J68" s="413" t="s">
        <v>58</v>
      </c>
      <c r="K68" s="413" t="s">
        <v>36</v>
      </c>
      <c r="L68" s="413" t="s">
        <v>37</v>
      </c>
      <c r="M68" s="413" t="s">
        <v>38</v>
      </c>
      <c r="N68" s="413">
        <v>88</v>
      </c>
      <c r="O68" s="415">
        <v>22</v>
      </c>
      <c r="P68" s="413">
        <v>22</v>
      </c>
      <c r="Q68" s="413">
        <v>22</v>
      </c>
      <c r="R68" s="413">
        <v>22</v>
      </c>
      <c r="S68" s="414">
        <v>0.5</v>
      </c>
      <c r="T68" s="337" t="s">
        <v>213</v>
      </c>
      <c r="U68" s="319" t="s">
        <v>212</v>
      </c>
      <c r="V68" s="7" t="s">
        <v>45</v>
      </c>
      <c r="W68" s="7" t="s">
        <v>41</v>
      </c>
      <c r="X68" s="290">
        <v>14</v>
      </c>
      <c r="Y68" s="433">
        <v>14</v>
      </c>
    </row>
    <row r="69" spans="1:25" s="325" customFormat="1" ht="54.75" customHeight="1" x14ac:dyDescent="0.25">
      <c r="A69" s="319" t="s">
        <v>239</v>
      </c>
      <c r="B69" s="413" t="s">
        <v>112</v>
      </c>
      <c r="C69" s="414">
        <v>0.7</v>
      </c>
      <c r="D69" s="337" t="s">
        <v>113</v>
      </c>
      <c r="E69" s="319" t="s">
        <v>55</v>
      </c>
      <c r="F69" s="413" t="s">
        <v>56</v>
      </c>
      <c r="G69" s="414">
        <v>0.2</v>
      </c>
      <c r="H69" s="413" t="s">
        <v>226</v>
      </c>
      <c r="I69" s="414">
        <v>0.5</v>
      </c>
      <c r="J69" s="413" t="s">
        <v>58</v>
      </c>
      <c r="K69" s="413" t="s">
        <v>36</v>
      </c>
      <c r="L69" s="413" t="s">
        <v>37</v>
      </c>
      <c r="M69" s="413" t="s">
        <v>38</v>
      </c>
      <c r="N69" s="413">
        <v>88</v>
      </c>
      <c r="O69" s="415">
        <v>22</v>
      </c>
      <c r="P69" s="413">
        <v>22</v>
      </c>
      <c r="Q69" s="413">
        <v>22</v>
      </c>
      <c r="R69" s="413">
        <v>22</v>
      </c>
      <c r="S69" s="414">
        <v>0.5</v>
      </c>
      <c r="T69" s="337" t="s">
        <v>213</v>
      </c>
      <c r="U69" s="319" t="s">
        <v>212</v>
      </c>
      <c r="V69" s="7" t="s">
        <v>45</v>
      </c>
      <c r="W69" s="7" t="s">
        <v>42</v>
      </c>
      <c r="X69" s="290">
        <v>14</v>
      </c>
      <c r="Y69" s="433">
        <v>14</v>
      </c>
    </row>
    <row r="70" spans="1:25" s="325" customFormat="1" ht="54.75" customHeight="1" x14ac:dyDescent="0.25">
      <c r="A70" s="319" t="s">
        <v>239</v>
      </c>
      <c r="B70" s="413" t="s">
        <v>112</v>
      </c>
      <c r="C70" s="414">
        <v>0.7</v>
      </c>
      <c r="D70" s="337" t="s">
        <v>113</v>
      </c>
      <c r="E70" s="319" t="s">
        <v>55</v>
      </c>
      <c r="F70" s="413" t="s">
        <v>56</v>
      </c>
      <c r="G70" s="414">
        <v>0.2</v>
      </c>
      <c r="H70" s="413" t="s">
        <v>226</v>
      </c>
      <c r="I70" s="414">
        <v>0.5</v>
      </c>
      <c r="J70" s="413" t="s">
        <v>58</v>
      </c>
      <c r="K70" s="413" t="s">
        <v>36</v>
      </c>
      <c r="L70" s="413" t="s">
        <v>37</v>
      </c>
      <c r="M70" s="413" t="s">
        <v>38</v>
      </c>
      <c r="N70" s="413">
        <v>88</v>
      </c>
      <c r="O70" s="415">
        <v>22</v>
      </c>
      <c r="P70" s="413">
        <v>22</v>
      </c>
      <c r="Q70" s="413">
        <v>22</v>
      </c>
      <c r="R70" s="413">
        <v>22</v>
      </c>
      <c r="S70" s="414">
        <v>0.5</v>
      </c>
      <c r="T70" s="337" t="s">
        <v>213</v>
      </c>
      <c r="U70" s="319" t="s">
        <v>212</v>
      </c>
      <c r="V70" s="7" t="s">
        <v>45</v>
      </c>
      <c r="W70" s="7" t="s">
        <v>288</v>
      </c>
      <c r="X70" s="287">
        <v>1</v>
      </c>
      <c r="Y70" s="434">
        <v>1</v>
      </c>
    </row>
    <row r="71" spans="1:25" s="325" customFormat="1" ht="54.75" customHeight="1" x14ac:dyDescent="0.25">
      <c r="A71" s="319" t="s">
        <v>239</v>
      </c>
      <c r="B71" s="413" t="s">
        <v>112</v>
      </c>
      <c r="C71" s="414">
        <v>0.7</v>
      </c>
      <c r="D71" s="337" t="s">
        <v>113</v>
      </c>
      <c r="E71" s="319" t="s">
        <v>55</v>
      </c>
      <c r="F71" s="413" t="s">
        <v>56</v>
      </c>
      <c r="G71" s="414">
        <v>0.2</v>
      </c>
      <c r="H71" s="413" t="s">
        <v>59</v>
      </c>
      <c r="I71" s="414">
        <v>0.5</v>
      </c>
      <c r="J71" s="413" t="s">
        <v>60</v>
      </c>
      <c r="K71" s="413" t="s">
        <v>36</v>
      </c>
      <c r="L71" s="413" t="s">
        <v>37</v>
      </c>
      <c r="M71" s="413" t="s">
        <v>38</v>
      </c>
      <c r="N71" s="413">
        <v>270</v>
      </c>
      <c r="O71" s="413">
        <v>10</v>
      </c>
      <c r="P71" s="416">
        <v>10</v>
      </c>
      <c r="Q71" s="416">
        <v>10</v>
      </c>
      <c r="R71" s="416">
        <v>10</v>
      </c>
      <c r="S71" s="414">
        <v>0.5</v>
      </c>
      <c r="T71" s="337" t="s">
        <v>198</v>
      </c>
      <c r="U71" s="319" t="s">
        <v>199</v>
      </c>
      <c r="V71" s="7" t="s">
        <v>40</v>
      </c>
      <c r="W71" s="7" t="s">
        <v>41</v>
      </c>
      <c r="X71" s="290">
        <v>2</v>
      </c>
      <c r="Y71" s="433">
        <v>2</v>
      </c>
    </row>
    <row r="72" spans="1:25" s="325" customFormat="1" ht="54.75" customHeight="1" x14ac:dyDescent="0.25">
      <c r="A72" s="319" t="s">
        <v>239</v>
      </c>
      <c r="B72" s="413" t="s">
        <v>112</v>
      </c>
      <c r="C72" s="414">
        <v>0.7</v>
      </c>
      <c r="D72" s="337" t="s">
        <v>113</v>
      </c>
      <c r="E72" s="319" t="s">
        <v>55</v>
      </c>
      <c r="F72" s="413" t="s">
        <v>56</v>
      </c>
      <c r="G72" s="414">
        <v>0.2</v>
      </c>
      <c r="H72" s="413" t="s">
        <v>59</v>
      </c>
      <c r="I72" s="414">
        <v>0.5</v>
      </c>
      <c r="J72" s="413" t="s">
        <v>60</v>
      </c>
      <c r="K72" s="413" t="s">
        <v>36</v>
      </c>
      <c r="L72" s="413" t="s">
        <v>37</v>
      </c>
      <c r="M72" s="413" t="s">
        <v>38</v>
      </c>
      <c r="N72" s="413">
        <v>270</v>
      </c>
      <c r="O72" s="413"/>
      <c r="P72" s="416">
        <v>10</v>
      </c>
      <c r="Q72" s="416">
        <v>10</v>
      </c>
      <c r="R72" s="416">
        <v>10</v>
      </c>
      <c r="S72" s="414">
        <v>0.5</v>
      </c>
      <c r="T72" s="338" t="s">
        <v>198</v>
      </c>
      <c r="U72" s="285" t="s">
        <v>199</v>
      </c>
      <c r="V72" s="7" t="s">
        <v>40</v>
      </c>
      <c r="W72" s="7" t="s">
        <v>42</v>
      </c>
      <c r="X72" s="290">
        <v>6</v>
      </c>
      <c r="Y72" s="433">
        <v>6</v>
      </c>
    </row>
    <row r="73" spans="1:25" s="325" customFormat="1" ht="54.75" customHeight="1" x14ac:dyDescent="0.25">
      <c r="A73" s="319" t="s">
        <v>239</v>
      </c>
      <c r="B73" s="413" t="s">
        <v>112</v>
      </c>
      <c r="C73" s="414">
        <v>0.7</v>
      </c>
      <c r="D73" s="337" t="s">
        <v>113</v>
      </c>
      <c r="E73" s="319" t="s">
        <v>55</v>
      </c>
      <c r="F73" s="413" t="s">
        <v>56</v>
      </c>
      <c r="G73" s="414">
        <v>0.2</v>
      </c>
      <c r="H73" s="413" t="s">
        <v>59</v>
      </c>
      <c r="I73" s="414">
        <v>0.5</v>
      </c>
      <c r="J73" s="413" t="s">
        <v>60</v>
      </c>
      <c r="K73" s="413" t="s">
        <v>36</v>
      </c>
      <c r="L73" s="413" t="s">
        <v>37</v>
      </c>
      <c r="M73" s="413" t="s">
        <v>38</v>
      </c>
      <c r="N73" s="413">
        <v>280</v>
      </c>
      <c r="O73" s="413">
        <v>10</v>
      </c>
      <c r="P73" s="416">
        <v>10</v>
      </c>
      <c r="Q73" s="416">
        <v>10</v>
      </c>
      <c r="R73" s="416">
        <v>10</v>
      </c>
      <c r="S73" s="414">
        <v>0.5</v>
      </c>
      <c r="T73" s="337" t="s">
        <v>198</v>
      </c>
      <c r="U73" s="319" t="s">
        <v>199</v>
      </c>
      <c r="V73" s="7" t="s">
        <v>40</v>
      </c>
      <c r="W73" s="7" t="s">
        <v>288</v>
      </c>
      <c r="X73" s="289">
        <v>3</v>
      </c>
      <c r="Y73" s="434">
        <v>3</v>
      </c>
    </row>
    <row r="74" spans="1:25" s="325" customFormat="1" ht="54.75" customHeight="1" x14ac:dyDescent="0.25">
      <c r="A74" s="319" t="s">
        <v>239</v>
      </c>
      <c r="B74" s="413" t="s">
        <v>112</v>
      </c>
      <c r="C74" s="414">
        <v>0.7</v>
      </c>
      <c r="D74" s="337" t="s">
        <v>113</v>
      </c>
      <c r="E74" s="319" t="s">
        <v>55</v>
      </c>
      <c r="F74" s="413" t="s">
        <v>56</v>
      </c>
      <c r="G74" s="414">
        <v>0.2</v>
      </c>
      <c r="H74" s="413" t="s">
        <v>59</v>
      </c>
      <c r="I74" s="414">
        <v>0.5</v>
      </c>
      <c r="J74" s="413" t="s">
        <v>60</v>
      </c>
      <c r="K74" s="413" t="s">
        <v>36</v>
      </c>
      <c r="L74" s="413" t="s">
        <v>37</v>
      </c>
      <c r="M74" s="413" t="s">
        <v>38</v>
      </c>
      <c r="N74" s="413">
        <v>328</v>
      </c>
      <c r="O74" s="413">
        <v>10</v>
      </c>
      <c r="P74" s="416">
        <v>10</v>
      </c>
      <c r="Q74" s="416">
        <v>10</v>
      </c>
      <c r="R74" s="416">
        <v>10</v>
      </c>
      <c r="S74" s="414">
        <v>0.5</v>
      </c>
      <c r="T74" s="337" t="s">
        <v>198</v>
      </c>
      <c r="U74" s="319" t="s">
        <v>199</v>
      </c>
      <c r="V74" s="7" t="s">
        <v>44</v>
      </c>
      <c r="W74" s="7" t="s">
        <v>41</v>
      </c>
      <c r="X74" s="290">
        <v>3</v>
      </c>
      <c r="Y74" s="433">
        <v>3</v>
      </c>
    </row>
    <row r="75" spans="1:25" ht="54.75" customHeight="1" x14ac:dyDescent="0.25">
      <c r="A75" s="319" t="s">
        <v>239</v>
      </c>
      <c r="B75" s="413" t="s">
        <v>112</v>
      </c>
      <c r="C75" s="414">
        <v>0.7</v>
      </c>
      <c r="D75" s="337" t="s">
        <v>113</v>
      </c>
      <c r="E75" s="319" t="s">
        <v>55</v>
      </c>
      <c r="F75" s="413" t="s">
        <v>56</v>
      </c>
      <c r="G75" s="414">
        <v>0.2</v>
      </c>
      <c r="H75" s="413" t="s">
        <v>59</v>
      </c>
      <c r="I75" s="414">
        <v>0.5</v>
      </c>
      <c r="J75" s="413" t="s">
        <v>60</v>
      </c>
      <c r="K75" s="413" t="s">
        <v>36</v>
      </c>
      <c r="L75" s="413" t="s">
        <v>37</v>
      </c>
      <c r="M75" s="413" t="s">
        <v>38</v>
      </c>
      <c r="N75" s="413">
        <v>376</v>
      </c>
      <c r="O75" s="413">
        <v>10</v>
      </c>
      <c r="P75" s="413">
        <v>10</v>
      </c>
      <c r="Q75" s="413">
        <v>10</v>
      </c>
      <c r="R75" s="413">
        <v>10</v>
      </c>
      <c r="S75" s="414">
        <v>0.5</v>
      </c>
      <c r="T75" s="337" t="s">
        <v>198</v>
      </c>
      <c r="U75" s="319" t="s">
        <v>199</v>
      </c>
      <c r="V75" s="7" t="s">
        <v>44</v>
      </c>
      <c r="W75" s="7" t="s">
        <v>42</v>
      </c>
      <c r="X75" s="290">
        <v>4</v>
      </c>
      <c r="Y75" s="433">
        <v>4</v>
      </c>
    </row>
    <row r="76" spans="1:25" s="325" customFormat="1" ht="54.75" customHeight="1" x14ac:dyDescent="0.25">
      <c r="A76" s="319" t="s">
        <v>239</v>
      </c>
      <c r="B76" s="413" t="s">
        <v>112</v>
      </c>
      <c r="C76" s="414">
        <v>0.7</v>
      </c>
      <c r="D76" s="337" t="s">
        <v>113</v>
      </c>
      <c r="E76" s="319" t="s">
        <v>55</v>
      </c>
      <c r="F76" s="413" t="s">
        <v>56</v>
      </c>
      <c r="G76" s="414">
        <v>0.2</v>
      </c>
      <c r="H76" s="413" t="s">
        <v>59</v>
      </c>
      <c r="I76" s="414">
        <v>0.5</v>
      </c>
      <c r="J76" s="413" t="s">
        <v>60</v>
      </c>
      <c r="K76" s="413" t="s">
        <v>36</v>
      </c>
      <c r="L76" s="413" t="s">
        <v>37</v>
      </c>
      <c r="M76" s="413" t="s">
        <v>38</v>
      </c>
      <c r="N76" s="413">
        <v>424</v>
      </c>
      <c r="O76" s="413">
        <v>10</v>
      </c>
      <c r="P76" s="416">
        <v>10</v>
      </c>
      <c r="Q76" s="416">
        <v>10</v>
      </c>
      <c r="R76" s="416">
        <v>10</v>
      </c>
      <c r="S76" s="414">
        <v>0.5</v>
      </c>
      <c r="T76" s="337" t="s">
        <v>198</v>
      </c>
      <c r="U76" s="319" t="s">
        <v>199</v>
      </c>
      <c r="V76" s="7" t="s">
        <v>44</v>
      </c>
      <c r="W76" s="7" t="s">
        <v>288</v>
      </c>
      <c r="X76" s="289">
        <v>1.3333333333333333</v>
      </c>
      <c r="Y76" s="434">
        <v>1.3333333333333333</v>
      </c>
    </row>
    <row r="77" spans="1:25" s="325" customFormat="1" ht="54.75" customHeight="1" x14ac:dyDescent="0.25">
      <c r="A77" s="319" t="s">
        <v>239</v>
      </c>
      <c r="B77" s="413" t="s">
        <v>112</v>
      </c>
      <c r="C77" s="414">
        <v>0.7</v>
      </c>
      <c r="D77" s="337" t="s">
        <v>113</v>
      </c>
      <c r="E77" s="319" t="s">
        <v>55</v>
      </c>
      <c r="F77" s="413" t="s">
        <v>56</v>
      </c>
      <c r="G77" s="414">
        <v>0.2</v>
      </c>
      <c r="H77" s="413" t="s">
        <v>59</v>
      </c>
      <c r="I77" s="414">
        <v>0.5</v>
      </c>
      <c r="J77" s="413" t="s">
        <v>60</v>
      </c>
      <c r="K77" s="413" t="s">
        <v>36</v>
      </c>
      <c r="L77" s="413" t="s">
        <v>37</v>
      </c>
      <c r="M77" s="413" t="s">
        <v>38</v>
      </c>
      <c r="N77" s="413">
        <v>472</v>
      </c>
      <c r="O77" s="413">
        <v>10</v>
      </c>
      <c r="P77" s="416">
        <v>10</v>
      </c>
      <c r="Q77" s="416">
        <v>10</v>
      </c>
      <c r="R77" s="416">
        <v>10</v>
      </c>
      <c r="S77" s="414">
        <v>0.5</v>
      </c>
      <c r="T77" s="337" t="s">
        <v>198</v>
      </c>
      <c r="U77" s="319" t="s">
        <v>199</v>
      </c>
      <c r="V77" s="7" t="s">
        <v>45</v>
      </c>
      <c r="W77" s="7" t="s">
        <v>41</v>
      </c>
      <c r="X77" s="290">
        <v>6</v>
      </c>
      <c r="Y77" s="433">
        <v>6</v>
      </c>
    </row>
    <row r="78" spans="1:25" s="325" customFormat="1" ht="54.75" customHeight="1" x14ac:dyDescent="0.25">
      <c r="A78" s="319" t="s">
        <v>239</v>
      </c>
      <c r="B78" s="413" t="s">
        <v>112</v>
      </c>
      <c r="C78" s="414">
        <v>0.7</v>
      </c>
      <c r="D78" s="337" t="s">
        <v>113</v>
      </c>
      <c r="E78" s="319" t="s">
        <v>55</v>
      </c>
      <c r="F78" s="413" t="s">
        <v>56</v>
      </c>
      <c r="G78" s="414">
        <v>0.2</v>
      </c>
      <c r="H78" s="413" t="s">
        <v>59</v>
      </c>
      <c r="I78" s="414">
        <v>0.5</v>
      </c>
      <c r="J78" s="413" t="s">
        <v>60</v>
      </c>
      <c r="K78" s="413" t="s">
        <v>36</v>
      </c>
      <c r="L78" s="413" t="s">
        <v>37</v>
      </c>
      <c r="M78" s="413" t="s">
        <v>38</v>
      </c>
      <c r="N78" s="413">
        <v>520</v>
      </c>
      <c r="O78" s="413">
        <v>10</v>
      </c>
      <c r="P78" s="416">
        <v>10</v>
      </c>
      <c r="Q78" s="416">
        <v>10</v>
      </c>
      <c r="R78" s="416">
        <v>10</v>
      </c>
      <c r="S78" s="414">
        <v>0.5</v>
      </c>
      <c r="T78" s="337" t="s">
        <v>198</v>
      </c>
      <c r="U78" s="319" t="s">
        <v>199</v>
      </c>
      <c r="V78" s="7" t="s">
        <v>45</v>
      </c>
      <c r="W78" s="7" t="s">
        <v>42</v>
      </c>
      <c r="X78" s="290">
        <v>7</v>
      </c>
      <c r="Y78" s="433">
        <v>7</v>
      </c>
    </row>
    <row r="79" spans="1:25" s="325" customFormat="1" ht="54.75" customHeight="1" x14ac:dyDescent="0.25">
      <c r="A79" s="319" t="s">
        <v>239</v>
      </c>
      <c r="B79" s="413" t="s">
        <v>112</v>
      </c>
      <c r="C79" s="414">
        <v>0.7</v>
      </c>
      <c r="D79" s="337" t="s">
        <v>113</v>
      </c>
      <c r="E79" s="319" t="s">
        <v>55</v>
      </c>
      <c r="F79" s="413" t="s">
        <v>56</v>
      </c>
      <c r="G79" s="414">
        <v>0.2</v>
      </c>
      <c r="H79" s="413" t="s">
        <v>59</v>
      </c>
      <c r="I79" s="414">
        <v>0.5</v>
      </c>
      <c r="J79" s="413" t="s">
        <v>60</v>
      </c>
      <c r="K79" s="413" t="s">
        <v>36</v>
      </c>
      <c r="L79" s="413" t="s">
        <v>37</v>
      </c>
      <c r="M79" s="413" t="s">
        <v>38</v>
      </c>
      <c r="N79" s="413">
        <v>568</v>
      </c>
      <c r="O79" s="413">
        <v>10</v>
      </c>
      <c r="P79" s="416">
        <v>10</v>
      </c>
      <c r="Q79" s="416">
        <v>10</v>
      </c>
      <c r="R79" s="416">
        <v>10</v>
      </c>
      <c r="S79" s="414">
        <v>0.5</v>
      </c>
      <c r="T79" s="337" t="s">
        <v>198</v>
      </c>
      <c r="U79" s="319" t="s">
        <v>199</v>
      </c>
      <c r="V79" s="7" t="s">
        <v>45</v>
      </c>
      <c r="W79" s="7" t="s">
        <v>288</v>
      </c>
      <c r="X79" s="289">
        <v>1.1666666666666667</v>
      </c>
      <c r="Y79" s="434">
        <v>1.1666666666666667</v>
      </c>
    </row>
    <row r="80" spans="1:25" s="325" customFormat="1" ht="54.75" customHeight="1" x14ac:dyDescent="0.25">
      <c r="A80" s="319" t="s">
        <v>239</v>
      </c>
      <c r="B80" s="413" t="s">
        <v>112</v>
      </c>
      <c r="C80" s="414">
        <v>0.7</v>
      </c>
      <c r="D80" s="337" t="s">
        <v>113</v>
      </c>
      <c r="E80" s="319" t="s">
        <v>55</v>
      </c>
      <c r="F80" s="413" t="s">
        <v>56</v>
      </c>
      <c r="G80" s="414">
        <v>0.2</v>
      </c>
      <c r="H80" s="413" t="s">
        <v>59</v>
      </c>
      <c r="I80" s="414">
        <v>0.5</v>
      </c>
      <c r="J80" s="416" t="s">
        <v>91</v>
      </c>
      <c r="K80" s="413" t="s">
        <v>36</v>
      </c>
      <c r="L80" s="413" t="s">
        <v>37</v>
      </c>
      <c r="M80" s="413" t="s">
        <v>38</v>
      </c>
      <c r="N80" s="415">
        <v>88</v>
      </c>
      <c r="O80" s="415">
        <v>22</v>
      </c>
      <c r="P80" s="415">
        <v>22</v>
      </c>
      <c r="Q80" s="415">
        <v>22</v>
      </c>
      <c r="R80" s="415">
        <v>22</v>
      </c>
      <c r="S80" s="414">
        <v>0.5</v>
      </c>
      <c r="T80" s="337" t="s">
        <v>200</v>
      </c>
      <c r="U80" s="319" t="s">
        <v>92</v>
      </c>
      <c r="V80" s="7" t="s">
        <v>40</v>
      </c>
      <c r="W80" s="7" t="s">
        <v>41</v>
      </c>
      <c r="X80" s="290">
        <v>3</v>
      </c>
      <c r="Y80" s="433">
        <v>3</v>
      </c>
    </row>
    <row r="81" spans="1:25" s="325" customFormat="1" ht="54.75" customHeight="1" x14ac:dyDescent="0.25">
      <c r="A81" s="319" t="s">
        <v>239</v>
      </c>
      <c r="B81" s="413" t="s">
        <v>112</v>
      </c>
      <c r="C81" s="414">
        <v>0.7</v>
      </c>
      <c r="D81" s="337" t="s">
        <v>113</v>
      </c>
      <c r="E81" s="319" t="s">
        <v>55</v>
      </c>
      <c r="F81" s="413" t="s">
        <v>56</v>
      </c>
      <c r="G81" s="414">
        <v>0.2</v>
      </c>
      <c r="H81" s="413" t="s">
        <v>59</v>
      </c>
      <c r="I81" s="414">
        <v>0.5</v>
      </c>
      <c r="J81" s="416" t="s">
        <v>91</v>
      </c>
      <c r="K81" s="413" t="s">
        <v>36</v>
      </c>
      <c r="L81" s="413" t="s">
        <v>37</v>
      </c>
      <c r="M81" s="413" t="s">
        <v>38</v>
      </c>
      <c r="N81" s="415">
        <v>88</v>
      </c>
      <c r="O81" s="415">
        <v>22</v>
      </c>
      <c r="P81" s="415">
        <v>22</v>
      </c>
      <c r="Q81" s="415">
        <v>22</v>
      </c>
      <c r="R81" s="415">
        <v>22</v>
      </c>
      <c r="S81" s="414">
        <v>0.5</v>
      </c>
      <c r="T81" s="337" t="s">
        <v>200</v>
      </c>
      <c r="U81" s="319" t="s">
        <v>92</v>
      </c>
      <c r="V81" s="7" t="s">
        <v>40</v>
      </c>
      <c r="W81" s="7" t="s">
        <v>42</v>
      </c>
      <c r="X81" s="290">
        <v>6</v>
      </c>
      <c r="Y81" s="433">
        <v>6</v>
      </c>
    </row>
    <row r="82" spans="1:25" s="325" customFormat="1" ht="54.75" customHeight="1" x14ac:dyDescent="0.25">
      <c r="A82" s="319" t="s">
        <v>239</v>
      </c>
      <c r="B82" s="413" t="s">
        <v>112</v>
      </c>
      <c r="C82" s="414">
        <v>0.7</v>
      </c>
      <c r="D82" s="337" t="s">
        <v>113</v>
      </c>
      <c r="E82" s="319" t="s">
        <v>55</v>
      </c>
      <c r="F82" s="413" t="s">
        <v>56</v>
      </c>
      <c r="G82" s="414">
        <v>0.2</v>
      </c>
      <c r="H82" s="413" t="s">
        <v>59</v>
      </c>
      <c r="I82" s="414">
        <v>0.5</v>
      </c>
      <c r="J82" s="416" t="s">
        <v>91</v>
      </c>
      <c r="K82" s="413" t="s">
        <v>36</v>
      </c>
      <c r="L82" s="413" t="s">
        <v>37</v>
      </c>
      <c r="M82" s="413" t="s">
        <v>38</v>
      </c>
      <c r="N82" s="415">
        <v>88</v>
      </c>
      <c r="O82" s="415">
        <v>22</v>
      </c>
      <c r="P82" s="415">
        <v>22</v>
      </c>
      <c r="Q82" s="415">
        <v>22</v>
      </c>
      <c r="R82" s="415">
        <v>22</v>
      </c>
      <c r="S82" s="414">
        <v>0.5</v>
      </c>
      <c r="T82" s="337" t="s">
        <v>200</v>
      </c>
      <c r="U82" s="319" t="s">
        <v>92</v>
      </c>
      <c r="V82" s="7" t="s">
        <v>40</v>
      </c>
      <c r="W82" s="7" t="s">
        <v>288</v>
      </c>
      <c r="X82" s="287">
        <v>2</v>
      </c>
      <c r="Y82" s="434">
        <v>2</v>
      </c>
    </row>
    <row r="83" spans="1:25" s="325" customFormat="1" ht="54.75" customHeight="1" x14ac:dyDescent="0.25">
      <c r="A83" s="319" t="s">
        <v>239</v>
      </c>
      <c r="B83" s="413" t="s">
        <v>112</v>
      </c>
      <c r="C83" s="414">
        <v>0.7</v>
      </c>
      <c r="D83" s="337" t="s">
        <v>113</v>
      </c>
      <c r="E83" s="319" t="s">
        <v>55</v>
      </c>
      <c r="F83" s="413" t="s">
        <v>56</v>
      </c>
      <c r="G83" s="414">
        <v>0.2</v>
      </c>
      <c r="H83" s="413" t="s">
        <v>59</v>
      </c>
      <c r="I83" s="414">
        <v>0.5</v>
      </c>
      <c r="J83" s="416" t="s">
        <v>91</v>
      </c>
      <c r="K83" s="413" t="s">
        <v>36</v>
      </c>
      <c r="L83" s="413" t="s">
        <v>37</v>
      </c>
      <c r="M83" s="413" t="s">
        <v>38</v>
      </c>
      <c r="N83" s="415">
        <v>88</v>
      </c>
      <c r="O83" s="415">
        <v>22</v>
      </c>
      <c r="P83" s="415">
        <v>22</v>
      </c>
      <c r="Q83" s="415">
        <v>22</v>
      </c>
      <c r="R83" s="415">
        <v>22</v>
      </c>
      <c r="S83" s="414">
        <v>0.5</v>
      </c>
      <c r="T83" s="337" t="s">
        <v>200</v>
      </c>
      <c r="U83" s="319" t="s">
        <v>92</v>
      </c>
      <c r="V83" s="7" t="s">
        <v>44</v>
      </c>
      <c r="W83" s="7" t="s">
        <v>41</v>
      </c>
      <c r="X83" s="290">
        <v>6</v>
      </c>
      <c r="Y83" s="433">
        <v>6</v>
      </c>
    </row>
    <row r="84" spans="1:25" ht="54.75" customHeight="1" x14ac:dyDescent="0.25">
      <c r="A84" s="319" t="s">
        <v>239</v>
      </c>
      <c r="B84" s="413" t="s">
        <v>112</v>
      </c>
      <c r="C84" s="414">
        <v>0.7</v>
      </c>
      <c r="D84" s="337" t="s">
        <v>113</v>
      </c>
      <c r="E84" s="319" t="s">
        <v>55</v>
      </c>
      <c r="F84" s="413" t="s">
        <v>56</v>
      </c>
      <c r="G84" s="414">
        <v>0.2</v>
      </c>
      <c r="H84" s="413" t="s">
        <v>59</v>
      </c>
      <c r="I84" s="414">
        <v>0.5</v>
      </c>
      <c r="J84" s="413" t="s">
        <v>91</v>
      </c>
      <c r="K84" s="413" t="s">
        <v>36</v>
      </c>
      <c r="L84" s="413" t="s">
        <v>37</v>
      </c>
      <c r="M84" s="413" t="s">
        <v>38</v>
      </c>
      <c r="N84" s="415">
        <v>88</v>
      </c>
      <c r="O84" s="415">
        <v>22</v>
      </c>
      <c r="P84" s="415">
        <v>22</v>
      </c>
      <c r="Q84" s="415">
        <v>22</v>
      </c>
      <c r="R84" s="415">
        <v>22</v>
      </c>
      <c r="S84" s="414">
        <v>0.5</v>
      </c>
      <c r="T84" s="337" t="s">
        <v>200</v>
      </c>
      <c r="U84" s="319" t="s">
        <v>92</v>
      </c>
      <c r="V84" s="7" t="s">
        <v>44</v>
      </c>
      <c r="W84" s="7" t="s">
        <v>42</v>
      </c>
      <c r="X84" s="290">
        <v>13</v>
      </c>
      <c r="Y84" s="433">
        <v>13</v>
      </c>
    </row>
    <row r="85" spans="1:25" s="325" customFormat="1" ht="54.75" customHeight="1" x14ac:dyDescent="0.25">
      <c r="A85" s="319" t="s">
        <v>239</v>
      </c>
      <c r="B85" s="413" t="s">
        <v>112</v>
      </c>
      <c r="C85" s="414">
        <v>0.7</v>
      </c>
      <c r="D85" s="337" t="s">
        <v>113</v>
      </c>
      <c r="E85" s="319" t="s">
        <v>55</v>
      </c>
      <c r="F85" s="413" t="s">
        <v>56</v>
      </c>
      <c r="G85" s="414">
        <v>0.2</v>
      </c>
      <c r="H85" s="413" t="s">
        <v>59</v>
      </c>
      <c r="I85" s="414">
        <v>0.5</v>
      </c>
      <c r="J85" s="416" t="s">
        <v>91</v>
      </c>
      <c r="K85" s="413" t="s">
        <v>36</v>
      </c>
      <c r="L85" s="413" t="s">
        <v>37</v>
      </c>
      <c r="M85" s="413" t="s">
        <v>38</v>
      </c>
      <c r="N85" s="415">
        <v>88</v>
      </c>
      <c r="O85" s="415">
        <v>22</v>
      </c>
      <c r="P85" s="415">
        <v>22</v>
      </c>
      <c r="Q85" s="415">
        <v>22</v>
      </c>
      <c r="R85" s="415">
        <v>22</v>
      </c>
      <c r="S85" s="414">
        <v>0.5</v>
      </c>
      <c r="T85" s="337" t="s">
        <v>200</v>
      </c>
      <c r="U85" s="319" t="s">
        <v>92</v>
      </c>
      <c r="V85" s="7" t="s">
        <v>44</v>
      </c>
      <c r="W85" s="7" t="s">
        <v>288</v>
      </c>
      <c r="X85" s="287">
        <v>2.1666666666666665</v>
      </c>
      <c r="Y85" s="434">
        <v>2.1666666666666665</v>
      </c>
    </row>
    <row r="86" spans="1:25" s="325" customFormat="1" ht="54.75" customHeight="1" x14ac:dyDescent="0.25">
      <c r="A86" s="319" t="s">
        <v>239</v>
      </c>
      <c r="B86" s="413" t="s">
        <v>112</v>
      </c>
      <c r="C86" s="414">
        <v>0.7</v>
      </c>
      <c r="D86" s="337" t="s">
        <v>113</v>
      </c>
      <c r="E86" s="319" t="s">
        <v>55</v>
      </c>
      <c r="F86" s="413" t="s">
        <v>56</v>
      </c>
      <c r="G86" s="414">
        <v>0.2</v>
      </c>
      <c r="H86" s="413" t="s">
        <v>59</v>
      </c>
      <c r="I86" s="414">
        <v>0.5</v>
      </c>
      <c r="J86" s="416" t="s">
        <v>91</v>
      </c>
      <c r="K86" s="413" t="s">
        <v>36</v>
      </c>
      <c r="L86" s="413" t="s">
        <v>37</v>
      </c>
      <c r="M86" s="413" t="s">
        <v>38</v>
      </c>
      <c r="N86" s="415">
        <v>88</v>
      </c>
      <c r="O86" s="415">
        <v>22</v>
      </c>
      <c r="P86" s="415">
        <v>22</v>
      </c>
      <c r="Q86" s="415">
        <v>22</v>
      </c>
      <c r="R86" s="415">
        <v>22</v>
      </c>
      <c r="S86" s="414">
        <v>0.5</v>
      </c>
      <c r="T86" s="337" t="s">
        <v>200</v>
      </c>
      <c r="U86" s="319" t="s">
        <v>92</v>
      </c>
      <c r="V86" s="7" t="s">
        <v>45</v>
      </c>
      <c r="W86" s="7" t="s">
        <v>41</v>
      </c>
      <c r="X86" s="290">
        <v>10</v>
      </c>
      <c r="Y86" s="433">
        <v>10</v>
      </c>
    </row>
    <row r="87" spans="1:25" s="325" customFormat="1" ht="54.75" customHeight="1" x14ac:dyDescent="0.25">
      <c r="A87" s="319" t="s">
        <v>239</v>
      </c>
      <c r="B87" s="413" t="s">
        <v>112</v>
      </c>
      <c r="C87" s="414">
        <v>0.7</v>
      </c>
      <c r="D87" s="337" t="s">
        <v>113</v>
      </c>
      <c r="E87" s="319" t="s">
        <v>55</v>
      </c>
      <c r="F87" s="413" t="s">
        <v>56</v>
      </c>
      <c r="G87" s="414">
        <v>0.2</v>
      </c>
      <c r="H87" s="413" t="s">
        <v>59</v>
      </c>
      <c r="I87" s="414">
        <v>0.5</v>
      </c>
      <c r="J87" s="416" t="s">
        <v>91</v>
      </c>
      <c r="K87" s="413" t="s">
        <v>36</v>
      </c>
      <c r="L87" s="413" t="s">
        <v>37</v>
      </c>
      <c r="M87" s="413" t="s">
        <v>38</v>
      </c>
      <c r="N87" s="415">
        <v>88</v>
      </c>
      <c r="O87" s="415">
        <v>22</v>
      </c>
      <c r="P87" s="415">
        <v>22</v>
      </c>
      <c r="Q87" s="415">
        <v>22</v>
      </c>
      <c r="R87" s="415">
        <v>22</v>
      </c>
      <c r="S87" s="414">
        <v>0.5</v>
      </c>
      <c r="T87" s="337" t="s">
        <v>200</v>
      </c>
      <c r="U87" s="319" t="s">
        <v>92</v>
      </c>
      <c r="V87" s="7" t="s">
        <v>45</v>
      </c>
      <c r="W87" s="7" t="s">
        <v>42</v>
      </c>
      <c r="X87" s="290">
        <v>21</v>
      </c>
      <c r="Y87" s="433">
        <v>21</v>
      </c>
    </row>
    <row r="88" spans="1:25" s="325" customFormat="1" ht="54.75" customHeight="1" x14ac:dyDescent="0.25">
      <c r="A88" s="319" t="s">
        <v>239</v>
      </c>
      <c r="B88" s="413" t="s">
        <v>112</v>
      </c>
      <c r="C88" s="414">
        <v>0.7</v>
      </c>
      <c r="D88" s="337" t="s">
        <v>113</v>
      </c>
      <c r="E88" s="319" t="s">
        <v>55</v>
      </c>
      <c r="F88" s="413" t="s">
        <v>56</v>
      </c>
      <c r="G88" s="414">
        <v>0.2</v>
      </c>
      <c r="H88" s="413" t="s">
        <v>59</v>
      </c>
      <c r="I88" s="414">
        <v>0.5</v>
      </c>
      <c r="J88" s="416" t="s">
        <v>91</v>
      </c>
      <c r="K88" s="413" t="s">
        <v>36</v>
      </c>
      <c r="L88" s="413" t="s">
        <v>37</v>
      </c>
      <c r="M88" s="413" t="s">
        <v>38</v>
      </c>
      <c r="N88" s="415">
        <v>88</v>
      </c>
      <c r="O88" s="415">
        <v>22</v>
      </c>
      <c r="P88" s="415">
        <v>22</v>
      </c>
      <c r="Q88" s="415">
        <v>22</v>
      </c>
      <c r="R88" s="415">
        <v>22</v>
      </c>
      <c r="S88" s="414">
        <v>0.5</v>
      </c>
      <c r="T88" s="337" t="s">
        <v>200</v>
      </c>
      <c r="U88" s="319" t="s">
        <v>92</v>
      </c>
      <c r="V88" s="7" t="s">
        <v>45</v>
      </c>
      <c r="W88" s="7" t="s">
        <v>288</v>
      </c>
      <c r="X88" s="287">
        <v>2.1</v>
      </c>
      <c r="Y88" s="434">
        <v>2.1</v>
      </c>
    </row>
    <row r="89" spans="1:25" s="364" customFormat="1" ht="54.75" customHeight="1" x14ac:dyDescent="0.25">
      <c r="A89" s="319" t="s">
        <v>239</v>
      </c>
      <c r="B89" s="413" t="s">
        <v>112</v>
      </c>
      <c r="C89" s="414">
        <v>0.7</v>
      </c>
      <c r="D89" s="337" t="s">
        <v>114</v>
      </c>
      <c r="E89" s="319" t="s">
        <v>61</v>
      </c>
      <c r="F89" s="413" t="s">
        <v>62</v>
      </c>
      <c r="G89" s="414">
        <v>0.1</v>
      </c>
      <c r="H89" s="413" t="s">
        <v>63</v>
      </c>
      <c r="I89" s="414">
        <v>0.2</v>
      </c>
      <c r="J89" s="413" t="s">
        <v>64</v>
      </c>
      <c r="K89" s="417" t="s">
        <v>65</v>
      </c>
      <c r="L89" s="417" t="s">
        <v>66</v>
      </c>
      <c r="M89" s="413" t="s">
        <v>38</v>
      </c>
      <c r="N89" s="419">
        <v>32</v>
      </c>
      <c r="O89" s="413">
        <v>32</v>
      </c>
      <c r="P89" s="419">
        <v>32</v>
      </c>
      <c r="Q89" s="419">
        <v>32</v>
      </c>
      <c r="R89" s="419">
        <v>32</v>
      </c>
      <c r="S89" s="7">
        <v>0.33333333333333331</v>
      </c>
      <c r="T89" s="337" t="s">
        <v>201</v>
      </c>
      <c r="U89" s="319" t="s">
        <v>67</v>
      </c>
      <c r="V89" s="413" t="s">
        <v>268</v>
      </c>
      <c r="W89" s="295" t="s">
        <v>41</v>
      </c>
      <c r="X89" s="13">
        <v>32</v>
      </c>
      <c r="Y89" s="342">
        <v>32</v>
      </c>
    </row>
    <row r="90" spans="1:25" ht="54.75" customHeight="1" x14ac:dyDescent="0.25">
      <c r="A90" s="319" t="s">
        <v>239</v>
      </c>
      <c r="B90" s="413" t="s">
        <v>112</v>
      </c>
      <c r="C90" s="414">
        <v>0.7</v>
      </c>
      <c r="D90" s="337" t="s">
        <v>114</v>
      </c>
      <c r="E90" s="319" t="s">
        <v>61</v>
      </c>
      <c r="F90" s="413" t="s">
        <v>62</v>
      </c>
      <c r="G90" s="414">
        <v>0.1</v>
      </c>
      <c r="H90" s="413" t="s">
        <v>63</v>
      </c>
      <c r="I90" s="414">
        <v>0.2</v>
      </c>
      <c r="J90" s="413" t="s">
        <v>64</v>
      </c>
      <c r="K90" s="417" t="s">
        <v>65</v>
      </c>
      <c r="L90" s="417" t="s">
        <v>66</v>
      </c>
      <c r="M90" s="413" t="s">
        <v>38</v>
      </c>
      <c r="N90" s="419">
        <v>32</v>
      </c>
      <c r="O90" s="413">
        <v>32</v>
      </c>
      <c r="P90" s="419">
        <v>32</v>
      </c>
      <c r="Q90" s="419">
        <v>32</v>
      </c>
      <c r="R90" s="419">
        <v>32</v>
      </c>
      <c r="S90" s="7">
        <v>0.33333333333333331</v>
      </c>
      <c r="T90" s="337" t="s">
        <v>201</v>
      </c>
      <c r="U90" s="319" t="s">
        <v>67</v>
      </c>
      <c r="V90" s="413" t="s">
        <v>268</v>
      </c>
      <c r="W90" s="295" t="s">
        <v>42</v>
      </c>
      <c r="X90" s="13">
        <v>32</v>
      </c>
      <c r="Y90" s="342">
        <v>32</v>
      </c>
    </row>
    <row r="91" spans="1:25" s="364" customFormat="1" ht="54.75" customHeight="1" x14ac:dyDescent="0.25">
      <c r="A91" s="319" t="s">
        <v>239</v>
      </c>
      <c r="B91" s="413" t="s">
        <v>112</v>
      </c>
      <c r="C91" s="414">
        <v>0.7</v>
      </c>
      <c r="D91" s="337" t="s">
        <v>114</v>
      </c>
      <c r="E91" s="319" t="s">
        <v>61</v>
      </c>
      <c r="F91" s="413" t="s">
        <v>62</v>
      </c>
      <c r="G91" s="414">
        <v>0.1</v>
      </c>
      <c r="H91" s="413" t="s">
        <v>63</v>
      </c>
      <c r="I91" s="414">
        <v>0.2</v>
      </c>
      <c r="J91" s="413" t="s">
        <v>64</v>
      </c>
      <c r="K91" s="417" t="s">
        <v>65</v>
      </c>
      <c r="L91" s="417" t="s">
        <v>66</v>
      </c>
      <c r="M91" s="413" t="s">
        <v>38</v>
      </c>
      <c r="N91" s="419">
        <v>32</v>
      </c>
      <c r="O91" s="413">
        <v>32</v>
      </c>
      <c r="P91" s="419">
        <v>32</v>
      </c>
      <c r="Q91" s="419">
        <v>32</v>
      </c>
      <c r="R91" s="419">
        <v>32</v>
      </c>
      <c r="S91" s="7">
        <v>0.33333333333333331</v>
      </c>
      <c r="T91" s="337" t="s">
        <v>201</v>
      </c>
      <c r="U91" s="319" t="s">
        <v>67</v>
      </c>
      <c r="V91" s="413" t="s">
        <v>268</v>
      </c>
      <c r="W91" s="7" t="s">
        <v>288</v>
      </c>
      <c r="X91" s="287">
        <v>1</v>
      </c>
      <c r="Y91" s="435">
        <v>1</v>
      </c>
    </row>
    <row r="92" spans="1:25" s="325" customFormat="1" ht="54.75" customHeight="1" x14ac:dyDescent="0.25">
      <c r="A92" s="319" t="s">
        <v>239</v>
      </c>
      <c r="B92" s="413" t="s">
        <v>112</v>
      </c>
      <c r="C92" s="414">
        <v>0.7</v>
      </c>
      <c r="D92" s="337" t="s">
        <v>114</v>
      </c>
      <c r="E92" s="319" t="s">
        <v>61</v>
      </c>
      <c r="F92" s="413" t="s">
        <v>62</v>
      </c>
      <c r="G92" s="414">
        <v>0.1</v>
      </c>
      <c r="H92" s="413" t="s">
        <v>68</v>
      </c>
      <c r="I92" s="414">
        <v>0.8</v>
      </c>
      <c r="J92" s="413" t="s">
        <v>69</v>
      </c>
      <c r="K92" s="417" t="s">
        <v>36</v>
      </c>
      <c r="L92" s="417" t="s">
        <v>37</v>
      </c>
      <c r="M92" s="417" t="s">
        <v>40</v>
      </c>
      <c r="N92" s="418">
        <v>1006</v>
      </c>
      <c r="O92" s="414">
        <v>0.6</v>
      </c>
      <c r="P92" s="414">
        <v>0.7</v>
      </c>
      <c r="Q92" s="414">
        <v>0.8</v>
      </c>
      <c r="R92" s="414">
        <v>1</v>
      </c>
      <c r="S92" s="7">
        <v>0.33333333333333331</v>
      </c>
      <c r="T92" s="337" t="s">
        <v>202</v>
      </c>
      <c r="U92" s="319" t="s">
        <v>70</v>
      </c>
      <c r="V92" s="7" t="s">
        <v>40</v>
      </c>
      <c r="W92" s="7" t="s">
        <v>41</v>
      </c>
      <c r="X92" s="290">
        <v>784</v>
      </c>
      <c r="Y92" s="433">
        <v>784</v>
      </c>
    </row>
    <row r="93" spans="1:25" s="325" customFormat="1" ht="54.75" customHeight="1" x14ac:dyDescent="0.25">
      <c r="A93" s="319" t="s">
        <v>239</v>
      </c>
      <c r="B93" s="413" t="s">
        <v>112</v>
      </c>
      <c r="C93" s="414">
        <v>0.7</v>
      </c>
      <c r="D93" s="337" t="s">
        <v>114</v>
      </c>
      <c r="E93" s="319" t="s">
        <v>61</v>
      </c>
      <c r="F93" s="413" t="s">
        <v>62</v>
      </c>
      <c r="G93" s="414">
        <v>0.1</v>
      </c>
      <c r="H93" s="413" t="s">
        <v>68</v>
      </c>
      <c r="I93" s="414">
        <v>0.8</v>
      </c>
      <c r="J93" s="413" t="s">
        <v>69</v>
      </c>
      <c r="K93" s="417" t="s">
        <v>36</v>
      </c>
      <c r="L93" s="417" t="s">
        <v>37</v>
      </c>
      <c r="M93" s="417" t="s">
        <v>40</v>
      </c>
      <c r="N93" s="418">
        <v>1006</v>
      </c>
      <c r="O93" s="414">
        <v>0.6</v>
      </c>
      <c r="P93" s="414">
        <v>0.7</v>
      </c>
      <c r="Q93" s="414">
        <v>0.8</v>
      </c>
      <c r="R93" s="414">
        <v>1</v>
      </c>
      <c r="S93" s="7">
        <v>0.33333333333333331</v>
      </c>
      <c r="T93" s="337" t="s">
        <v>202</v>
      </c>
      <c r="U93" s="319" t="s">
        <v>70</v>
      </c>
      <c r="V93" s="7" t="s">
        <v>40</v>
      </c>
      <c r="W93" s="7" t="s">
        <v>42</v>
      </c>
      <c r="X93" s="290">
        <v>854</v>
      </c>
      <c r="Y93" s="433">
        <v>854</v>
      </c>
    </row>
    <row r="94" spans="1:25" s="325" customFormat="1" ht="54.75" customHeight="1" x14ac:dyDescent="0.25">
      <c r="A94" s="319" t="s">
        <v>239</v>
      </c>
      <c r="B94" s="413" t="s">
        <v>112</v>
      </c>
      <c r="C94" s="414">
        <v>0.7</v>
      </c>
      <c r="D94" s="337" t="s">
        <v>114</v>
      </c>
      <c r="E94" s="319" t="s">
        <v>61</v>
      </c>
      <c r="F94" s="413" t="s">
        <v>62</v>
      </c>
      <c r="G94" s="414">
        <v>0.1</v>
      </c>
      <c r="H94" s="413" t="s">
        <v>68</v>
      </c>
      <c r="I94" s="414">
        <v>0.8</v>
      </c>
      <c r="J94" s="413" t="s">
        <v>69</v>
      </c>
      <c r="K94" s="417" t="s">
        <v>36</v>
      </c>
      <c r="L94" s="417" t="s">
        <v>37</v>
      </c>
      <c r="M94" s="417" t="s">
        <v>40</v>
      </c>
      <c r="N94" s="418">
        <v>1006</v>
      </c>
      <c r="O94" s="414">
        <v>0.6</v>
      </c>
      <c r="P94" s="414">
        <v>0.7</v>
      </c>
      <c r="Q94" s="414">
        <v>0.8</v>
      </c>
      <c r="R94" s="414">
        <v>1</v>
      </c>
      <c r="S94" s="7">
        <v>0.33333333333333331</v>
      </c>
      <c r="T94" s="337" t="s">
        <v>202</v>
      </c>
      <c r="U94" s="319" t="s">
        <v>70</v>
      </c>
      <c r="V94" s="7" t="s">
        <v>40</v>
      </c>
      <c r="W94" s="7" t="s">
        <v>288</v>
      </c>
      <c r="X94" s="287">
        <v>1.0892857142857142</v>
      </c>
      <c r="Y94" s="434">
        <v>1.0892857142857142</v>
      </c>
    </row>
    <row r="95" spans="1:25" s="325" customFormat="1" ht="54.75" customHeight="1" x14ac:dyDescent="0.25">
      <c r="A95" s="319" t="s">
        <v>239</v>
      </c>
      <c r="B95" s="413" t="s">
        <v>112</v>
      </c>
      <c r="C95" s="414">
        <v>0.7</v>
      </c>
      <c r="D95" s="337" t="s">
        <v>114</v>
      </c>
      <c r="E95" s="319" t="s">
        <v>61</v>
      </c>
      <c r="F95" s="413" t="s">
        <v>62</v>
      </c>
      <c r="G95" s="414">
        <v>0.1</v>
      </c>
      <c r="H95" s="413" t="s">
        <v>68</v>
      </c>
      <c r="I95" s="414">
        <v>0.8</v>
      </c>
      <c r="J95" s="413" t="s">
        <v>69</v>
      </c>
      <c r="K95" s="417" t="s">
        <v>36</v>
      </c>
      <c r="L95" s="417" t="s">
        <v>37</v>
      </c>
      <c r="M95" s="417" t="s">
        <v>44</v>
      </c>
      <c r="N95" s="419">
        <v>276</v>
      </c>
      <c r="O95" s="414">
        <v>0.7</v>
      </c>
      <c r="P95" s="414">
        <v>0.8</v>
      </c>
      <c r="Q95" s="414">
        <v>0.9</v>
      </c>
      <c r="R95" s="414">
        <v>1</v>
      </c>
      <c r="S95" s="7">
        <v>0.33333333333333331</v>
      </c>
      <c r="T95" s="337" t="s">
        <v>202</v>
      </c>
      <c r="U95" s="319" t="s">
        <v>70</v>
      </c>
      <c r="V95" s="7" t="s">
        <v>44</v>
      </c>
      <c r="W95" s="7" t="s">
        <v>41</v>
      </c>
      <c r="X95" s="13">
        <v>248.4</v>
      </c>
      <c r="Y95" s="433">
        <v>248</v>
      </c>
    </row>
    <row r="96" spans="1:25" ht="54.75" customHeight="1" x14ac:dyDescent="0.25">
      <c r="A96" s="319" t="s">
        <v>239</v>
      </c>
      <c r="B96" s="413" t="s">
        <v>112</v>
      </c>
      <c r="C96" s="414">
        <v>0.7</v>
      </c>
      <c r="D96" s="337" t="s">
        <v>114</v>
      </c>
      <c r="E96" s="319" t="s">
        <v>61</v>
      </c>
      <c r="F96" s="413" t="s">
        <v>62</v>
      </c>
      <c r="G96" s="414">
        <v>0.1</v>
      </c>
      <c r="H96" s="413" t="s">
        <v>68</v>
      </c>
      <c r="I96" s="414">
        <v>0.8</v>
      </c>
      <c r="J96" s="413" t="s">
        <v>69</v>
      </c>
      <c r="K96" s="417" t="s">
        <v>36</v>
      </c>
      <c r="L96" s="417" t="s">
        <v>37</v>
      </c>
      <c r="M96" s="417" t="s">
        <v>44</v>
      </c>
      <c r="N96" s="419">
        <v>276</v>
      </c>
      <c r="O96" s="414">
        <v>0.7</v>
      </c>
      <c r="P96" s="414">
        <v>0.8</v>
      </c>
      <c r="Q96" s="414">
        <v>0.9</v>
      </c>
      <c r="R96" s="414">
        <v>1</v>
      </c>
      <c r="S96" s="7">
        <v>0.33333333333333331</v>
      </c>
      <c r="T96" s="337" t="s">
        <v>202</v>
      </c>
      <c r="U96" s="319" t="s">
        <v>70</v>
      </c>
      <c r="V96" s="7" t="s">
        <v>44</v>
      </c>
      <c r="W96" s="7" t="s">
        <v>42</v>
      </c>
      <c r="X96" s="13">
        <v>389</v>
      </c>
      <c r="Y96" s="433">
        <v>389</v>
      </c>
    </row>
    <row r="97" spans="1:25" s="325" customFormat="1" ht="54.75" customHeight="1" x14ac:dyDescent="0.25">
      <c r="A97" s="319" t="s">
        <v>239</v>
      </c>
      <c r="B97" s="413" t="s">
        <v>112</v>
      </c>
      <c r="C97" s="414">
        <v>0.7</v>
      </c>
      <c r="D97" s="337" t="s">
        <v>114</v>
      </c>
      <c r="E97" s="319" t="s">
        <v>61</v>
      </c>
      <c r="F97" s="413" t="s">
        <v>62</v>
      </c>
      <c r="G97" s="414">
        <v>0.1</v>
      </c>
      <c r="H97" s="413" t="s">
        <v>68</v>
      </c>
      <c r="I97" s="414">
        <v>0.8</v>
      </c>
      <c r="J97" s="413" t="s">
        <v>69</v>
      </c>
      <c r="K97" s="417" t="s">
        <v>36</v>
      </c>
      <c r="L97" s="417" t="s">
        <v>37</v>
      </c>
      <c r="M97" s="417" t="s">
        <v>44</v>
      </c>
      <c r="N97" s="419">
        <v>276</v>
      </c>
      <c r="O97" s="414">
        <v>0.7</v>
      </c>
      <c r="P97" s="414">
        <v>0.8</v>
      </c>
      <c r="Q97" s="414">
        <v>0.9</v>
      </c>
      <c r="R97" s="414">
        <v>1</v>
      </c>
      <c r="S97" s="7">
        <v>0.33333333333333331</v>
      </c>
      <c r="T97" s="337" t="s">
        <v>202</v>
      </c>
      <c r="U97" s="319" t="s">
        <v>70</v>
      </c>
      <c r="V97" s="7" t="s">
        <v>44</v>
      </c>
      <c r="W97" s="7" t="s">
        <v>288</v>
      </c>
      <c r="X97" s="287">
        <v>1.5660225442834139</v>
      </c>
      <c r="Y97" s="434">
        <v>1.5685483870967742</v>
      </c>
    </row>
    <row r="98" spans="1:25" s="325" customFormat="1" ht="54.75" customHeight="1" x14ac:dyDescent="0.25">
      <c r="A98" s="319" t="s">
        <v>239</v>
      </c>
      <c r="B98" s="413" t="s">
        <v>112</v>
      </c>
      <c r="C98" s="414">
        <v>0.7</v>
      </c>
      <c r="D98" s="337" t="s">
        <v>114</v>
      </c>
      <c r="E98" s="319" t="s">
        <v>61</v>
      </c>
      <c r="F98" s="413" t="s">
        <v>62</v>
      </c>
      <c r="G98" s="414">
        <v>0.1</v>
      </c>
      <c r="H98" s="413" t="s">
        <v>68</v>
      </c>
      <c r="I98" s="414">
        <v>0.8</v>
      </c>
      <c r="J98" s="413" t="s">
        <v>69</v>
      </c>
      <c r="K98" s="417" t="s">
        <v>36</v>
      </c>
      <c r="L98" s="417" t="s">
        <v>37</v>
      </c>
      <c r="M98" s="417" t="s">
        <v>45</v>
      </c>
      <c r="N98" s="418">
        <v>6385</v>
      </c>
      <c r="O98" s="414">
        <v>0.4</v>
      </c>
      <c r="P98" s="414">
        <v>0.5</v>
      </c>
      <c r="Q98" s="414">
        <v>0.75</v>
      </c>
      <c r="R98" s="414">
        <v>1</v>
      </c>
      <c r="S98" s="7">
        <v>0.33333333333333331</v>
      </c>
      <c r="T98" s="337" t="s">
        <v>202</v>
      </c>
      <c r="U98" s="319" t="s">
        <v>70</v>
      </c>
      <c r="V98" s="7" t="s">
        <v>45</v>
      </c>
      <c r="W98" s="7" t="s">
        <v>41</v>
      </c>
      <c r="X98" s="13">
        <v>4788.75</v>
      </c>
      <c r="Y98" s="433">
        <v>4789</v>
      </c>
    </row>
    <row r="99" spans="1:25" s="325" customFormat="1" ht="54.75" customHeight="1" x14ac:dyDescent="0.25">
      <c r="A99" s="319" t="s">
        <v>239</v>
      </c>
      <c r="B99" s="413" t="s">
        <v>112</v>
      </c>
      <c r="C99" s="414">
        <v>0.7</v>
      </c>
      <c r="D99" s="337" t="s">
        <v>114</v>
      </c>
      <c r="E99" s="319" t="s">
        <v>61</v>
      </c>
      <c r="F99" s="413" t="s">
        <v>62</v>
      </c>
      <c r="G99" s="414">
        <v>0.1</v>
      </c>
      <c r="H99" s="413" t="s">
        <v>68</v>
      </c>
      <c r="I99" s="414">
        <v>0.8</v>
      </c>
      <c r="J99" s="413" t="s">
        <v>69</v>
      </c>
      <c r="K99" s="417" t="s">
        <v>36</v>
      </c>
      <c r="L99" s="417" t="s">
        <v>37</v>
      </c>
      <c r="M99" s="417" t="s">
        <v>45</v>
      </c>
      <c r="N99" s="418">
        <v>6385</v>
      </c>
      <c r="O99" s="414">
        <v>0.4</v>
      </c>
      <c r="P99" s="414">
        <v>0.5</v>
      </c>
      <c r="Q99" s="414">
        <v>0.75</v>
      </c>
      <c r="R99" s="414">
        <v>1</v>
      </c>
      <c r="S99" s="7">
        <v>0.33333333333333331</v>
      </c>
      <c r="T99" s="337" t="s">
        <v>202</v>
      </c>
      <c r="U99" s="319" t="s">
        <v>70</v>
      </c>
      <c r="V99" s="7" t="s">
        <v>45</v>
      </c>
      <c r="W99" s="7" t="s">
        <v>42</v>
      </c>
      <c r="X99" s="13">
        <v>4962</v>
      </c>
      <c r="Y99" s="433">
        <v>4962</v>
      </c>
    </row>
    <row r="100" spans="1:25" s="325" customFormat="1" ht="54.75" customHeight="1" x14ac:dyDescent="0.25">
      <c r="A100" s="319" t="s">
        <v>239</v>
      </c>
      <c r="B100" s="413" t="s">
        <v>112</v>
      </c>
      <c r="C100" s="414">
        <v>0.7</v>
      </c>
      <c r="D100" s="337" t="s">
        <v>114</v>
      </c>
      <c r="E100" s="319" t="s">
        <v>61</v>
      </c>
      <c r="F100" s="413" t="s">
        <v>62</v>
      </c>
      <c r="G100" s="414">
        <v>0.1</v>
      </c>
      <c r="H100" s="413" t="s">
        <v>68</v>
      </c>
      <c r="I100" s="414">
        <v>0.8</v>
      </c>
      <c r="J100" s="413" t="s">
        <v>69</v>
      </c>
      <c r="K100" s="417" t="s">
        <v>36</v>
      </c>
      <c r="L100" s="417" t="s">
        <v>37</v>
      </c>
      <c r="M100" s="417" t="s">
        <v>45</v>
      </c>
      <c r="N100" s="418">
        <v>6385</v>
      </c>
      <c r="O100" s="414">
        <v>0.4</v>
      </c>
      <c r="P100" s="414">
        <v>0.5</v>
      </c>
      <c r="Q100" s="414">
        <v>0.75</v>
      </c>
      <c r="R100" s="414">
        <v>1</v>
      </c>
      <c r="S100" s="7">
        <v>0.33333333333333331</v>
      </c>
      <c r="T100" s="337" t="s">
        <v>202</v>
      </c>
      <c r="U100" s="319" t="s">
        <v>70</v>
      </c>
      <c r="V100" s="7" t="s">
        <v>45</v>
      </c>
      <c r="W100" s="7" t="s">
        <v>288</v>
      </c>
      <c r="X100" s="287">
        <v>1.0361785434612372</v>
      </c>
      <c r="Y100" s="434">
        <v>1.0361244518688661</v>
      </c>
    </row>
    <row r="101" spans="1:25" s="325" customFormat="1" ht="54.75" customHeight="1" x14ac:dyDescent="0.25">
      <c r="A101" s="319" t="s">
        <v>239</v>
      </c>
      <c r="B101" s="413" t="s">
        <v>112</v>
      </c>
      <c r="C101" s="414">
        <v>0.7</v>
      </c>
      <c r="D101" s="337" t="s">
        <v>115</v>
      </c>
      <c r="E101" s="319" t="s">
        <v>71</v>
      </c>
      <c r="F101" s="413" t="s">
        <v>72</v>
      </c>
      <c r="G101" s="414">
        <v>0.2</v>
      </c>
      <c r="H101" s="413" t="s">
        <v>73</v>
      </c>
      <c r="I101" s="414">
        <v>1</v>
      </c>
      <c r="J101" s="414">
        <v>1</v>
      </c>
      <c r="K101" s="417" t="s">
        <v>74</v>
      </c>
      <c r="L101" s="417" t="s">
        <v>75</v>
      </c>
      <c r="M101" s="417" t="s">
        <v>40</v>
      </c>
      <c r="N101" s="419">
        <v>469</v>
      </c>
      <c r="O101" s="414">
        <v>0</v>
      </c>
      <c r="P101" s="414">
        <v>1</v>
      </c>
      <c r="Q101" s="414">
        <v>1</v>
      </c>
      <c r="R101" s="414">
        <v>1</v>
      </c>
      <c r="S101" s="414">
        <v>1</v>
      </c>
      <c r="T101" s="337" t="s">
        <v>203</v>
      </c>
      <c r="U101" s="319" t="s">
        <v>76</v>
      </c>
      <c r="V101" s="7" t="s">
        <v>40</v>
      </c>
      <c r="W101" s="7" t="s">
        <v>288</v>
      </c>
      <c r="X101" s="291">
        <v>1</v>
      </c>
      <c r="Y101" s="434">
        <v>1</v>
      </c>
    </row>
    <row r="102" spans="1:25" s="325" customFormat="1" ht="54.75" customHeight="1" x14ac:dyDescent="0.25">
      <c r="A102" s="319" t="s">
        <v>116</v>
      </c>
      <c r="B102" s="413" t="s">
        <v>117</v>
      </c>
      <c r="C102" s="414">
        <v>0.3</v>
      </c>
      <c r="D102" s="337" t="s">
        <v>118</v>
      </c>
      <c r="E102" s="319" t="s">
        <v>119</v>
      </c>
      <c r="F102" s="413" t="s">
        <v>120</v>
      </c>
      <c r="G102" s="414">
        <v>0.01</v>
      </c>
      <c r="H102" s="413" t="s">
        <v>121</v>
      </c>
      <c r="I102" s="414">
        <v>1</v>
      </c>
      <c r="J102" s="414">
        <v>-0.5</v>
      </c>
      <c r="K102" s="417" t="s">
        <v>122</v>
      </c>
      <c r="L102" s="417" t="s">
        <v>123</v>
      </c>
      <c r="M102" s="417" t="s">
        <v>124</v>
      </c>
      <c r="N102" s="419">
        <v>11</v>
      </c>
      <c r="O102" s="414">
        <v>-0.1</v>
      </c>
      <c r="P102" s="414">
        <v>-0.1</v>
      </c>
      <c r="Q102" s="414">
        <v>-0.1</v>
      </c>
      <c r="R102" s="414">
        <v>-0.1</v>
      </c>
      <c r="S102" s="414">
        <v>1</v>
      </c>
      <c r="T102" s="337" t="s">
        <v>204</v>
      </c>
      <c r="U102" s="319" t="s">
        <v>125</v>
      </c>
      <c r="V102" s="413" t="s">
        <v>232</v>
      </c>
      <c r="W102" s="413" t="s">
        <v>124</v>
      </c>
      <c r="X102" s="13">
        <v>3</v>
      </c>
      <c r="Y102" s="436">
        <v>3</v>
      </c>
    </row>
    <row r="103" spans="1:25" s="325" customFormat="1" ht="54.75" customHeight="1" x14ac:dyDescent="0.25">
      <c r="A103" s="319" t="s">
        <v>116</v>
      </c>
      <c r="B103" s="413" t="s">
        <v>117</v>
      </c>
      <c r="C103" s="414">
        <v>0.3</v>
      </c>
      <c r="D103" s="337" t="s">
        <v>127</v>
      </c>
      <c r="E103" s="319" t="s">
        <v>78</v>
      </c>
      <c r="F103" s="413" t="s">
        <v>79</v>
      </c>
      <c r="G103" s="414">
        <v>0.02</v>
      </c>
      <c r="H103" s="413" t="s">
        <v>80</v>
      </c>
      <c r="I103" s="414">
        <v>1</v>
      </c>
      <c r="J103" s="413" t="s">
        <v>81</v>
      </c>
      <c r="K103" s="413" t="s">
        <v>82</v>
      </c>
      <c r="L103" s="417" t="s">
        <v>83</v>
      </c>
      <c r="M103" s="417" t="s">
        <v>40</v>
      </c>
      <c r="N103" s="419">
        <v>4</v>
      </c>
      <c r="O103" s="419">
        <v>4</v>
      </c>
      <c r="P103" s="419">
        <v>4</v>
      </c>
      <c r="Q103" s="419">
        <v>4</v>
      </c>
      <c r="R103" s="419">
        <v>4</v>
      </c>
      <c r="S103" s="414">
        <v>1</v>
      </c>
      <c r="T103" s="337" t="s">
        <v>205</v>
      </c>
      <c r="U103" s="319" t="s">
        <v>84</v>
      </c>
      <c r="V103" s="7" t="s">
        <v>40</v>
      </c>
      <c r="W103" s="7" t="s">
        <v>41</v>
      </c>
      <c r="X103" s="121">
        <v>4</v>
      </c>
      <c r="Y103" s="433">
        <v>4</v>
      </c>
    </row>
    <row r="104" spans="1:25" s="362" customFormat="1" ht="54.75" customHeight="1" x14ac:dyDescent="0.25">
      <c r="A104" s="319" t="s">
        <v>116</v>
      </c>
      <c r="B104" s="413" t="s">
        <v>117</v>
      </c>
      <c r="C104" s="414">
        <v>0.3</v>
      </c>
      <c r="D104" s="337" t="s">
        <v>127</v>
      </c>
      <c r="E104" s="319" t="s">
        <v>78</v>
      </c>
      <c r="F104" s="413" t="s">
        <v>79</v>
      </c>
      <c r="G104" s="414">
        <v>0.02</v>
      </c>
      <c r="H104" s="413" t="s">
        <v>80</v>
      </c>
      <c r="I104" s="414">
        <v>1</v>
      </c>
      <c r="J104" s="413" t="s">
        <v>81</v>
      </c>
      <c r="K104" s="413" t="s">
        <v>82</v>
      </c>
      <c r="L104" s="417" t="s">
        <v>83</v>
      </c>
      <c r="M104" s="417" t="s">
        <v>40</v>
      </c>
      <c r="N104" s="419">
        <v>4</v>
      </c>
      <c r="O104" s="419">
        <v>4</v>
      </c>
      <c r="P104" s="419">
        <v>4</v>
      </c>
      <c r="Q104" s="419">
        <v>4</v>
      </c>
      <c r="R104" s="419">
        <v>4</v>
      </c>
      <c r="S104" s="414">
        <v>1</v>
      </c>
      <c r="T104" s="337" t="s">
        <v>205</v>
      </c>
      <c r="U104" s="319" t="s">
        <v>84</v>
      </c>
      <c r="V104" s="7" t="s">
        <v>40</v>
      </c>
      <c r="W104" s="7" t="s">
        <v>42</v>
      </c>
      <c r="X104" s="121">
        <v>4</v>
      </c>
      <c r="Y104" s="342">
        <v>4</v>
      </c>
    </row>
    <row r="105" spans="1:25" s="361" customFormat="1" ht="54.75" customHeight="1" x14ac:dyDescent="0.25">
      <c r="A105" s="319" t="s">
        <v>116</v>
      </c>
      <c r="B105" s="413" t="s">
        <v>117</v>
      </c>
      <c r="C105" s="414">
        <v>0.3</v>
      </c>
      <c r="D105" s="337" t="s">
        <v>127</v>
      </c>
      <c r="E105" s="319" t="s">
        <v>78</v>
      </c>
      <c r="F105" s="413" t="s">
        <v>79</v>
      </c>
      <c r="G105" s="414">
        <v>0.02</v>
      </c>
      <c r="H105" s="413" t="s">
        <v>80</v>
      </c>
      <c r="I105" s="414">
        <v>1</v>
      </c>
      <c r="J105" s="413" t="s">
        <v>81</v>
      </c>
      <c r="K105" s="413" t="s">
        <v>82</v>
      </c>
      <c r="L105" s="417" t="s">
        <v>83</v>
      </c>
      <c r="M105" s="417" t="s">
        <v>40</v>
      </c>
      <c r="N105" s="419">
        <v>4</v>
      </c>
      <c r="O105" s="419">
        <v>4</v>
      </c>
      <c r="P105" s="419">
        <v>4</v>
      </c>
      <c r="Q105" s="419">
        <v>4</v>
      </c>
      <c r="R105" s="419">
        <v>4</v>
      </c>
      <c r="S105" s="414">
        <v>1</v>
      </c>
      <c r="T105" s="337" t="s">
        <v>205</v>
      </c>
      <c r="U105" s="319" t="s">
        <v>84</v>
      </c>
      <c r="V105" s="7" t="s">
        <v>40</v>
      </c>
      <c r="W105" s="7" t="s">
        <v>288</v>
      </c>
      <c r="X105" s="286">
        <v>1</v>
      </c>
      <c r="Y105" s="434">
        <v>1</v>
      </c>
    </row>
    <row r="106" spans="1:25" s="325" customFormat="1" ht="54.75" customHeight="1" x14ac:dyDescent="0.25">
      <c r="A106" s="319" t="s">
        <v>116</v>
      </c>
      <c r="B106" s="413" t="s">
        <v>117</v>
      </c>
      <c r="C106" s="414">
        <v>0.3</v>
      </c>
      <c r="D106" s="337" t="s">
        <v>128</v>
      </c>
      <c r="E106" s="319" t="s">
        <v>85</v>
      </c>
      <c r="F106" s="413" t="s">
        <v>97</v>
      </c>
      <c r="G106" s="414">
        <v>0.02</v>
      </c>
      <c r="H106" s="413" t="s">
        <v>86</v>
      </c>
      <c r="I106" s="414">
        <v>0.25</v>
      </c>
      <c r="J106" s="414">
        <v>0.8</v>
      </c>
      <c r="K106" s="417" t="s">
        <v>87</v>
      </c>
      <c r="L106" s="417" t="s">
        <v>88</v>
      </c>
      <c r="M106" s="413" t="s">
        <v>186</v>
      </c>
      <c r="N106" s="413">
        <v>16.2</v>
      </c>
      <c r="O106" s="414">
        <v>-0.2</v>
      </c>
      <c r="P106" s="414">
        <v>-0.2</v>
      </c>
      <c r="Q106" s="414">
        <v>-0.2</v>
      </c>
      <c r="R106" s="414">
        <v>-0.2</v>
      </c>
      <c r="S106" s="414">
        <v>1</v>
      </c>
      <c r="T106" s="337" t="s">
        <v>206</v>
      </c>
      <c r="U106" s="319" t="s">
        <v>89</v>
      </c>
      <c r="V106" s="413" t="s">
        <v>40</v>
      </c>
      <c r="W106" s="7" t="s">
        <v>288</v>
      </c>
      <c r="X106" s="12">
        <v>15</v>
      </c>
      <c r="Y106" s="436">
        <v>14.333333333333334</v>
      </c>
    </row>
    <row r="107" spans="1:25" ht="54.75" customHeight="1" x14ac:dyDescent="0.25">
      <c r="A107" s="319" t="s">
        <v>116</v>
      </c>
      <c r="B107" s="413" t="s">
        <v>117</v>
      </c>
      <c r="C107" s="414">
        <v>0.3</v>
      </c>
      <c r="D107" s="337" t="s">
        <v>128</v>
      </c>
      <c r="E107" s="319" t="s">
        <v>85</v>
      </c>
      <c r="F107" s="413" t="s">
        <v>97</v>
      </c>
      <c r="G107" s="414">
        <v>0.02</v>
      </c>
      <c r="H107" s="413" t="s">
        <v>86</v>
      </c>
      <c r="I107" s="414">
        <v>0.25</v>
      </c>
      <c r="J107" s="414">
        <v>0.8</v>
      </c>
      <c r="K107" s="417" t="s">
        <v>87</v>
      </c>
      <c r="L107" s="417" t="s">
        <v>88</v>
      </c>
      <c r="M107" s="413" t="s">
        <v>186</v>
      </c>
      <c r="N107" s="413">
        <v>10.4</v>
      </c>
      <c r="O107" s="414">
        <v>-0.2</v>
      </c>
      <c r="P107" s="414">
        <v>-0.2</v>
      </c>
      <c r="Q107" s="414">
        <v>-0.2</v>
      </c>
      <c r="R107" s="414">
        <v>-0.2</v>
      </c>
      <c r="S107" s="414">
        <v>1</v>
      </c>
      <c r="T107" s="337" t="s">
        <v>206</v>
      </c>
      <c r="U107" s="319" t="s">
        <v>89</v>
      </c>
      <c r="V107" s="413" t="s">
        <v>44</v>
      </c>
      <c r="W107" s="7" t="s">
        <v>288</v>
      </c>
      <c r="X107" s="12">
        <v>8</v>
      </c>
      <c r="Y107" s="437">
        <v>8.43</v>
      </c>
    </row>
    <row r="108" spans="1:25" s="325" customFormat="1" ht="54.75" customHeight="1" x14ac:dyDescent="0.25">
      <c r="A108" s="319" t="s">
        <v>116</v>
      </c>
      <c r="B108" s="413" t="s">
        <v>117</v>
      </c>
      <c r="C108" s="414">
        <v>0.3</v>
      </c>
      <c r="D108" s="337" t="s">
        <v>128</v>
      </c>
      <c r="E108" s="319" t="s">
        <v>85</v>
      </c>
      <c r="F108" s="413" t="s">
        <v>97</v>
      </c>
      <c r="G108" s="414">
        <v>0.02</v>
      </c>
      <c r="H108" s="413" t="s">
        <v>86</v>
      </c>
      <c r="I108" s="414">
        <v>0.25</v>
      </c>
      <c r="J108" s="414">
        <v>0.8</v>
      </c>
      <c r="K108" s="417" t="s">
        <v>87</v>
      </c>
      <c r="L108" s="417" t="s">
        <v>88</v>
      </c>
      <c r="M108" s="413" t="s">
        <v>186</v>
      </c>
      <c r="N108" s="413">
        <v>180</v>
      </c>
      <c r="O108" s="414">
        <v>-0.2</v>
      </c>
      <c r="P108" s="414">
        <v>-0.2</v>
      </c>
      <c r="Q108" s="414">
        <v>-0.2</v>
      </c>
      <c r="R108" s="414">
        <v>-0.2</v>
      </c>
      <c r="S108" s="414">
        <v>1</v>
      </c>
      <c r="T108" s="337" t="s">
        <v>206</v>
      </c>
      <c r="U108" s="319" t="s">
        <v>89</v>
      </c>
      <c r="V108" s="413" t="s">
        <v>45</v>
      </c>
      <c r="W108" s="7" t="s">
        <v>288</v>
      </c>
      <c r="X108" s="12">
        <v>48</v>
      </c>
      <c r="Y108" s="436">
        <v>46.5</v>
      </c>
    </row>
    <row r="109" spans="1:25" s="325" customFormat="1" ht="54.75" customHeight="1" x14ac:dyDescent="0.25">
      <c r="A109" s="319" t="s">
        <v>116</v>
      </c>
      <c r="B109" s="413" t="s">
        <v>117</v>
      </c>
      <c r="C109" s="414">
        <v>0.3</v>
      </c>
      <c r="D109" s="337" t="s">
        <v>128</v>
      </c>
      <c r="E109" s="319" t="s">
        <v>85</v>
      </c>
      <c r="F109" s="413" t="s">
        <v>97</v>
      </c>
      <c r="G109" s="414">
        <v>0.02</v>
      </c>
      <c r="H109" s="417" t="s">
        <v>129</v>
      </c>
      <c r="I109" s="414">
        <v>0.25</v>
      </c>
      <c r="J109" s="414">
        <v>1</v>
      </c>
      <c r="K109" s="417" t="s">
        <v>87</v>
      </c>
      <c r="L109" s="417" t="s">
        <v>130</v>
      </c>
      <c r="M109" s="417" t="s">
        <v>124</v>
      </c>
      <c r="N109" s="419"/>
      <c r="O109" s="414">
        <v>1</v>
      </c>
      <c r="P109" s="414">
        <v>1</v>
      </c>
      <c r="Q109" s="414">
        <v>1</v>
      </c>
      <c r="R109" s="414">
        <v>1</v>
      </c>
      <c r="S109" s="414">
        <v>1</v>
      </c>
      <c r="T109" s="337" t="s">
        <v>217</v>
      </c>
      <c r="U109" s="319" t="s">
        <v>131</v>
      </c>
      <c r="V109" s="413" t="s">
        <v>233</v>
      </c>
      <c r="W109" s="413" t="s">
        <v>124</v>
      </c>
      <c r="X109" s="292">
        <v>1</v>
      </c>
      <c r="Y109" s="435">
        <v>0.96</v>
      </c>
    </row>
    <row r="110" spans="1:25" s="325" customFormat="1" ht="54.75" customHeight="1" x14ac:dyDescent="0.25">
      <c r="A110" s="319" t="s">
        <v>116</v>
      </c>
      <c r="B110" s="413" t="s">
        <v>117</v>
      </c>
      <c r="C110" s="414">
        <v>0.3</v>
      </c>
      <c r="D110" s="337" t="s">
        <v>128</v>
      </c>
      <c r="E110" s="319" t="s">
        <v>85</v>
      </c>
      <c r="F110" s="413" t="s">
        <v>97</v>
      </c>
      <c r="G110" s="414">
        <v>0.02</v>
      </c>
      <c r="H110" s="417" t="s">
        <v>133</v>
      </c>
      <c r="I110" s="414">
        <v>0.5</v>
      </c>
      <c r="J110" s="414">
        <v>1</v>
      </c>
      <c r="K110" s="150" t="s">
        <v>82</v>
      </c>
      <c r="L110" s="413" t="s">
        <v>134</v>
      </c>
      <c r="M110" s="413" t="s">
        <v>124</v>
      </c>
      <c r="N110" s="413"/>
      <c r="O110" s="414">
        <v>1</v>
      </c>
      <c r="P110" s="414">
        <v>1</v>
      </c>
      <c r="Q110" s="414">
        <v>1</v>
      </c>
      <c r="R110" s="414">
        <v>1</v>
      </c>
      <c r="S110" s="414">
        <v>1</v>
      </c>
      <c r="T110" s="337" t="s">
        <v>218</v>
      </c>
      <c r="U110" s="319" t="s">
        <v>135</v>
      </c>
      <c r="V110" s="413" t="s">
        <v>233</v>
      </c>
      <c r="W110" s="413" t="s">
        <v>124</v>
      </c>
      <c r="X110" s="292">
        <v>1</v>
      </c>
      <c r="Y110" s="435">
        <v>1</v>
      </c>
    </row>
    <row r="111" spans="1:25" s="325" customFormat="1" ht="54.75" customHeight="1" x14ac:dyDescent="0.25">
      <c r="A111" s="319" t="s">
        <v>116</v>
      </c>
      <c r="B111" s="413" t="s">
        <v>117</v>
      </c>
      <c r="C111" s="414">
        <v>0.3</v>
      </c>
      <c r="D111" s="445" t="s">
        <v>136</v>
      </c>
      <c r="E111" s="319" t="s">
        <v>137</v>
      </c>
      <c r="F111" s="413" t="s">
        <v>138</v>
      </c>
      <c r="G111" s="414">
        <v>0.02</v>
      </c>
      <c r="H111" s="413" t="s">
        <v>139</v>
      </c>
      <c r="I111" s="414">
        <v>1</v>
      </c>
      <c r="J111" s="414" t="s">
        <v>140</v>
      </c>
      <c r="K111" s="413" t="s">
        <v>141</v>
      </c>
      <c r="L111" s="417" t="s">
        <v>142</v>
      </c>
      <c r="M111" s="417" t="s">
        <v>124</v>
      </c>
      <c r="N111" s="295">
        <v>0.76249999999999996</v>
      </c>
      <c r="O111" s="295">
        <v>0.76249999999999996</v>
      </c>
      <c r="P111" s="295">
        <v>0.80649999999999999</v>
      </c>
      <c r="Q111" s="295">
        <v>0.84750000000000003</v>
      </c>
      <c r="R111" s="295">
        <v>0.91</v>
      </c>
      <c r="S111" s="414">
        <v>1</v>
      </c>
      <c r="T111" s="337" t="s">
        <v>219</v>
      </c>
      <c r="U111" s="319" t="s">
        <v>143</v>
      </c>
      <c r="V111" s="413" t="s">
        <v>238</v>
      </c>
      <c r="W111" s="413" t="s">
        <v>124</v>
      </c>
      <c r="X111" s="103">
        <v>0.84650000000000003</v>
      </c>
      <c r="Y111" s="435">
        <v>1.0750147666863556</v>
      </c>
    </row>
    <row r="112" spans="1:25" s="362" customFormat="1" ht="54.75" customHeight="1" x14ac:dyDescent="0.25">
      <c r="A112" s="319" t="s">
        <v>116</v>
      </c>
      <c r="B112" s="413" t="s">
        <v>117</v>
      </c>
      <c r="C112" s="414">
        <v>0.3</v>
      </c>
      <c r="D112" s="445" t="s">
        <v>136</v>
      </c>
      <c r="E112" s="319" t="s">
        <v>145</v>
      </c>
      <c r="F112" s="413" t="s">
        <v>146</v>
      </c>
      <c r="G112" s="414">
        <v>0.02</v>
      </c>
      <c r="H112" s="413" t="s">
        <v>216</v>
      </c>
      <c r="I112" s="414">
        <v>1</v>
      </c>
      <c r="J112" s="363" t="s">
        <v>147</v>
      </c>
      <c r="K112" s="413" t="s">
        <v>141</v>
      </c>
      <c r="L112" s="417" t="s">
        <v>148</v>
      </c>
      <c r="M112" s="417" t="s">
        <v>124</v>
      </c>
      <c r="N112" s="419">
        <v>3</v>
      </c>
      <c r="O112" s="363">
        <v>1</v>
      </c>
      <c r="P112" s="363">
        <v>1</v>
      </c>
      <c r="Q112" s="363">
        <v>1</v>
      </c>
      <c r="R112" s="363">
        <v>1</v>
      </c>
      <c r="S112" s="414">
        <v>1</v>
      </c>
      <c r="T112" s="337" t="s">
        <v>220</v>
      </c>
      <c r="U112" s="319" t="s">
        <v>149</v>
      </c>
      <c r="V112" s="413" t="s">
        <v>234</v>
      </c>
      <c r="W112" s="413" t="s">
        <v>124</v>
      </c>
      <c r="X112" s="103">
        <v>1</v>
      </c>
      <c r="Y112" s="438">
        <v>0.69</v>
      </c>
    </row>
    <row r="113" spans="1:25" s="325" customFormat="1" ht="54.75" customHeight="1" x14ac:dyDescent="0.25">
      <c r="A113" s="319" t="s">
        <v>116</v>
      </c>
      <c r="B113" s="413" t="s">
        <v>117</v>
      </c>
      <c r="C113" s="414">
        <v>0.3</v>
      </c>
      <c r="D113" s="445" t="s">
        <v>136</v>
      </c>
      <c r="E113" s="319" t="s">
        <v>151</v>
      </c>
      <c r="F113" s="413" t="s">
        <v>152</v>
      </c>
      <c r="G113" s="414">
        <v>0.02</v>
      </c>
      <c r="H113" s="413" t="s">
        <v>153</v>
      </c>
      <c r="I113" s="414">
        <v>1</v>
      </c>
      <c r="J113" s="296" t="s">
        <v>154</v>
      </c>
      <c r="K113" s="413" t="s">
        <v>141</v>
      </c>
      <c r="L113" s="417" t="s">
        <v>148</v>
      </c>
      <c r="M113" s="417" t="s">
        <v>124</v>
      </c>
      <c r="N113" s="419">
        <v>127</v>
      </c>
      <c r="O113" s="414">
        <v>0.25</v>
      </c>
      <c r="P113" s="414">
        <v>0.5</v>
      </c>
      <c r="Q113" s="414">
        <v>0.75</v>
      </c>
      <c r="R113" s="414">
        <v>1</v>
      </c>
      <c r="S113" s="414">
        <v>1</v>
      </c>
      <c r="T113" s="337" t="s">
        <v>221</v>
      </c>
      <c r="U113" s="319" t="s">
        <v>155</v>
      </c>
      <c r="V113" s="413" t="s">
        <v>235</v>
      </c>
      <c r="W113" s="413" t="s">
        <v>124</v>
      </c>
      <c r="X113" s="297">
        <v>0.75</v>
      </c>
      <c r="Y113" s="435">
        <v>1</v>
      </c>
    </row>
    <row r="114" spans="1:25" s="344" customFormat="1" ht="54.75" customHeight="1" x14ac:dyDescent="0.25">
      <c r="A114" s="319" t="s">
        <v>116</v>
      </c>
      <c r="B114" s="413" t="s">
        <v>117</v>
      </c>
      <c r="C114" s="414">
        <v>0.3</v>
      </c>
      <c r="D114" s="341" t="s">
        <v>157</v>
      </c>
      <c r="E114" s="340" t="s">
        <v>158</v>
      </c>
      <c r="F114" s="410" t="s">
        <v>159</v>
      </c>
      <c r="G114" s="411">
        <v>0.03</v>
      </c>
      <c r="H114" s="410" t="s">
        <v>160</v>
      </c>
      <c r="I114" s="411">
        <v>1</v>
      </c>
      <c r="J114" s="411">
        <v>1</v>
      </c>
      <c r="K114" s="410" t="s">
        <v>141</v>
      </c>
      <c r="L114" s="151" t="s">
        <v>66</v>
      </c>
      <c r="M114" s="151" t="s">
        <v>124</v>
      </c>
      <c r="N114" s="151"/>
      <c r="O114" s="411">
        <v>0.3</v>
      </c>
      <c r="P114" s="411">
        <v>0.6</v>
      </c>
      <c r="Q114" s="411">
        <v>0.8</v>
      </c>
      <c r="R114" s="411">
        <v>1</v>
      </c>
      <c r="S114" s="411">
        <v>1</v>
      </c>
      <c r="T114" s="341" t="s">
        <v>222</v>
      </c>
      <c r="U114" s="340" t="s">
        <v>161</v>
      </c>
      <c r="V114" s="410" t="s">
        <v>233</v>
      </c>
      <c r="W114" s="410" t="s">
        <v>124</v>
      </c>
      <c r="X114" s="293">
        <v>0.8</v>
      </c>
      <c r="Y114" s="435">
        <v>0.93</v>
      </c>
    </row>
    <row r="115" spans="1:25" s="325" customFormat="1" ht="54.75" customHeight="1" x14ac:dyDescent="0.25">
      <c r="A115" s="319" t="s">
        <v>116</v>
      </c>
      <c r="B115" s="413" t="s">
        <v>117</v>
      </c>
      <c r="C115" s="414">
        <v>0.3</v>
      </c>
      <c r="D115" s="337" t="s">
        <v>163</v>
      </c>
      <c r="E115" s="319" t="s">
        <v>164</v>
      </c>
      <c r="F115" s="413" t="s">
        <v>165</v>
      </c>
      <c r="G115" s="414">
        <v>7.0000000000000007E-2</v>
      </c>
      <c r="H115" s="413" t="s">
        <v>166</v>
      </c>
      <c r="I115" s="414">
        <v>1</v>
      </c>
      <c r="J115" s="413" t="s">
        <v>167</v>
      </c>
      <c r="K115" s="413" t="s">
        <v>141</v>
      </c>
      <c r="L115" s="417" t="s">
        <v>168</v>
      </c>
      <c r="M115" s="417" t="s">
        <v>124</v>
      </c>
      <c r="N115" s="417"/>
      <c r="O115" s="414">
        <v>0.5</v>
      </c>
      <c r="P115" s="414">
        <v>0.6</v>
      </c>
      <c r="Q115" s="414">
        <v>0.8</v>
      </c>
      <c r="R115" s="414">
        <v>1</v>
      </c>
      <c r="S115" s="414">
        <v>1</v>
      </c>
      <c r="T115" s="337" t="s">
        <v>223</v>
      </c>
      <c r="U115" s="319" t="s">
        <v>169</v>
      </c>
      <c r="V115" s="413" t="s">
        <v>236</v>
      </c>
      <c r="W115" s="413" t="s">
        <v>124</v>
      </c>
      <c r="X115" s="103">
        <v>0.8</v>
      </c>
      <c r="Y115" s="434">
        <v>0.875</v>
      </c>
    </row>
    <row r="116" spans="1:25" s="365" customFormat="1" ht="54.75" customHeight="1" x14ac:dyDescent="0.25">
      <c r="A116" s="319" t="s">
        <v>116</v>
      </c>
      <c r="B116" s="413" t="s">
        <v>117</v>
      </c>
      <c r="C116" s="414">
        <v>0.3</v>
      </c>
      <c r="D116" s="337" t="s">
        <v>171</v>
      </c>
      <c r="E116" s="319" t="s">
        <v>172</v>
      </c>
      <c r="F116" s="413" t="s">
        <v>173</v>
      </c>
      <c r="G116" s="414">
        <v>7.0000000000000007E-2</v>
      </c>
      <c r="H116" s="413" t="s">
        <v>174</v>
      </c>
      <c r="I116" s="414">
        <v>1</v>
      </c>
      <c r="J116" s="414" t="s">
        <v>175</v>
      </c>
      <c r="K116" s="417" t="s">
        <v>176</v>
      </c>
      <c r="L116" s="417" t="s">
        <v>177</v>
      </c>
      <c r="M116" s="417" t="s">
        <v>124</v>
      </c>
      <c r="N116" s="417"/>
      <c r="O116" s="414">
        <v>0.9</v>
      </c>
      <c r="P116" s="414">
        <v>0.95</v>
      </c>
      <c r="Q116" s="414">
        <v>0.95</v>
      </c>
      <c r="R116" s="414">
        <v>0.95</v>
      </c>
      <c r="S116" s="414">
        <v>1</v>
      </c>
      <c r="T116" s="337" t="s">
        <v>224</v>
      </c>
      <c r="U116" s="319" t="s">
        <v>178</v>
      </c>
      <c r="V116" s="413" t="s">
        <v>237</v>
      </c>
      <c r="W116" s="413" t="s">
        <v>124</v>
      </c>
      <c r="X116" s="103">
        <v>0.95</v>
      </c>
      <c r="Y116" s="435">
        <v>0.88260000000000005</v>
      </c>
    </row>
    <row r="117" spans="1:25" s="343" customFormat="1" ht="54.75" customHeight="1" x14ac:dyDescent="0.25">
      <c r="A117" s="319" t="s">
        <v>116</v>
      </c>
      <c r="B117" s="413" t="s">
        <v>117</v>
      </c>
      <c r="C117" s="414">
        <v>0.3</v>
      </c>
      <c r="D117" s="337" t="s">
        <v>180</v>
      </c>
      <c r="E117" s="360" t="s">
        <v>181</v>
      </c>
      <c r="F117" s="144" t="s">
        <v>182</v>
      </c>
      <c r="G117" s="414">
        <v>0.02</v>
      </c>
      <c r="H117" s="410" t="s">
        <v>183</v>
      </c>
      <c r="I117" s="411">
        <v>1</v>
      </c>
      <c r="J117" s="411">
        <v>0.95</v>
      </c>
      <c r="K117" s="410" t="s">
        <v>180</v>
      </c>
      <c r="L117" s="410" t="s">
        <v>184</v>
      </c>
      <c r="M117" s="410" t="s">
        <v>124</v>
      </c>
      <c r="N117" s="410"/>
      <c r="O117" s="411">
        <v>0.95</v>
      </c>
      <c r="P117" s="411">
        <v>0.95</v>
      </c>
      <c r="Q117" s="411">
        <v>0.85</v>
      </c>
      <c r="R117" s="411">
        <v>0.95</v>
      </c>
      <c r="S117" s="411">
        <v>1</v>
      </c>
      <c r="T117" s="341" t="s">
        <v>225</v>
      </c>
      <c r="U117" s="340" t="s">
        <v>185</v>
      </c>
      <c r="V117" s="413" t="s">
        <v>237</v>
      </c>
      <c r="W117" s="420" t="s">
        <v>41</v>
      </c>
      <c r="X117" s="152">
        <v>0.85</v>
      </c>
      <c r="Y117" s="439">
        <v>0.85</v>
      </c>
    </row>
    <row r="118" spans="1:25" s="364" customFormat="1" ht="54.75" customHeight="1" x14ac:dyDescent="0.25">
      <c r="A118" s="319" t="s">
        <v>116</v>
      </c>
      <c r="B118" s="413" t="s">
        <v>117</v>
      </c>
      <c r="C118" s="414">
        <v>0.3</v>
      </c>
      <c r="D118" s="337" t="s">
        <v>180</v>
      </c>
      <c r="E118" s="360" t="s">
        <v>181</v>
      </c>
      <c r="F118" s="144" t="s">
        <v>182</v>
      </c>
      <c r="G118" s="414">
        <v>0.02</v>
      </c>
      <c r="H118" s="413" t="s">
        <v>183</v>
      </c>
      <c r="I118" s="414">
        <v>1</v>
      </c>
      <c r="J118" s="414">
        <v>0.95</v>
      </c>
      <c r="K118" s="413" t="s">
        <v>180</v>
      </c>
      <c r="L118" s="413" t="s">
        <v>184</v>
      </c>
      <c r="M118" s="413" t="s">
        <v>124</v>
      </c>
      <c r="N118" s="413"/>
      <c r="O118" s="414">
        <v>0.95</v>
      </c>
      <c r="P118" s="414">
        <v>0.95</v>
      </c>
      <c r="Q118" s="414">
        <v>0.85</v>
      </c>
      <c r="R118" s="414">
        <v>0.95</v>
      </c>
      <c r="S118" s="414">
        <v>1</v>
      </c>
      <c r="T118" s="337" t="s">
        <v>225</v>
      </c>
      <c r="U118" s="319" t="s">
        <v>185</v>
      </c>
      <c r="V118" s="413" t="s">
        <v>237</v>
      </c>
      <c r="W118" s="7" t="s">
        <v>42</v>
      </c>
      <c r="X118" s="103">
        <v>0.9</v>
      </c>
      <c r="Y118" s="440">
        <v>4.17</v>
      </c>
    </row>
    <row r="119" spans="1:25" s="325" customFormat="1" ht="54.75" customHeight="1" thickBot="1" x14ac:dyDescent="0.3">
      <c r="A119" s="345" t="s">
        <v>116</v>
      </c>
      <c r="B119" s="154" t="s">
        <v>117</v>
      </c>
      <c r="C119" s="323">
        <v>0.3</v>
      </c>
      <c r="D119" s="348" t="s">
        <v>180</v>
      </c>
      <c r="E119" s="429" t="s">
        <v>181</v>
      </c>
      <c r="F119" s="155" t="s">
        <v>182</v>
      </c>
      <c r="G119" s="323">
        <v>0.02</v>
      </c>
      <c r="H119" s="346" t="s">
        <v>183</v>
      </c>
      <c r="I119" s="347">
        <v>1</v>
      </c>
      <c r="J119" s="347">
        <v>0.95</v>
      </c>
      <c r="K119" s="346" t="s">
        <v>180</v>
      </c>
      <c r="L119" s="346" t="s">
        <v>184</v>
      </c>
      <c r="M119" s="346" t="s">
        <v>124</v>
      </c>
      <c r="N119" s="346"/>
      <c r="O119" s="347">
        <v>0.95</v>
      </c>
      <c r="P119" s="347">
        <v>0.95</v>
      </c>
      <c r="Q119" s="347">
        <v>0.85</v>
      </c>
      <c r="R119" s="347">
        <v>0.95</v>
      </c>
      <c r="S119" s="347">
        <v>1</v>
      </c>
      <c r="T119" s="430" t="s">
        <v>225</v>
      </c>
      <c r="U119" s="441" t="s">
        <v>185</v>
      </c>
      <c r="V119" s="154" t="s">
        <v>237</v>
      </c>
      <c r="W119" s="442" t="s">
        <v>288</v>
      </c>
      <c r="X119" s="443">
        <v>1.0588235294117647</v>
      </c>
      <c r="Y119" s="444">
        <v>4.9058823529411768</v>
      </c>
    </row>
    <row r="120" spans="1:25" s="325" customFormat="1" ht="54.75" customHeight="1" x14ac:dyDescent="0.25">
      <c r="S120" s="326"/>
      <c r="T120" s="326"/>
      <c r="X120" s="10"/>
      <c r="Y120" s="10"/>
    </row>
    <row r="121" spans="1:25" s="325" customFormat="1" ht="54.75" customHeight="1" x14ac:dyDescent="0.25">
      <c r="A121" s="563" t="s">
        <v>98</v>
      </c>
      <c r="B121" s="564"/>
      <c r="C121" s="564"/>
      <c r="S121" s="326"/>
      <c r="T121" s="326"/>
      <c r="X121" s="10"/>
      <c r="Y121" s="10"/>
    </row>
    <row r="122" spans="1:25" ht="68.25" customHeight="1" thickBot="1" x14ac:dyDescent="0.3">
      <c r="A122" s="368" t="s">
        <v>99</v>
      </c>
      <c r="B122" s="367" t="s">
        <v>100</v>
      </c>
      <c r="C122" s="369" t="s">
        <v>101</v>
      </c>
      <c r="X122" s="366" t="s">
        <v>46</v>
      </c>
    </row>
    <row r="123" spans="1:25" ht="25.5" customHeight="1" x14ac:dyDescent="0.25">
      <c r="A123" s="327">
        <v>0</v>
      </c>
      <c r="B123" s="328">
        <v>0.65</v>
      </c>
      <c r="C123" s="353" t="s">
        <v>102</v>
      </c>
    </row>
    <row r="124" spans="1:25" ht="20.100000000000001" customHeight="1" x14ac:dyDescent="0.25">
      <c r="A124" s="329">
        <v>0.65010000000000001</v>
      </c>
      <c r="B124" s="7">
        <v>0.85</v>
      </c>
      <c r="C124" s="337" t="s">
        <v>104</v>
      </c>
    </row>
    <row r="125" spans="1:25" ht="20.100000000000001" customHeight="1" thickBot="1" x14ac:dyDescent="0.3">
      <c r="A125" s="330">
        <v>0.85009999999999997</v>
      </c>
      <c r="B125" s="323">
        <v>1</v>
      </c>
      <c r="C125" s="348" t="s">
        <v>105</v>
      </c>
    </row>
    <row r="134" spans="1:25" ht="20.100000000000001" customHeight="1" x14ac:dyDescent="0.25">
      <c r="M134" s="349"/>
    </row>
    <row r="136" spans="1:25" s="322" customFormat="1" ht="20.100000000000001" customHeight="1" x14ac:dyDescent="0.25">
      <c r="A136" s="325"/>
      <c r="B136" s="325"/>
      <c r="C136" s="325"/>
      <c r="D136" s="325"/>
      <c r="E136" s="325"/>
      <c r="F136" s="325"/>
      <c r="G136" s="325"/>
      <c r="H136" s="325"/>
      <c r="I136" s="325"/>
      <c r="J136" s="370"/>
      <c r="M136" s="370"/>
      <c r="N136" s="370"/>
      <c r="O136" s="370"/>
      <c r="P136" s="370"/>
      <c r="Q136" s="370"/>
      <c r="R136" s="370"/>
      <c r="S136" s="326"/>
      <c r="T136" s="326"/>
      <c r="U136" s="370"/>
      <c r="V136" s="370"/>
      <c r="W136" s="370"/>
      <c r="X136" s="10"/>
      <c r="Y136" s="10"/>
    </row>
    <row r="137" spans="1:25" s="322" customFormat="1" ht="20.100000000000001" customHeight="1" x14ac:dyDescent="0.25">
      <c r="A137" s="325"/>
      <c r="B137" s="325"/>
      <c r="C137" s="325"/>
      <c r="D137" s="325"/>
      <c r="E137" s="325"/>
      <c r="F137" s="325"/>
      <c r="G137" s="325"/>
      <c r="H137" s="325"/>
      <c r="I137" s="325"/>
      <c r="J137" s="370"/>
      <c r="M137" s="370"/>
      <c r="N137" s="370"/>
      <c r="O137" s="370"/>
      <c r="P137" s="370"/>
      <c r="Q137" s="370"/>
      <c r="R137" s="370"/>
      <c r="S137" s="326"/>
      <c r="T137" s="326"/>
      <c r="U137" s="370"/>
      <c r="V137" s="370"/>
      <c r="W137" s="370"/>
      <c r="X137" s="10"/>
      <c r="Y137" s="10"/>
    </row>
    <row r="138" spans="1:25" s="322" customFormat="1" ht="20.100000000000001" customHeight="1" x14ac:dyDescent="0.25">
      <c r="A138" s="325"/>
      <c r="B138" s="325"/>
      <c r="C138" s="325"/>
      <c r="D138" s="325"/>
      <c r="E138" s="325"/>
      <c r="F138" s="325"/>
      <c r="G138" s="325"/>
      <c r="H138" s="325"/>
      <c r="I138" s="325"/>
      <c r="J138" s="370"/>
      <c r="M138" s="370"/>
      <c r="N138" s="370"/>
      <c r="O138" s="370"/>
      <c r="P138" s="370"/>
      <c r="Q138" s="370"/>
      <c r="R138" s="370"/>
      <c r="S138" s="326"/>
      <c r="T138" s="326"/>
      <c r="U138" s="370"/>
      <c r="V138" s="370"/>
      <c r="W138" s="370"/>
      <c r="X138" s="10"/>
      <c r="Y138" s="10"/>
    </row>
    <row r="139" spans="1:25" s="322" customFormat="1" ht="20.100000000000001" customHeight="1" x14ac:dyDescent="0.25">
      <c r="A139" s="325"/>
      <c r="B139" s="325"/>
      <c r="C139" s="325"/>
      <c r="D139" s="325"/>
      <c r="E139" s="325"/>
      <c r="F139" s="325"/>
      <c r="G139" s="325"/>
      <c r="H139" s="325"/>
      <c r="I139" s="325"/>
      <c r="J139" s="370"/>
      <c r="M139" s="370"/>
      <c r="N139" s="370"/>
      <c r="O139" s="370"/>
      <c r="P139" s="370"/>
      <c r="Q139" s="370"/>
      <c r="R139" s="370"/>
      <c r="S139" s="326"/>
      <c r="T139" s="326"/>
      <c r="U139" s="370"/>
      <c r="V139" s="370"/>
      <c r="W139" s="370"/>
      <c r="X139" s="10"/>
      <c r="Y139" s="10"/>
    </row>
    <row r="140" spans="1:25" s="322" customFormat="1" ht="20.100000000000001" customHeight="1" x14ac:dyDescent="0.25">
      <c r="A140" s="325"/>
      <c r="B140" s="325"/>
      <c r="C140" s="325"/>
      <c r="D140" s="325"/>
      <c r="E140" s="325"/>
      <c r="F140" s="325"/>
      <c r="G140" s="325"/>
      <c r="H140" s="325"/>
      <c r="I140" s="325"/>
      <c r="J140" s="370"/>
      <c r="M140" s="370"/>
      <c r="N140" s="370"/>
      <c r="O140" s="370"/>
      <c r="P140" s="370"/>
      <c r="Q140" s="370"/>
      <c r="R140" s="370"/>
      <c r="S140" s="326"/>
      <c r="T140" s="326"/>
      <c r="U140" s="370"/>
      <c r="V140" s="370"/>
      <c r="W140" s="370"/>
      <c r="X140" s="10"/>
      <c r="Y140" s="10"/>
    </row>
    <row r="141" spans="1:25" s="322" customFormat="1" ht="20.100000000000001" customHeight="1" x14ac:dyDescent="0.25">
      <c r="A141" s="325"/>
      <c r="B141" s="325"/>
      <c r="C141" s="325"/>
      <c r="D141" s="325"/>
      <c r="E141" s="325"/>
      <c r="F141" s="325"/>
      <c r="G141" s="325"/>
      <c r="H141" s="325"/>
      <c r="I141" s="325"/>
      <c r="J141" s="370"/>
      <c r="M141" s="370"/>
      <c r="N141" s="370"/>
      <c r="O141" s="370"/>
      <c r="P141" s="370"/>
      <c r="Q141" s="370"/>
      <c r="R141" s="370"/>
      <c r="S141" s="326"/>
      <c r="T141" s="326"/>
      <c r="U141" s="370"/>
      <c r="V141" s="370"/>
      <c r="W141" s="370"/>
      <c r="X141" s="10"/>
      <c r="Y141" s="10"/>
    </row>
    <row r="142" spans="1:25" s="322" customFormat="1" ht="20.100000000000001" customHeight="1" x14ac:dyDescent="0.25">
      <c r="A142" s="325"/>
      <c r="B142" s="325"/>
      <c r="C142" s="325"/>
      <c r="D142" s="325"/>
      <c r="E142" s="325"/>
      <c r="F142" s="325"/>
      <c r="G142" s="325"/>
      <c r="H142" s="325"/>
      <c r="I142" s="325"/>
      <c r="J142" s="370"/>
      <c r="M142" s="370"/>
      <c r="N142" s="370"/>
      <c r="O142" s="370"/>
      <c r="P142" s="370"/>
      <c r="Q142" s="370"/>
      <c r="R142" s="370"/>
      <c r="S142" s="326"/>
      <c r="T142" s="326"/>
      <c r="U142" s="370"/>
      <c r="V142" s="370"/>
      <c r="W142" s="370"/>
      <c r="X142" s="10"/>
      <c r="Y142" s="10"/>
    </row>
    <row r="143" spans="1:25" s="322" customFormat="1" ht="20.100000000000001" customHeight="1" x14ac:dyDescent="0.25">
      <c r="A143" s="325"/>
      <c r="B143" s="325"/>
      <c r="C143" s="325"/>
      <c r="D143" s="325"/>
      <c r="E143" s="325"/>
      <c r="F143" s="325"/>
      <c r="G143" s="325"/>
      <c r="H143" s="325"/>
      <c r="I143" s="325"/>
      <c r="J143" s="370"/>
      <c r="M143" s="370"/>
      <c r="N143" s="370"/>
      <c r="O143" s="370"/>
      <c r="P143" s="370"/>
      <c r="Q143" s="370"/>
      <c r="R143" s="370"/>
      <c r="S143" s="326"/>
      <c r="T143" s="326"/>
      <c r="U143" s="370"/>
      <c r="V143" s="370"/>
      <c r="W143" s="370"/>
      <c r="X143" s="10"/>
      <c r="Y143" s="10"/>
    </row>
    <row r="144" spans="1:25" s="322" customFormat="1" ht="20.100000000000001" customHeight="1" x14ac:dyDescent="0.25">
      <c r="A144" s="325"/>
      <c r="B144" s="325"/>
      <c r="C144" s="325"/>
      <c r="D144" s="325"/>
      <c r="E144" s="325"/>
      <c r="F144" s="325"/>
      <c r="G144" s="325"/>
      <c r="H144" s="325"/>
      <c r="I144" s="325"/>
      <c r="J144" s="370"/>
      <c r="M144" s="370"/>
      <c r="N144" s="370"/>
      <c r="O144" s="370"/>
      <c r="P144" s="370"/>
      <c r="Q144" s="370"/>
      <c r="R144" s="370"/>
      <c r="S144" s="326"/>
      <c r="T144" s="326"/>
      <c r="U144" s="370"/>
      <c r="V144" s="370"/>
      <c r="W144" s="370"/>
      <c r="X144" s="10"/>
      <c r="Y144" s="10"/>
    </row>
    <row r="145" spans="1:25" s="322" customFormat="1" ht="20.100000000000001" customHeight="1" x14ac:dyDescent="0.25">
      <c r="A145" s="325"/>
      <c r="B145" s="325"/>
      <c r="C145" s="325"/>
      <c r="D145" s="325"/>
      <c r="E145" s="325"/>
      <c r="F145" s="325"/>
      <c r="G145" s="325"/>
      <c r="H145" s="325"/>
      <c r="I145" s="325"/>
      <c r="J145" s="370"/>
      <c r="M145" s="370"/>
      <c r="N145" s="370"/>
      <c r="O145" s="370"/>
      <c r="P145" s="370"/>
      <c r="Q145" s="370"/>
      <c r="R145" s="370"/>
      <c r="S145" s="326"/>
      <c r="T145" s="326"/>
      <c r="U145" s="370"/>
      <c r="V145" s="370"/>
      <c r="W145" s="370"/>
      <c r="X145" s="10"/>
      <c r="Y145" s="10"/>
    </row>
    <row r="146" spans="1:25" s="322" customFormat="1" ht="20.100000000000001" customHeight="1" x14ac:dyDescent="0.25">
      <c r="A146" s="325"/>
      <c r="B146" s="325"/>
      <c r="C146" s="325"/>
      <c r="D146" s="325"/>
      <c r="E146" s="325"/>
      <c r="F146" s="325"/>
      <c r="G146" s="325"/>
      <c r="H146" s="325"/>
      <c r="I146" s="325"/>
      <c r="J146" s="370"/>
      <c r="M146" s="370"/>
      <c r="N146" s="370"/>
      <c r="O146" s="370"/>
      <c r="P146" s="370"/>
      <c r="Q146" s="370"/>
      <c r="R146" s="370"/>
      <c r="S146" s="326"/>
      <c r="T146" s="326"/>
      <c r="U146" s="370"/>
      <c r="V146" s="370"/>
      <c r="W146" s="370"/>
      <c r="X146" s="10"/>
      <c r="Y146" s="10"/>
    </row>
    <row r="147" spans="1:25" s="322" customFormat="1" ht="20.100000000000001" customHeight="1" x14ac:dyDescent="0.25">
      <c r="A147" s="325"/>
      <c r="B147" s="325"/>
      <c r="C147" s="325"/>
      <c r="D147" s="325"/>
      <c r="E147" s="325"/>
      <c r="F147" s="325"/>
      <c r="G147" s="325"/>
      <c r="H147" s="325"/>
      <c r="I147" s="325"/>
      <c r="J147" s="370"/>
      <c r="M147" s="370"/>
      <c r="N147" s="370"/>
      <c r="O147" s="370"/>
      <c r="P147" s="370"/>
      <c r="Q147" s="370"/>
      <c r="R147" s="370"/>
      <c r="S147" s="326"/>
      <c r="T147" s="326"/>
      <c r="U147" s="370"/>
      <c r="V147" s="370"/>
      <c r="W147" s="370"/>
      <c r="X147" s="10"/>
      <c r="Y147" s="10"/>
    </row>
    <row r="148" spans="1:25" s="322" customFormat="1" ht="20.100000000000001" customHeight="1" x14ac:dyDescent="0.25">
      <c r="A148" s="325"/>
      <c r="B148" s="325"/>
      <c r="C148" s="325"/>
      <c r="D148" s="325"/>
      <c r="E148" s="325"/>
      <c r="F148" s="325"/>
      <c r="G148" s="325"/>
      <c r="H148" s="325"/>
      <c r="I148" s="325"/>
      <c r="J148" s="370"/>
      <c r="M148" s="370"/>
      <c r="N148" s="370"/>
      <c r="O148" s="370"/>
      <c r="P148" s="370"/>
      <c r="Q148" s="370"/>
      <c r="R148" s="370"/>
      <c r="S148" s="326"/>
      <c r="T148" s="326"/>
      <c r="U148" s="370"/>
      <c r="V148" s="370"/>
      <c r="W148" s="370"/>
      <c r="X148" s="10"/>
      <c r="Y148" s="10"/>
    </row>
    <row r="149" spans="1:25" s="322" customFormat="1" ht="20.100000000000001" customHeight="1" x14ac:dyDescent="0.25">
      <c r="A149" s="325"/>
      <c r="B149" s="325"/>
      <c r="C149" s="325"/>
      <c r="D149" s="325"/>
      <c r="E149" s="325"/>
      <c r="F149" s="325"/>
      <c r="G149" s="325"/>
      <c r="H149" s="325"/>
      <c r="I149" s="325"/>
      <c r="J149" s="370"/>
      <c r="M149" s="370"/>
      <c r="N149" s="370"/>
      <c r="O149" s="370"/>
      <c r="P149" s="370"/>
      <c r="Q149" s="370"/>
      <c r="R149" s="370"/>
      <c r="S149" s="326"/>
      <c r="T149" s="326"/>
      <c r="U149" s="370"/>
      <c r="V149" s="370"/>
      <c r="W149" s="370"/>
      <c r="X149" s="10"/>
      <c r="Y149" s="10"/>
    </row>
    <row r="150" spans="1:25" s="322" customFormat="1" ht="20.100000000000001" customHeight="1" x14ac:dyDescent="0.25">
      <c r="A150" s="325"/>
      <c r="B150" s="325"/>
      <c r="C150" s="325"/>
      <c r="D150" s="325"/>
      <c r="E150" s="325"/>
      <c r="F150" s="325"/>
      <c r="G150" s="325"/>
      <c r="H150" s="325"/>
      <c r="I150" s="325"/>
      <c r="J150" s="370"/>
      <c r="M150" s="370"/>
      <c r="N150" s="370"/>
      <c r="O150" s="370"/>
      <c r="P150" s="370"/>
      <c r="Q150" s="370"/>
      <c r="R150" s="370"/>
      <c r="S150" s="326"/>
      <c r="T150" s="326"/>
      <c r="U150" s="370"/>
      <c r="V150" s="370"/>
      <c r="W150" s="370"/>
      <c r="X150" s="10"/>
      <c r="Y150" s="10"/>
    </row>
    <row r="151" spans="1:25" s="322" customFormat="1" ht="20.100000000000001" customHeight="1" x14ac:dyDescent="0.25">
      <c r="A151" s="325"/>
      <c r="B151" s="325"/>
      <c r="C151" s="325"/>
      <c r="D151" s="325"/>
      <c r="E151" s="325"/>
      <c r="F151" s="325"/>
      <c r="G151" s="325"/>
      <c r="H151" s="325"/>
      <c r="I151" s="325"/>
      <c r="J151" s="370"/>
      <c r="M151" s="370"/>
      <c r="N151" s="370"/>
      <c r="O151" s="370"/>
      <c r="P151" s="370"/>
      <c r="Q151" s="370"/>
      <c r="R151" s="370"/>
      <c r="S151" s="326"/>
      <c r="T151" s="326"/>
      <c r="U151" s="370"/>
      <c r="V151" s="370"/>
      <c r="W151" s="370"/>
      <c r="X151" s="10"/>
      <c r="Y151" s="10"/>
    </row>
    <row r="152" spans="1:25" s="322" customFormat="1" ht="20.100000000000001" customHeight="1" x14ac:dyDescent="0.25">
      <c r="A152" s="325"/>
      <c r="B152" s="325"/>
      <c r="C152" s="325"/>
      <c r="D152" s="325"/>
      <c r="E152" s="325"/>
      <c r="F152" s="325"/>
      <c r="G152" s="325"/>
      <c r="H152" s="325"/>
      <c r="I152" s="325"/>
      <c r="J152" s="370"/>
      <c r="M152" s="370"/>
      <c r="N152" s="370"/>
      <c r="O152" s="370"/>
      <c r="P152" s="370"/>
      <c r="Q152" s="370"/>
      <c r="R152" s="370"/>
      <c r="S152" s="326"/>
      <c r="T152" s="326"/>
      <c r="U152" s="370"/>
      <c r="V152" s="370"/>
      <c r="W152" s="370"/>
      <c r="X152" s="10"/>
      <c r="Y152" s="10"/>
    </row>
    <row r="153" spans="1:25" s="322" customFormat="1" ht="20.100000000000001" customHeight="1" x14ac:dyDescent="0.25">
      <c r="A153" s="325"/>
      <c r="B153" s="325"/>
      <c r="C153" s="325"/>
      <c r="D153" s="325"/>
      <c r="E153" s="325"/>
      <c r="F153" s="325"/>
      <c r="G153" s="325"/>
      <c r="H153" s="325"/>
      <c r="I153" s="325"/>
      <c r="J153" s="370"/>
      <c r="M153" s="370"/>
      <c r="N153" s="370"/>
      <c r="O153" s="370"/>
      <c r="P153" s="370"/>
      <c r="Q153" s="370"/>
      <c r="R153" s="370"/>
      <c r="S153" s="326"/>
      <c r="T153" s="326"/>
      <c r="U153" s="370"/>
      <c r="V153" s="370"/>
      <c r="W153" s="370"/>
      <c r="X153" s="10"/>
      <c r="Y153" s="10"/>
    </row>
    <row r="154" spans="1:25" s="322" customFormat="1" ht="20.100000000000001" customHeight="1" x14ac:dyDescent="0.25">
      <c r="A154" s="325"/>
      <c r="B154" s="325"/>
      <c r="C154" s="325"/>
      <c r="D154" s="325"/>
      <c r="E154" s="325"/>
      <c r="F154" s="325"/>
      <c r="G154" s="325"/>
      <c r="H154" s="325"/>
      <c r="I154" s="325"/>
      <c r="J154" s="370"/>
      <c r="M154" s="370"/>
      <c r="N154" s="370"/>
      <c r="O154" s="370"/>
      <c r="P154" s="370"/>
      <c r="Q154" s="370"/>
      <c r="R154" s="370"/>
      <c r="S154" s="326"/>
      <c r="T154" s="326"/>
      <c r="U154" s="370"/>
      <c r="V154" s="370"/>
      <c r="W154" s="370"/>
      <c r="X154" s="10"/>
      <c r="Y154" s="10"/>
    </row>
    <row r="155" spans="1:25" s="322" customFormat="1" ht="20.100000000000001" customHeight="1" x14ac:dyDescent="0.25">
      <c r="A155" s="325"/>
      <c r="B155" s="325"/>
      <c r="C155" s="325"/>
      <c r="D155" s="325"/>
      <c r="E155" s="325"/>
      <c r="F155" s="325"/>
      <c r="G155" s="325"/>
      <c r="H155" s="325"/>
      <c r="I155" s="325"/>
      <c r="J155" s="370"/>
      <c r="M155" s="370"/>
      <c r="N155" s="370"/>
      <c r="O155" s="370"/>
      <c r="P155" s="370"/>
      <c r="Q155" s="370"/>
      <c r="R155" s="370"/>
      <c r="S155" s="326"/>
      <c r="T155" s="326"/>
      <c r="U155" s="370"/>
      <c r="V155" s="370"/>
      <c r="W155" s="370"/>
      <c r="X155" s="10"/>
      <c r="Y155" s="10"/>
    </row>
    <row r="156" spans="1:25" s="322" customFormat="1" ht="20.100000000000001" customHeight="1" x14ac:dyDescent="0.25">
      <c r="A156" s="325"/>
      <c r="B156" s="325"/>
      <c r="C156" s="325"/>
      <c r="D156" s="325"/>
      <c r="E156" s="325"/>
      <c r="F156" s="325"/>
      <c r="G156" s="325"/>
      <c r="H156" s="325"/>
      <c r="I156" s="325"/>
      <c r="J156" s="370"/>
      <c r="M156" s="370"/>
      <c r="N156" s="370"/>
      <c r="O156" s="370"/>
      <c r="P156" s="370"/>
      <c r="Q156" s="370"/>
      <c r="R156" s="370"/>
      <c r="S156" s="326"/>
      <c r="T156" s="326"/>
      <c r="U156" s="370"/>
      <c r="V156" s="370"/>
      <c r="W156" s="370"/>
      <c r="X156" s="10"/>
      <c r="Y156" s="10"/>
    </row>
    <row r="157" spans="1:25" s="322" customFormat="1" ht="20.100000000000001" customHeight="1" x14ac:dyDescent="0.25">
      <c r="A157" s="325"/>
      <c r="B157" s="325"/>
      <c r="C157" s="325"/>
      <c r="D157" s="325"/>
      <c r="E157" s="325"/>
      <c r="F157" s="325"/>
      <c r="G157" s="325"/>
      <c r="H157" s="325"/>
      <c r="I157" s="325"/>
      <c r="J157" s="370"/>
      <c r="M157" s="370"/>
      <c r="N157" s="370"/>
      <c r="O157" s="370"/>
      <c r="P157" s="370"/>
      <c r="Q157" s="370"/>
      <c r="R157" s="370"/>
      <c r="S157" s="326"/>
      <c r="T157" s="326"/>
      <c r="U157" s="370"/>
      <c r="V157" s="370"/>
      <c r="W157" s="370"/>
      <c r="X157" s="10"/>
      <c r="Y157" s="10"/>
    </row>
    <row r="158" spans="1:25" s="322" customFormat="1" ht="20.100000000000001" customHeight="1" x14ac:dyDescent="0.25">
      <c r="A158" s="325"/>
      <c r="B158" s="325"/>
      <c r="C158" s="325"/>
      <c r="D158" s="325"/>
      <c r="E158" s="325"/>
      <c r="F158" s="325"/>
      <c r="G158" s="325"/>
      <c r="H158" s="325"/>
      <c r="I158" s="325"/>
      <c r="J158" s="370"/>
      <c r="M158" s="370"/>
      <c r="N158" s="370"/>
      <c r="O158" s="370"/>
      <c r="P158" s="370"/>
      <c r="Q158" s="370"/>
      <c r="R158" s="370"/>
      <c r="S158" s="326"/>
      <c r="T158" s="326"/>
      <c r="U158" s="370"/>
      <c r="V158" s="370"/>
      <c r="W158" s="370"/>
      <c r="X158" s="10"/>
      <c r="Y158" s="10"/>
    </row>
    <row r="222" spans="1:25" ht="20.100000000000001" customHeight="1" x14ac:dyDescent="0.25">
      <c r="A222" s="104">
        <v>0.65</v>
      </c>
      <c r="B222" s="350" t="s">
        <v>102</v>
      </c>
      <c r="S222" s="370"/>
      <c r="T222" s="370"/>
      <c r="X222" s="370"/>
      <c r="Y222" s="325"/>
    </row>
    <row r="223" spans="1:25" ht="20.100000000000001" customHeight="1" x14ac:dyDescent="0.25">
      <c r="A223" s="7">
        <v>0.85</v>
      </c>
      <c r="B223" s="351" t="s">
        <v>104</v>
      </c>
      <c r="S223" s="370"/>
      <c r="T223" s="370"/>
      <c r="X223" s="370"/>
      <c r="Y223" s="325"/>
    </row>
    <row r="224" spans="1:25" ht="20.100000000000001" customHeight="1" x14ac:dyDescent="0.25">
      <c r="A224" s="324">
        <v>1</v>
      </c>
      <c r="B224" s="352" t="s">
        <v>105</v>
      </c>
      <c r="S224" s="370"/>
      <c r="T224" s="370"/>
      <c r="X224" s="370"/>
      <c r="Y224" s="325"/>
    </row>
  </sheetData>
  <sheetProtection formatCells="0"/>
  <autoFilter ref="A7:WVC125"/>
  <dataConsolidate/>
  <mergeCells count="28">
    <mergeCell ref="A3:D4"/>
    <mergeCell ref="E3:T4"/>
    <mergeCell ref="U3:Y4"/>
    <mergeCell ref="L5:L6"/>
    <mergeCell ref="M5:N5"/>
    <mergeCell ref="V5:V6"/>
    <mergeCell ref="P5:P6"/>
    <mergeCell ref="Q5:Q6"/>
    <mergeCell ref="R5:R6"/>
    <mergeCell ref="S5:S6"/>
    <mergeCell ref="W5:W6"/>
    <mergeCell ref="X5:X6"/>
    <mergeCell ref="A121:C121"/>
    <mergeCell ref="A2:Y2"/>
    <mergeCell ref="A5:A6"/>
    <mergeCell ref="B5:B6"/>
    <mergeCell ref="C5:C6"/>
    <mergeCell ref="D5:D6"/>
    <mergeCell ref="E5:E6"/>
    <mergeCell ref="F5:F6"/>
    <mergeCell ref="G5:G6"/>
    <mergeCell ref="H5:H6"/>
    <mergeCell ref="I5:I6"/>
    <mergeCell ref="J5:J6"/>
    <mergeCell ref="K5:K6"/>
    <mergeCell ref="O5:O6"/>
    <mergeCell ref="U5:U6"/>
    <mergeCell ref="T5:T6"/>
  </mergeCells>
  <conditionalFormatting sqref="Y102">
    <cfRule type="cellIs" dxfId="21" priority="635" operator="between">
      <formula>3</formula>
      <formula>0</formula>
    </cfRule>
    <cfRule type="cellIs" dxfId="20" priority="636" operator="between">
      <formula>4</formula>
      <formula>5</formula>
    </cfRule>
    <cfRule type="cellIs" dxfId="19" priority="637" operator="between">
      <formula>6</formula>
      <formula>100</formula>
    </cfRule>
  </conditionalFormatting>
  <conditionalFormatting sqref="Y16 Y25 Y34 Y43 Y52 Y61 Y70 Y88 Y10 Y79 Y13 Y22 Y31 Y40 Y49 Y58 Y67 Y76 Y85 Y97 Y19 Y28 Y37 Y46 Y55 Y64 Y73 Y82 Y94 Y91 Y100:Y101 Y105 Y119 Y112 Y114 Y116">
    <cfRule type="cellIs" dxfId="18" priority="406" operator="between">
      <formula>#REF!</formula>
      <formula>1000%</formula>
    </cfRule>
    <cfRule type="cellIs" dxfId="17" priority="407" operator="between">
      <formula>#REF!</formula>
      <formula>$A$223</formula>
    </cfRule>
    <cfRule type="cellIs" dxfId="16" priority="408" operator="between">
      <formula>#REF!</formula>
      <formula>$A$222</formula>
    </cfRule>
  </conditionalFormatting>
  <conditionalFormatting sqref="Y106:Y107">
    <cfRule type="cellIs" dxfId="15" priority="323" operator="between">
      <formula>-50%</formula>
      <formula>16.99%</formula>
    </cfRule>
    <cfRule type="cellIs" dxfId="14" priority="324" operator="between">
      <formula>0.17</formula>
      <formula>10</formula>
    </cfRule>
  </conditionalFormatting>
  <conditionalFormatting sqref="Y113">
    <cfRule type="cellIs" dxfId="13" priority="76" operator="between">
      <formula>#REF!</formula>
      <formula>1000%</formula>
    </cfRule>
    <cfRule type="cellIs" dxfId="12" priority="77" operator="between">
      <formula>#REF!</formula>
      <formula>$A$223</formula>
    </cfRule>
    <cfRule type="cellIs" dxfId="11" priority="78" operator="between">
      <formula>#REF!</formula>
      <formula>$A$222</formula>
    </cfRule>
  </conditionalFormatting>
  <conditionalFormatting sqref="Y109">
    <cfRule type="cellIs" dxfId="10" priority="51" operator="between">
      <formula>#REF!</formula>
      <formula>1000%</formula>
    </cfRule>
    <cfRule type="cellIs" dxfId="9" priority="52" operator="between">
      <formula>#REF!</formula>
      <formula>$A$223</formula>
    </cfRule>
    <cfRule type="cellIs" dxfId="8" priority="53" operator="between">
      <formula>#REF!</formula>
      <formula>$A$222</formula>
    </cfRule>
  </conditionalFormatting>
  <conditionalFormatting sqref="Y110">
    <cfRule type="cellIs" dxfId="7" priority="42" operator="between">
      <formula>#REF!</formula>
      <formula>1000%</formula>
    </cfRule>
    <cfRule type="cellIs" dxfId="6" priority="43" operator="between">
      <formula>#REF!</formula>
      <formula>$A$223</formula>
    </cfRule>
    <cfRule type="cellIs" dxfId="5" priority="44" operator="between">
      <formula>#REF!</formula>
      <formula>$A$222</formula>
    </cfRule>
  </conditionalFormatting>
  <conditionalFormatting sqref="Y108">
    <cfRule type="cellIs" dxfId="4" priority="4" operator="between">
      <formula>-50%</formula>
      <formula>16.99%</formula>
    </cfRule>
    <cfRule type="cellIs" dxfId="3" priority="5" operator="between">
      <formula>0.17</formula>
      <formula>10</formula>
    </cfRule>
  </conditionalFormatting>
  <conditionalFormatting sqref="Y111">
    <cfRule type="cellIs" dxfId="2" priority="1" operator="between">
      <formula>#REF!</formula>
      <formula>1000%</formula>
    </cfRule>
    <cfRule type="cellIs" dxfId="1" priority="2" operator="between">
      <formula>#REF!</formula>
      <formula>$A$223</formula>
    </cfRule>
    <cfRule type="cellIs" dxfId="0" priority="3" operator="between">
      <formula>#REF!</formula>
      <formula>$A$222</formula>
    </cfRule>
  </conditionalFormatting>
  <dataValidations count="27">
    <dataValidation allowBlank="1" showInputMessage="1" showErrorMessage="1" prompt="Circular Puntos de Atencion al Ciudadano en Aeropuertos (16) y Terminales de transporte (42). Se disponga de personal en cda punto para atención al ciudadano y personal calificado para atender personas en condiciones de discapacidad" sqref="WUN983062 WKR983062 WAV983062 VQZ983062 VHD983062 UXH983062 UNL983062 UDP983062 TTT983062 TJX983062 TAB983062 SQF983062 SGJ983062 RWN983062 RMR983062 RCV983062 QSZ983062 QJD983062 PZH983062 PPL983062 PFP983062 OVT983062 OLX983062 OCB983062 NSF983062 NIJ983062 MYN983062 MOR983062 MEV983062 LUZ983062 LLD983062 LBH983062 KRL983062 KHP983062 JXT983062 JNX983062 JEB983062 IUF983062 IKJ983062 IAN983062 HQR983062 HGV983062 GWZ983062 GND983062 GDH983062 FTL983062 FJP983062 EZT983062 EPX983062 EGB983062 DWF983062 DMJ983062 DCN983062 CSR983062 CIV983062 BYZ983062 BPD983062 BFH983062 AVL983062 ALP983062 ABT983062 RX983062 IB983062 WUN917526 WKR917526 WAV917526 VQZ917526 VHD917526 UXH917526 UNL917526 UDP917526 TTT917526 TJX917526 TAB917526 SQF917526 SGJ917526 RWN917526 RMR917526 RCV917526 QSZ917526 QJD917526 PZH917526 PPL917526 PFP917526 OVT917526 OLX917526 OCB917526 NSF917526 NIJ917526 MYN917526 MOR917526 MEV917526 LUZ917526 LLD917526 LBH917526 KRL917526 KHP917526 JXT917526 JNX917526 JEB917526 IUF917526 IKJ917526 IAN917526 HQR917526 HGV917526 GWZ917526 GND917526 GDH917526 FTL917526 FJP917526 EZT917526 EPX917526 EGB917526 DWF917526 DMJ917526 DCN917526 CSR917526 CIV917526 BYZ917526 BPD917526 BFH917526 AVL917526 ALP917526 ABT917526 RX917526 IB917526 WUN851990 WKR851990 WAV851990 VQZ851990 VHD851990 UXH851990 UNL851990 UDP851990 TTT851990 TJX851990 TAB851990 SQF851990 SGJ851990 RWN851990 RMR851990 RCV851990 QSZ851990 QJD851990 PZH851990 PPL851990 PFP851990 OVT851990 OLX851990 OCB851990 NSF851990 NIJ851990 MYN851990 MOR851990 MEV851990 LUZ851990 LLD851990 LBH851990 KRL851990 KHP851990 JXT851990 JNX851990 JEB851990 IUF851990 IKJ851990 IAN851990 HQR851990 HGV851990 GWZ851990 GND851990 GDH851990 FTL851990 FJP851990 EZT851990 EPX851990 EGB851990 DWF851990 DMJ851990 DCN851990 CSR851990 CIV851990 BYZ851990 BPD851990 BFH851990 AVL851990 ALP851990 ABT851990 RX851990 IB851990 WUN786454 WKR786454 WAV786454 VQZ786454 VHD786454 UXH786454 UNL786454 UDP786454 TTT786454 TJX786454 TAB786454 SQF786454 SGJ786454 RWN786454 RMR786454 RCV786454 QSZ786454 QJD786454 PZH786454 PPL786454 PFP786454 OVT786454 OLX786454 OCB786454 NSF786454 NIJ786454 MYN786454 MOR786454 MEV786454 LUZ786454 LLD786454 LBH786454 KRL786454 KHP786454 JXT786454 JNX786454 JEB786454 IUF786454 IKJ786454 IAN786454 HQR786454 HGV786454 GWZ786454 GND786454 GDH786454 FTL786454 FJP786454 EZT786454 EPX786454 EGB786454 DWF786454 DMJ786454 DCN786454 CSR786454 CIV786454 BYZ786454 BPD786454 BFH786454 AVL786454 ALP786454 ABT786454 RX786454 IB786454 WUN720918 WKR720918 WAV720918 VQZ720918 VHD720918 UXH720918 UNL720918 UDP720918 TTT720918 TJX720918 TAB720918 SQF720918 SGJ720918 RWN720918 RMR720918 RCV720918 QSZ720918 QJD720918 PZH720918 PPL720918 PFP720918 OVT720918 OLX720918 OCB720918 NSF720918 NIJ720918 MYN720918 MOR720918 MEV720918 LUZ720918 LLD720918 LBH720918 KRL720918 KHP720918 JXT720918 JNX720918 JEB720918 IUF720918 IKJ720918 IAN720918 HQR720918 HGV720918 GWZ720918 GND720918 GDH720918 FTL720918 FJP720918 EZT720918 EPX720918 EGB720918 DWF720918 DMJ720918 DCN720918 CSR720918 CIV720918 BYZ720918 BPD720918 BFH720918 AVL720918 ALP720918 ABT720918 RX720918 IB720918 WUN655382 WKR655382 WAV655382 VQZ655382 VHD655382 UXH655382 UNL655382 UDP655382 TTT655382 TJX655382 TAB655382 SQF655382 SGJ655382 RWN655382 RMR655382 RCV655382 QSZ655382 QJD655382 PZH655382 PPL655382 PFP655382 OVT655382 OLX655382 OCB655382 NSF655382 NIJ655382 MYN655382 MOR655382 MEV655382 LUZ655382 LLD655382 LBH655382 KRL655382 KHP655382 JXT655382 JNX655382 JEB655382 IUF655382 IKJ655382 IAN655382 HQR655382 HGV655382 GWZ655382 GND655382 GDH655382 FTL655382 FJP655382 EZT655382 EPX655382 EGB655382 DWF655382 DMJ655382 DCN655382 CSR655382 CIV655382 BYZ655382 BPD655382 BFH655382 AVL655382 ALP655382 ABT655382 RX655382 IB655382 WUN589846 WKR589846 WAV589846 VQZ589846 VHD589846 UXH589846 UNL589846 UDP589846 TTT589846 TJX589846 TAB589846 SQF589846 SGJ589846 RWN589846 RMR589846 RCV589846 QSZ589846 QJD589846 PZH589846 PPL589846 PFP589846 OVT589846 OLX589846 OCB589846 NSF589846 NIJ589846 MYN589846 MOR589846 MEV589846 LUZ589846 LLD589846 LBH589846 KRL589846 KHP589846 JXT589846 JNX589846 JEB589846 IUF589846 IKJ589846 IAN589846 HQR589846 HGV589846 GWZ589846 GND589846 GDH589846 FTL589846 FJP589846 EZT589846 EPX589846 EGB589846 DWF589846 DMJ589846 DCN589846 CSR589846 CIV589846 BYZ589846 BPD589846 BFH589846 AVL589846 ALP589846 ABT589846 RX589846 IB589846 WUN524310 WKR524310 WAV524310 VQZ524310 VHD524310 UXH524310 UNL524310 UDP524310 TTT524310 TJX524310 TAB524310 SQF524310 SGJ524310 RWN524310 RMR524310 RCV524310 QSZ524310 QJD524310 PZH524310 PPL524310 PFP524310 OVT524310 OLX524310 OCB524310 NSF524310 NIJ524310 MYN524310 MOR524310 MEV524310 LUZ524310 LLD524310 LBH524310 KRL524310 KHP524310 JXT524310 JNX524310 JEB524310 IUF524310 IKJ524310 IAN524310 HQR524310 HGV524310 GWZ524310 GND524310 GDH524310 FTL524310 FJP524310 EZT524310 EPX524310 EGB524310 DWF524310 DMJ524310 DCN524310 CSR524310 CIV524310 BYZ524310 BPD524310 BFH524310 AVL524310 ALP524310 ABT524310 RX524310 IB524310 WUN458774 WKR458774 WAV458774 VQZ458774 VHD458774 UXH458774 UNL458774 UDP458774 TTT458774 TJX458774 TAB458774 SQF458774 SGJ458774 RWN458774 RMR458774 RCV458774 QSZ458774 QJD458774 PZH458774 PPL458774 PFP458774 OVT458774 OLX458774 OCB458774 NSF458774 NIJ458774 MYN458774 MOR458774 MEV458774 LUZ458774 LLD458774 LBH458774 KRL458774 KHP458774 JXT458774 JNX458774 JEB458774 IUF458774 IKJ458774 IAN458774 HQR458774 HGV458774 GWZ458774 GND458774 GDH458774 FTL458774 FJP458774 EZT458774 EPX458774 EGB458774 DWF458774 DMJ458774 DCN458774 CSR458774 CIV458774 BYZ458774 BPD458774 BFH458774 AVL458774 ALP458774 ABT458774 RX458774 IB458774 WUN393238 WKR393238 WAV393238 VQZ393238 VHD393238 UXH393238 UNL393238 UDP393238 TTT393238 TJX393238 TAB393238 SQF393238 SGJ393238 RWN393238 RMR393238 RCV393238 QSZ393238 QJD393238 PZH393238 PPL393238 PFP393238 OVT393238 OLX393238 OCB393238 NSF393238 NIJ393238 MYN393238 MOR393238 MEV393238 LUZ393238 LLD393238 LBH393238 KRL393238 KHP393238 JXT393238 JNX393238 JEB393238 IUF393238 IKJ393238 IAN393238 HQR393238 HGV393238 GWZ393238 GND393238 GDH393238 FTL393238 FJP393238 EZT393238 EPX393238 EGB393238 DWF393238 DMJ393238 DCN393238 CSR393238 CIV393238 BYZ393238 BPD393238 BFH393238 AVL393238 ALP393238 ABT393238 RX393238 IB393238 WUN327702 WKR327702 WAV327702 VQZ327702 VHD327702 UXH327702 UNL327702 UDP327702 TTT327702 TJX327702 TAB327702 SQF327702 SGJ327702 RWN327702 RMR327702 RCV327702 QSZ327702 QJD327702 PZH327702 PPL327702 PFP327702 OVT327702 OLX327702 OCB327702 NSF327702 NIJ327702 MYN327702 MOR327702 MEV327702 LUZ327702 LLD327702 LBH327702 KRL327702 KHP327702 JXT327702 JNX327702 JEB327702 IUF327702 IKJ327702 IAN327702 HQR327702 HGV327702 GWZ327702 GND327702 GDH327702 FTL327702 FJP327702 EZT327702 EPX327702 EGB327702 DWF327702 DMJ327702 DCN327702 CSR327702 CIV327702 BYZ327702 BPD327702 BFH327702 AVL327702 ALP327702 ABT327702 RX327702 IB327702 WUN262166 WKR262166 WAV262166 VQZ262166 VHD262166 UXH262166 UNL262166 UDP262166 TTT262166 TJX262166 TAB262166 SQF262166 SGJ262166 RWN262166 RMR262166 RCV262166 QSZ262166 QJD262166 PZH262166 PPL262166 PFP262166 OVT262166 OLX262166 OCB262166 NSF262166 NIJ262166 MYN262166 MOR262166 MEV262166 LUZ262166 LLD262166 LBH262166 KRL262166 KHP262166 JXT262166 JNX262166 JEB262166 IUF262166 IKJ262166 IAN262166 HQR262166 HGV262166 GWZ262166 GND262166 GDH262166 FTL262166 FJP262166 EZT262166 EPX262166 EGB262166 DWF262166 DMJ262166 DCN262166 CSR262166 CIV262166 BYZ262166 BPD262166 BFH262166 AVL262166 ALP262166 ABT262166 RX262166 IB262166 WUN196630 WKR196630 WAV196630 VQZ196630 VHD196630 UXH196630 UNL196630 UDP196630 TTT196630 TJX196630 TAB196630 SQF196630 SGJ196630 RWN196630 RMR196630 RCV196630 QSZ196630 QJD196630 PZH196630 PPL196630 PFP196630 OVT196630 OLX196630 OCB196630 NSF196630 NIJ196630 MYN196630 MOR196630 MEV196630 LUZ196630 LLD196630 LBH196630 KRL196630 KHP196630 JXT196630 JNX196630 JEB196630 IUF196630 IKJ196630 IAN196630 HQR196630 HGV196630 GWZ196630 GND196630 GDH196630 FTL196630 FJP196630 EZT196630 EPX196630 EGB196630 DWF196630 DMJ196630 DCN196630 CSR196630 CIV196630 BYZ196630 BPD196630 BFH196630 AVL196630 ALP196630 ABT196630 RX196630 IB196630 WUN131094 WKR131094 WAV131094 VQZ131094 VHD131094 UXH131094 UNL131094 UDP131094 TTT131094 TJX131094 TAB131094 SQF131094 SGJ131094 RWN131094 RMR131094 RCV131094 QSZ131094 QJD131094 PZH131094 PPL131094 PFP131094 OVT131094 OLX131094 OCB131094 NSF131094 NIJ131094 MYN131094 MOR131094 MEV131094 LUZ131094 LLD131094 LBH131094 KRL131094 KHP131094 JXT131094 JNX131094 JEB131094 IUF131094 IKJ131094 IAN131094 HQR131094 HGV131094 GWZ131094 GND131094 GDH131094 FTL131094 FJP131094 EZT131094 EPX131094 EGB131094 DWF131094 DMJ131094 DCN131094 CSR131094 CIV131094 BYZ131094 BPD131094 BFH131094 AVL131094 ALP131094 ABT131094 RX131094 IB131094 WUN65558 WKR65558 WAV65558 VQZ65558 VHD65558 UXH65558 UNL65558 UDP65558 TTT65558 TJX65558 TAB65558 SQF65558 SGJ65558 RWN65558 RMR65558 RCV65558 QSZ65558 QJD65558 PZH65558 PPL65558 PFP65558 OVT65558 OLX65558 OCB65558 NSF65558 NIJ65558 MYN65558 MOR65558 MEV65558 LUZ65558 LLD65558 LBH65558 KRL65558 KHP65558 JXT65558 JNX65558 JEB65558 IUF65558 IKJ65558 IAN65558 HQR65558 HGV65558 GWZ65558 GND65558 GDH65558 FTL65558 FJP65558 EZT65558 EPX65558 EGB65558 DWF65558 DMJ65558 DCN65558 CSR65558 CIV65558 BYZ65558 BPD65558 BFH65558 AVL65558 ALP65558 ABT65558 RX65558 IB65558 WUN11 WKR11 WAV11 VQZ11 VHD11 UXH11 UNL11 UDP11 TTT11 TJX11 TAB11 SQF11 SGJ11 RWN11 RMR11 RCV11 QSZ11 QJD11 PZH11 PPL11 PFP11 OVT11 OLX11 OCB11 NSF11 NIJ11 MYN11 MOR11 MEV11 LUZ11 LLD11 LBH11 KRL11 KHP11 JXT11 JNX11 JEB11 IUF11 IKJ11 IAN11 HQR11 HGV11 GWZ11 GND11 GDH11 FTL11 FJP11 EZT11 EPX11 EGB11 DWF11 DMJ11 DCN11 CSR11 CIV11 BYZ11 BPD11 BFH11 AVL11 ALP11 ABT11 RX11 IB11"/>
    <dataValidation allowBlank="1" showErrorMessage="1" prompt="10 reuniones cada Delegada" sqref="HI17:HL25 WTU983069:WTX983077 WJY983069:WKB983077 WAC983069:WAF983077 VQG983069:VQJ983077 VGK983069:VGN983077 UWO983069:UWR983077 UMS983069:UMV983077 UCW983069:UCZ983077 TTA983069:TTD983077 TJE983069:TJH983077 SZI983069:SZL983077 SPM983069:SPP983077 SFQ983069:SFT983077 RVU983069:RVX983077 RLY983069:RMB983077 RCC983069:RCF983077 QSG983069:QSJ983077 QIK983069:QIN983077 PYO983069:PYR983077 POS983069:POV983077 PEW983069:PEZ983077 OVA983069:OVD983077 OLE983069:OLH983077 OBI983069:OBL983077 NRM983069:NRP983077 NHQ983069:NHT983077 MXU983069:MXX983077 MNY983069:MOB983077 MEC983069:MEF983077 LUG983069:LUJ983077 LKK983069:LKN983077 LAO983069:LAR983077 KQS983069:KQV983077 KGW983069:KGZ983077 JXA983069:JXD983077 JNE983069:JNH983077 JDI983069:JDL983077 ITM983069:ITP983077 IJQ983069:IJT983077 HZU983069:HZX983077 HPY983069:HQB983077 HGC983069:HGF983077 GWG983069:GWJ983077 GMK983069:GMN983077 GCO983069:GCR983077 FSS983069:FSV983077 FIW983069:FIZ983077 EZA983069:EZD983077 EPE983069:EPH983077 EFI983069:EFL983077 DVM983069:DVP983077 DLQ983069:DLT983077 DBU983069:DBX983077 CRY983069:CSB983077 CIC983069:CIF983077 BYG983069:BYJ983077 BOK983069:BON983077 BEO983069:BER983077 AUS983069:AUV983077 AKW983069:AKZ983077 ABA983069:ABD983077 RE983069:RH983077 HI983069:HL983077 O983069:R983077 WTU917533:WTX917541 WJY917533:WKB917541 WAC917533:WAF917541 VQG917533:VQJ917541 VGK917533:VGN917541 UWO917533:UWR917541 UMS917533:UMV917541 UCW917533:UCZ917541 TTA917533:TTD917541 TJE917533:TJH917541 SZI917533:SZL917541 SPM917533:SPP917541 SFQ917533:SFT917541 RVU917533:RVX917541 RLY917533:RMB917541 RCC917533:RCF917541 QSG917533:QSJ917541 QIK917533:QIN917541 PYO917533:PYR917541 POS917533:POV917541 PEW917533:PEZ917541 OVA917533:OVD917541 OLE917533:OLH917541 OBI917533:OBL917541 NRM917533:NRP917541 NHQ917533:NHT917541 MXU917533:MXX917541 MNY917533:MOB917541 MEC917533:MEF917541 LUG917533:LUJ917541 LKK917533:LKN917541 LAO917533:LAR917541 KQS917533:KQV917541 KGW917533:KGZ917541 JXA917533:JXD917541 JNE917533:JNH917541 JDI917533:JDL917541 ITM917533:ITP917541 IJQ917533:IJT917541 HZU917533:HZX917541 HPY917533:HQB917541 HGC917533:HGF917541 GWG917533:GWJ917541 GMK917533:GMN917541 GCO917533:GCR917541 FSS917533:FSV917541 FIW917533:FIZ917541 EZA917533:EZD917541 EPE917533:EPH917541 EFI917533:EFL917541 DVM917533:DVP917541 DLQ917533:DLT917541 DBU917533:DBX917541 CRY917533:CSB917541 CIC917533:CIF917541 BYG917533:BYJ917541 BOK917533:BON917541 BEO917533:BER917541 AUS917533:AUV917541 AKW917533:AKZ917541 ABA917533:ABD917541 RE917533:RH917541 HI917533:HL917541 O917533:R917541 WTU851997:WTX852005 WJY851997:WKB852005 WAC851997:WAF852005 VQG851997:VQJ852005 VGK851997:VGN852005 UWO851997:UWR852005 UMS851997:UMV852005 UCW851997:UCZ852005 TTA851997:TTD852005 TJE851997:TJH852005 SZI851997:SZL852005 SPM851997:SPP852005 SFQ851997:SFT852005 RVU851997:RVX852005 RLY851997:RMB852005 RCC851997:RCF852005 QSG851997:QSJ852005 QIK851997:QIN852005 PYO851997:PYR852005 POS851997:POV852005 PEW851997:PEZ852005 OVA851997:OVD852005 OLE851997:OLH852005 OBI851997:OBL852005 NRM851997:NRP852005 NHQ851997:NHT852005 MXU851997:MXX852005 MNY851997:MOB852005 MEC851997:MEF852005 LUG851997:LUJ852005 LKK851997:LKN852005 LAO851997:LAR852005 KQS851997:KQV852005 KGW851997:KGZ852005 JXA851997:JXD852005 JNE851997:JNH852005 JDI851997:JDL852005 ITM851997:ITP852005 IJQ851997:IJT852005 HZU851997:HZX852005 HPY851997:HQB852005 HGC851997:HGF852005 GWG851997:GWJ852005 GMK851997:GMN852005 GCO851997:GCR852005 FSS851997:FSV852005 FIW851997:FIZ852005 EZA851997:EZD852005 EPE851997:EPH852005 EFI851997:EFL852005 DVM851997:DVP852005 DLQ851997:DLT852005 DBU851997:DBX852005 CRY851997:CSB852005 CIC851997:CIF852005 BYG851997:BYJ852005 BOK851997:BON852005 BEO851997:BER852005 AUS851997:AUV852005 AKW851997:AKZ852005 ABA851997:ABD852005 RE851997:RH852005 HI851997:HL852005 O851997:R852005 WTU786461:WTX786469 WJY786461:WKB786469 WAC786461:WAF786469 VQG786461:VQJ786469 VGK786461:VGN786469 UWO786461:UWR786469 UMS786461:UMV786469 UCW786461:UCZ786469 TTA786461:TTD786469 TJE786461:TJH786469 SZI786461:SZL786469 SPM786461:SPP786469 SFQ786461:SFT786469 RVU786461:RVX786469 RLY786461:RMB786469 RCC786461:RCF786469 QSG786461:QSJ786469 QIK786461:QIN786469 PYO786461:PYR786469 POS786461:POV786469 PEW786461:PEZ786469 OVA786461:OVD786469 OLE786461:OLH786469 OBI786461:OBL786469 NRM786461:NRP786469 NHQ786461:NHT786469 MXU786461:MXX786469 MNY786461:MOB786469 MEC786461:MEF786469 LUG786461:LUJ786469 LKK786461:LKN786469 LAO786461:LAR786469 KQS786461:KQV786469 KGW786461:KGZ786469 JXA786461:JXD786469 JNE786461:JNH786469 JDI786461:JDL786469 ITM786461:ITP786469 IJQ786461:IJT786469 HZU786461:HZX786469 HPY786461:HQB786469 HGC786461:HGF786469 GWG786461:GWJ786469 GMK786461:GMN786469 GCO786461:GCR786469 FSS786461:FSV786469 FIW786461:FIZ786469 EZA786461:EZD786469 EPE786461:EPH786469 EFI786461:EFL786469 DVM786461:DVP786469 DLQ786461:DLT786469 DBU786461:DBX786469 CRY786461:CSB786469 CIC786461:CIF786469 BYG786461:BYJ786469 BOK786461:BON786469 BEO786461:BER786469 AUS786461:AUV786469 AKW786461:AKZ786469 ABA786461:ABD786469 RE786461:RH786469 HI786461:HL786469 O786461:R786469 WTU720925:WTX720933 WJY720925:WKB720933 WAC720925:WAF720933 VQG720925:VQJ720933 VGK720925:VGN720933 UWO720925:UWR720933 UMS720925:UMV720933 UCW720925:UCZ720933 TTA720925:TTD720933 TJE720925:TJH720933 SZI720925:SZL720933 SPM720925:SPP720933 SFQ720925:SFT720933 RVU720925:RVX720933 RLY720925:RMB720933 RCC720925:RCF720933 QSG720925:QSJ720933 QIK720925:QIN720933 PYO720925:PYR720933 POS720925:POV720933 PEW720925:PEZ720933 OVA720925:OVD720933 OLE720925:OLH720933 OBI720925:OBL720933 NRM720925:NRP720933 NHQ720925:NHT720933 MXU720925:MXX720933 MNY720925:MOB720933 MEC720925:MEF720933 LUG720925:LUJ720933 LKK720925:LKN720933 LAO720925:LAR720933 KQS720925:KQV720933 KGW720925:KGZ720933 JXA720925:JXD720933 JNE720925:JNH720933 JDI720925:JDL720933 ITM720925:ITP720933 IJQ720925:IJT720933 HZU720925:HZX720933 HPY720925:HQB720933 HGC720925:HGF720933 GWG720925:GWJ720933 GMK720925:GMN720933 GCO720925:GCR720933 FSS720925:FSV720933 FIW720925:FIZ720933 EZA720925:EZD720933 EPE720925:EPH720933 EFI720925:EFL720933 DVM720925:DVP720933 DLQ720925:DLT720933 DBU720925:DBX720933 CRY720925:CSB720933 CIC720925:CIF720933 BYG720925:BYJ720933 BOK720925:BON720933 BEO720925:BER720933 AUS720925:AUV720933 AKW720925:AKZ720933 ABA720925:ABD720933 RE720925:RH720933 HI720925:HL720933 O720925:R720933 WTU655389:WTX655397 WJY655389:WKB655397 WAC655389:WAF655397 VQG655389:VQJ655397 VGK655389:VGN655397 UWO655389:UWR655397 UMS655389:UMV655397 UCW655389:UCZ655397 TTA655389:TTD655397 TJE655389:TJH655397 SZI655389:SZL655397 SPM655389:SPP655397 SFQ655389:SFT655397 RVU655389:RVX655397 RLY655389:RMB655397 RCC655389:RCF655397 QSG655389:QSJ655397 QIK655389:QIN655397 PYO655389:PYR655397 POS655389:POV655397 PEW655389:PEZ655397 OVA655389:OVD655397 OLE655389:OLH655397 OBI655389:OBL655397 NRM655389:NRP655397 NHQ655389:NHT655397 MXU655389:MXX655397 MNY655389:MOB655397 MEC655389:MEF655397 LUG655389:LUJ655397 LKK655389:LKN655397 LAO655389:LAR655397 KQS655389:KQV655397 KGW655389:KGZ655397 JXA655389:JXD655397 JNE655389:JNH655397 JDI655389:JDL655397 ITM655389:ITP655397 IJQ655389:IJT655397 HZU655389:HZX655397 HPY655389:HQB655397 HGC655389:HGF655397 GWG655389:GWJ655397 GMK655389:GMN655397 GCO655389:GCR655397 FSS655389:FSV655397 FIW655389:FIZ655397 EZA655389:EZD655397 EPE655389:EPH655397 EFI655389:EFL655397 DVM655389:DVP655397 DLQ655389:DLT655397 DBU655389:DBX655397 CRY655389:CSB655397 CIC655389:CIF655397 BYG655389:BYJ655397 BOK655389:BON655397 BEO655389:BER655397 AUS655389:AUV655397 AKW655389:AKZ655397 ABA655389:ABD655397 RE655389:RH655397 HI655389:HL655397 O655389:R655397 WTU589853:WTX589861 WJY589853:WKB589861 WAC589853:WAF589861 VQG589853:VQJ589861 VGK589853:VGN589861 UWO589853:UWR589861 UMS589853:UMV589861 UCW589853:UCZ589861 TTA589853:TTD589861 TJE589853:TJH589861 SZI589853:SZL589861 SPM589853:SPP589861 SFQ589853:SFT589861 RVU589853:RVX589861 RLY589853:RMB589861 RCC589853:RCF589861 QSG589853:QSJ589861 QIK589853:QIN589861 PYO589853:PYR589861 POS589853:POV589861 PEW589853:PEZ589861 OVA589853:OVD589861 OLE589853:OLH589861 OBI589853:OBL589861 NRM589853:NRP589861 NHQ589853:NHT589861 MXU589853:MXX589861 MNY589853:MOB589861 MEC589853:MEF589861 LUG589853:LUJ589861 LKK589853:LKN589861 LAO589853:LAR589861 KQS589853:KQV589861 KGW589853:KGZ589861 JXA589853:JXD589861 JNE589853:JNH589861 JDI589853:JDL589861 ITM589853:ITP589861 IJQ589853:IJT589861 HZU589853:HZX589861 HPY589853:HQB589861 HGC589853:HGF589861 GWG589853:GWJ589861 GMK589853:GMN589861 GCO589853:GCR589861 FSS589853:FSV589861 FIW589853:FIZ589861 EZA589853:EZD589861 EPE589853:EPH589861 EFI589853:EFL589861 DVM589853:DVP589861 DLQ589853:DLT589861 DBU589853:DBX589861 CRY589853:CSB589861 CIC589853:CIF589861 BYG589853:BYJ589861 BOK589853:BON589861 BEO589853:BER589861 AUS589853:AUV589861 AKW589853:AKZ589861 ABA589853:ABD589861 RE589853:RH589861 HI589853:HL589861 O589853:R589861 WTU524317:WTX524325 WJY524317:WKB524325 WAC524317:WAF524325 VQG524317:VQJ524325 VGK524317:VGN524325 UWO524317:UWR524325 UMS524317:UMV524325 UCW524317:UCZ524325 TTA524317:TTD524325 TJE524317:TJH524325 SZI524317:SZL524325 SPM524317:SPP524325 SFQ524317:SFT524325 RVU524317:RVX524325 RLY524317:RMB524325 RCC524317:RCF524325 QSG524317:QSJ524325 QIK524317:QIN524325 PYO524317:PYR524325 POS524317:POV524325 PEW524317:PEZ524325 OVA524317:OVD524325 OLE524317:OLH524325 OBI524317:OBL524325 NRM524317:NRP524325 NHQ524317:NHT524325 MXU524317:MXX524325 MNY524317:MOB524325 MEC524317:MEF524325 LUG524317:LUJ524325 LKK524317:LKN524325 LAO524317:LAR524325 KQS524317:KQV524325 KGW524317:KGZ524325 JXA524317:JXD524325 JNE524317:JNH524325 JDI524317:JDL524325 ITM524317:ITP524325 IJQ524317:IJT524325 HZU524317:HZX524325 HPY524317:HQB524325 HGC524317:HGF524325 GWG524317:GWJ524325 GMK524317:GMN524325 GCO524317:GCR524325 FSS524317:FSV524325 FIW524317:FIZ524325 EZA524317:EZD524325 EPE524317:EPH524325 EFI524317:EFL524325 DVM524317:DVP524325 DLQ524317:DLT524325 DBU524317:DBX524325 CRY524317:CSB524325 CIC524317:CIF524325 BYG524317:BYJ524325 BOK524317:BON524325 BEO524317:BER524325 AUS524317:AUV524325 AKW524317:AKZ524325 ABA524317:ABD524325 RE524317:RH524325 HI524317:HL524325 O524317:R524325 WTU458781:WTX458789 WJY458781:WKB458789 WAC458781:WAF458789 VQG458781:VQJ458789 VGK458781:VGN458789 UWO458781:UWR458789 UMS458781:UMV458789 UCW458781:UCZ458789 TTA458781:TTD458789 TJE458781:TJH458789 SZI458781:SZL458789 SPM458781:SPP458789 SFQ458781:SFT458789 RVU458781:RVX458789 RLY458781:RMB458789 RCC458781:RCF458789 QSG458781:QSJ458789 QIK458781:QIN458789 PYO458781:PYR458789 POS458781:POV458789 PEW458781:PEZ458789 OVA458781:OVD458789 OLE458781:OLH458789 OBI458781:OBL458789 NRM458781:NRP458789 NHQ458781:NHT458789 MXU458781:MXX458789 MNY458781:MOB458789 MEC458781:MEF458789 LUG458781:LUJ458789 LKK458781:LKN458789 LAO458781:LAR458789 KQS458781:KQV458789 KGW458781:KGZ458789 JXA458781:JXD458789 JNE458781:JNH458789 JDI458781:JDL458789 ITM458781:ITP458789 IJQ458781:IJT458789 HZU458781:HZX458789 HPY458781:HQB458789 HGC458781:HGF458789 GWG458781:GWJ458789 GMK458781:GMN458789 GCO458781:GCR458789 FSS458781:FSV458789 FIW458781:FIZ458789 EZA458781:EZD458789 EPE458781:EPH458789 EFI458781:EFL458789 DVM458781:DVP458789 DLQ458781:DLT458789 DBU458781:DBX458789 CRY458781:CSB458789 CIC458781:CIF458789 BYG458781:BYJ458789 BOK458781:BON458789 BEO458781:BER458789 AUS458781:AUV458789 AKW458781:AKZ458789 ABA458781:ABD458789 RE458781:RH458789 HI458781:HL458789 O458781:R458789 WTU393245:WTX393253 WJY393245:WKB393253 WAC393245:WAF393253 VQG393245:VQJ393253 VGK393245:VGN393253 UWO393245:UWR393253 UMS393245:UMV393253 UCW393245:UCZ393253 TTA393245:TTD393253 TJE393245:TJH393253 SZI393245:SZL393253 SPM393245:SPP393253 SFQ393245:SFT393253 RVU393245:RVX393253 RLY393245:RMB393253 RCC393245:RCF393253 QSG393245:QSJ393253 QIK393245:QIN393253 PYO393245:PYR393253 POS393245:POV393253 PEW393245:PEZ393253 OVA393245:OVD393253 OLE393245:OLH393253 OBI393245:OBL393253 NRM393245:NRP393253 NHQ393245:NHT393253 MXU393245:MXX393253 MNY393245:MOB393253 MEC393245:MEF393253 LUG393245:LUJ393253 LKK393245:LKN393253 LAO393245:LAR393253 KQS393245:KQV393253 KGW393245:KGZ393253 JXA393245:JXD393253 JNE393245:JNH393253 JDI393245:JDL393253 ITM393245:ITP393253 IJQ393245:IJT393253 HZU393245:HZX393253 HPY393245:HQB393253 HGC393245:HGF393253 GWG393245:GWJ393253 GMK393245:GMN393253 GCO393245:GCR393253 FSS393245:FSV393253 FIW393245:FIZ393253 EZA393245:EZD393253 EPE393245:EPH393253 EFI393245:EFL393253 DVM393245:DVP393253 DLQ393245:DLT393253 DBU393245:DBX393253 CRY393245:CSB393253 CIC393245:CIF393253 BYG393245:BYJ393253 BOK393245:BON393253 BEO393245:BER393253 AUS393245:AUV393253 AKW393245:AKZ393253 ABA393245:ABD393253 RE393245:RH393253 HI393245:HL393253 O393245:R393253 WTU327709:WTX327717 WJY327709:WKB327717 WAC327709:WAF327717 VQG327709:VQJ327717 VGK327709:VGN327717 UWO327709:UWR327717 UMS327709:UMV327717 UCW327709:UCZ327717 TTA327709:TTD327717 TJE327709:TJH327717 SZI327709:SZL327717 SPM327709:SPP327717 SFQ327709:SFT327717 RVU327709:RVX327717 RLY327709:RMB327717 RCC327709:RCF327717 QSG327709:QSJ327717 QIK327709:QIN327717 PYO327709:PYR327717 POS327709:POV327717 PEW327709:PEZ327717 OVA327709:OVD327717 OLE327709:OLH327717 OBI327709:OBL327717 NRM327709:NRP327717 NHQ327709:NHT327717 MXU327709:MXX327717 MNY327709:MOB327717 MEC327709:MEF327717 LUG327709:LUJ327717 LKK327709:LKN327717 LAO327709:LAR327717 KQS327709:KQV327717 KGW327709:KGZ327717 JXA327709:JXD327717 JNE327709:JNH327717 JDI327709:JDL327717 ITM327709:ITP327717 IJQ327709:IJT327717 HZU327709:HZX327717 HPY327709:HQB327717 HGC327709:HGF327717 GWG327709:GWJ327717 GMK327709:GMN327717 GCO327709:GCR327717 FSS327709:FSV327717 FIW327709:FIZ327717 EZA327709:EZD327717 EPE327709:EPH327717 EFI327709:EFL327717 DVM327709:DVP327717 DLQ327709:DLT327717 DBU327709:DBX327717 CRY327709:CSB327717 CIC327709:CIF327717 BYG327709:BYJ327717 BOK327709:BON327717 BEO327709:BER327717 AUS327709:AUV327717 AKW327709:AKZ327717 ABA327709:ABD327717 RE327709:RH327717 HI327709:HL327717 O327709:R327717 WTU262173:WTX262181 WJY262173:WKB262181 WAC262173:WAF262181 VQG262173:VQJ262181 VGK262173:VGN262181 UWO262173:UWR262181 UMS262173:UMV262181 UCW262173:UCZ262181 TTA262173:TTD262181 TJE262173:TJH262181 SZI262173:SZL262181 SPM262173:SPP262181 SFQ262173:SFT262181 RVU262173:RVX262181 RLY262173:RMB262181 RCC262173:RCF262181 QSG262173:QSJ262181 QIK262173:QIN262181 PYO262173:PYR262181 POS262173:POV262181 PEW262173:PEZ262181 OVA262173:OVD262181 OLE262173:OLH262181 OBI262173:OBL262181 NRM262173:NRP262181 NHQ262173:NHT262181 MXU262173:MXX262181 MNY262173:MOB262181 MEC262173:MEF262181 LUG262173:LUJ262181 LKK262173:LKN262181 LAO262173:LAR262181 KQS262173:KQV262181 KGW262173:KGZ262181 JXA262173:JXD262181 JNE262173:JNH262181 JDI262173:JDL262181 ITM262173:ITP262181 IJQ262173:IJT262181 HZU262173:HZX262181 HPY262173:HQB262181 HGC262173:HGF262181 GWG262173:GWJ262181 GMK262173:GMN262181 GCO262173:GCR262181 FSS262173:FSV262181 FIW262173:FIZ262181 EZA262173:EZD262181 EPE262173:EPH262181 EFI262173:EFL262181 DVM262173:DVP262181 DLQ262173:DLT262181 DBU262173:DBX262181 CRY262173:CSB262181 CIC262173:CIF262181 BYG262173:BYJ262181 BOK262173:BON262181 BEO262173:BER262181 AUS262173:AUV262181 AKW262173:AKZ262181 ABA262173:ABD262181 RE262173:RH262181 HI262173:HL262181 O262173:R262181 WTU196637:WTX196645 WJY196637:WKB196645 WAC196637:WAF196645 VQG196637:VQJ196645 VGK196637:VGN196645 UWO196637:UWR196645 UMS196637:UMV196645 UCW196637:UCZ196645 TTA196637:TTD196645 TJE196637:TJH196645 SZI196637:SZL196645 SPM196637:SPP196645 SFQ196637:SFT196645 RVU196637:RVX196645 RLY196637:RMB196645 RCC196637:RCF196645 QSG196637:QSJ196645 QIK196637:QIN196645 PYO196637:PYR196645 POS196637:POV196645 PEW196637:PEZ196645 OVA196637:OVD196645 OLE196637:OLH196645 OBI196637:OBL196645 NRM196637:NRP196645 NHQ196637:NHT196645 MXU196637:MXX196645 MNY196637:MOB196645 MEC196637:MEF196645 LUG196637:LUJ196645 LKK196637:LKN196645 LAO196637:LAR196645 KQS196637:KQV196645 KGW196637:KGZ196645 JXA196637:JXD196645 JNE196637:JNH196645 JDI196637:JDL196645 ITM196637:ITP196645 IJQ196637:IJT196645 HZU196637:HZX196645 HPY196637:HQB196645 HGC196637:HGF196645 GWG196637:GWJ196645 GMK196637:GMN196645 GCO196637:GCR196645 FSS196637:FSV196645 FIW196637:FIZ196645 EZA196637:EZD196645 EPE196637:EPH196645 EFI196637:EFL196645 DVM196637:DVP196645 DLQ196637:DLT196645 DBU196637:DBX196645 CRY196637:CSB196645 CIC196637:CIF196645 BYG196637:BYJ196645 BOK196637:BON196645 BEO196637:BER196645 AUS196637:AUV196645 AKW196637:AKZ196645 ABA196637:ABD196645 RE196637:RH196645 HI196637:HL196645 O196637:R196645 WTU131101:WTX131109 WJY131101:WKB131109 WAC131101:WAF131109 VQG131101:VQJ131109 VGK131101:VGN131109 UWO131101:UWR131109 UMS131101:UMV131109 UCW131101:UCZ131109 TTA131101:TTD131109 TJE131101:TJH131109 SZI131101:SZL131109 SPM131101:SPP131109 SFQ131101:SFT131109 RVU131101:RVX131109 RLY131101:RMB131109 RCC131101:RCF131109 QSG131101:QSJ131109 QIK131101:QIN131109 PYO131101:PYR131109 POS131101:POV131109 PEW131101:PEZ131109 OVA131101:OVD131109 OLE131101:OLH131109 OBI131101:OBL131109 NRM131101:NRP131109 NHQ131101:NHT131109 MXU131101:MXX131109 MNY131101:MOB131109 MEC131101:MEF131109 LUG131101:LUJ131109 LKK131101:LKN131109 LAO131101:LAR131109 KQS131101:KQV131109 KGW131101:KGZ131109 JXA131101:JXD131109 JNE131101:JNH131109 JDI131101:JDL131109 ITM131101:ITP131109 IJQ131101:IJT131109 HZU131101:HZX131109 HPY131101:HQB131109 HGC131101:HGF131109 GWG131101:GWJ131109 GMK131101:GMN131109 GCO131101:GCR131109 FSS131101:FSV131109 FIW131101:FIZ131109 EZA131101:EZD131109 EPE131101:EPH131109 EFI131101:EFL131109 DVM131101:DVP131109 DLQ131101:DLT131109 DBU131101:DBX131109 CRY131101:CSB131109 CIC131101:CIF131109 BYG131101:BYJ131109 BOK131101:BON131109 BEO131101:BER131109 AUS131101:AUV131109 AKW131101:AKZ131109 ABA131101:ABD131109 RE131101:RH131109 HI131101:HL131109 O131101:R131109 WTU65565:WTX65573 WJY65565:WKB65573 WAC65565:WAF65573 VQG65565:VQJ65573 VGK65565:VGN65573 UWO65565:UWR65573 UMS65565:UMV65573 UCW65565:UCZ65573 TTA65565:TTD65573 TJE65565:TJH65573 SZI65565:SZL65573 SPM65565:SPP65573 SFQ65565:SFT65573 RVU65565:RVX65573 RLY65565:RMB65573 RCC65565:RCF65573 QSG65565:QSJ65573 QIK65565:QIN65573 PYO65565:PYR65573 POS65565:POV65573 PEW65565:PEZ65573 OVA65565:OVD65573 OLE65565:OLH65573 OBI65565:OBL65573 NRM65565:NRP65573 NHQ65565:NHT65573 MXU65565:MXX65573 MNY65565:MOB65573 MEC65565:MEF65573 LUG65565:LUJ65573 LKK65565:LKN65573 LAO65565:LAR65573 KQS65565:KQV65573 KGW65565:KGZ65573 JXA65565:JXD65573 JNE65565:JNH65573 JDI65565:JDL65573 ITM65565:ITP65573 IJQ65565:IJT65573 HZU65565:HZX65573 HPY65565:HQB65573 HGC65565:HGF65573 GWG65565:GWJ65573 GMK65565:GMN65573 GCO65565:GCR65573 FSS65565:FSV65573 FIW65565:FIZ65573 EZA65565:EZD65573 EPE65565:EPH65573 EFI65565:EFL65573 DVM65565:DVP65573 DLQ65565:DLT65573 DBU65565:DBX65573 CRY65565:CSB65573 CIC65565:CIF65573 BYG65565:BYJ65573 BOK65565:BON65573 BEO65565:BER65573 AUS65565:AUV65573 AKW65565:AKZ65573 ABA65565:ABD65573 RE65565:RH65573 HI65565:HL65573 O65565:R65573 WTU17:WTX25 WJY17:WKB25 WAC17:WAF25 VQG17:VQJ25 VGK17:VGN25 UWO17:UWR25 UMS17:UMV25 UCW17:UCZ25 TTA17:TTD25 TJE17:TJH25 SZI17:SZL25 SPM17:SPP25 SFQ17:SFT25 RVU17:RVX25 RLY17:RMB25 RCC17:RCF25 QSG17:QSJ25 QIK17:QIN25 PYO17:PYR25 POS17:POV25 PEW17:PEZ25 OVA17:OVD25 OLE17:OLH25 OBI17:OBL25 NRM17:NRP25 NHQ17:NHT25 MXU17:MXX25 MNY17:MOB25 MEC17:MEF25 LUG17:LUJ25 LKK17:LKN25 LAO17:LAR25 KQS17:KQV25 KGW17:KGZ25 JXA17:JXD25 JNE17:JNH25 JDI17:JDL25 ITM17:ITP25 IJQ17:IJT25 HZU17:HZX25 HPY17:HQB25 HGC17:HGF25 GWG17:GWJ25 GMK17:GMN25 GCO17:GCR25 FSS17:FSV25 FIW17:FIZ25 EZA17:EZD25 EPE17:EPH25 EFI17:EFL25 DVM17:DVP25 DLQ17:DLT25 DBU17:DBX25 CRY17:CSB25 CIC17:CIF25 BYG17:BYJ25 BOK17:BON25 BEO17:BER25 AUS17:AUV25 AKW17:AKZ25 ABA17:ABD25 RE17:RH25 O17:R25"/>
    <dataValidation type="whole" allowBlank="1" showInputMessage="1" showErrorMessage="1" error="32 Departamentos" sqref="WUR983120:WUR983122 WKV983120:WKV983122 WAZ983120:WAZ983122 VRD983120:VRD983122 VHH983120:VHH983122 UXL983120:UXL983122 UNP983120:UNP983122 UDT983120:UDT983122 TTX983120:TTX983122 TKB983120:TKB983122 TAF983120:TAF983122 SQJ983120:SQJ983122 SGN983120:SGN983122 RWR983120:RWR983122 RMV983120:RMV983122 RCZ983120:RCZ983122 QTD983120:QTD983122 QJH983120:QJH983122 PZL983120:PZL983122 PPP983120:PPP983122 PFT983120:PFT983122 OVX983120:OVX983122 OMB983120:OMB983122 OCF983120:OCF983122 NSJ983120:NSJ983122 NIN983120:NIN983122 MYR983120:MYR983122 MOV983120:MOV983122 MEZ983120:MEZ983122 LVD983120:LVD983122 LLH983120:LLH983122 LBL983120:LBL983122 KRP983120:KRP983122 KHT983120:KHT983122 JXX983120:JXX983122 JOB983120:JOB983122 JEF983120:JEF983122 IUJ983120:IUJ983122 IKN983120:IKN983122 IAR983120:IAR983122 HQV983120:HQV983122 HGZ983120:HGZ983122 GXD983120:GXD983122 GNH983120:GNH983122 GDL983120:GDL983122 FTP983120:FTP983122 FJT983120:FJT983122 EZX983120:EZX983122 EQB983120:EQB983122 EGF983120:EGF983122 DWJ983120:DWJ983122 DMN983120:DMN983122 DCR983120:DCR983122 CSV983120:CSV983122 CIZ983120:CIZ983122 BZD983120:BZD983122 BPH983120:BPH983122 BFL983120:BFL983122 AVP983120:AVP983122 ALT983120:ALT983122 ABX983120:ABX983122 SB983120:SB983122 IF983120:IF983122 WUR917584:WUR917586 WKV917584:WKV917586 WAZ917584:WAZ917586 VRD917584:VRD917586 VHH917584:VHH917586 UXL917584:UXL917586 UNP917584:UNP917586 UDT917584:UDT917586 TTX917584:TTX917586 TKB917584:TKB917586 TAF917584:TAF917586 SQJ917584:SQJ917586 SGN917584:SGN917586 RWR917584:RWR917586 RMV917584:RMV917586 RCZ917584:RCZ917586 QTD917584:QTD917586 QJH917584:QJH917586 PZL917584:PZL917586 PPP917584:PPP917586 PFT917584:PFT917586 OVX917584:OVX917586 OMB917584:OMB917586 OCF917584:OCF917586 NSJ917584:NSJ917586 NIN917584:NIN917586 MYR917584:MYR917586 MOV917584:MOV917586 MEZ917584:MEZ917586 LVD917584:LVD917586 LLH917584:LLH917586 LBL917584:LBL917586 KRP917584:KRP917586 KHT917584:KHT917586 JXX917584:JXX917586 JOB917584:JOB917586 JEF917584:JEF917586 IUJ917584:IUJ917586 IKN917584:IKN917586 IAR917584:IAR917586 HQV917584:HQV917586 HGZ917584:HGZ917586 GXD917584:GXD917586 GNH917584:GNH917586 GDL917584:GDL917586 FTP917584:FTP917586 FJT917584:FJT917586 EZX917584:EZX917586 EQB917584:EQB917586 EGF917584:EGF917586 DWJ917584:DWJ917586 DMN917584:DMN917586 DCR917584:DCR917586 CSV917584:CSV917586 CIZ917584:CIZ917586 BZD917584:BZD917586 BPH917584:BPH917586 BFL917584:BFL917586 AVP917584:AVP917586 ALT917584:ALT917586 ABX917584:ABX917586 SB917584:SB917586 IF917584:IF917586 WUR852048:WUR852050 WKV852048:WKV852050 WAZ852048:WAZ852050 VRD852048:VRD852050 VHH852048:VHH852050 UXL852048:UXL852050 UNP852048:UNP852050 UDT852048:UDT852050 TTX852048:TTX852050 TKB852048:TKB852050 TAF852048:TAF852050 SQJ852048:SQJ852050 SGN852048:SGN852050 RWR852048:RWR852050 RMV852048:RMV852050 RCZ852048:RCZ852050 QTD852048:QTD852050 QJH852048:QJH852050 PZL852048:PZL852050 PPP852048:PPP852050 PFT852048:PFT852050 OVX852048:OVX852050 OMB852048:OMB852050 OCF852048:OCF852050 NSJ852048:NSJ852050 NIN852048:NIN852050 MYR852048:MYR852050 MOV852048:MOV852050 MEZ852048:MEZ852050 LVD852048:LVD852050 LLH852048:LLH852050 LBL852048:LBL852050 KRP852048:KRP852050 KHT852048:KHT852050 JXX852048:JXX852050 JOB852048:JOB852050 JEF852048:JEF852050 IUJ852048:IUJ852050 IKN852048:IKN852050 IAR852048:IAR852050 HQV852048:HQV852050 HGZ852048:HGZ852050 GXD852048:GXD852050 GNH852048:GNH852050 GDL852048:GDL852050 FTP852048:FTP852050 FJT852048:FJT852050 EZX852048:EZX852050 EQB852048:EQB852050 EGF852048:EGF852050 DWJ852048:DWJ852050 DMN852048:DMN852050 DCR852048:DCR852050 CSV852048:CSV852050 CIZ852048:CIZ852050 BZD852048:BZD852050 BPH852048:BPH852050 BFL852048:BFL852050 AVP852048:AVP852050 ALT852048:ALT852050 ABX852048:ABX852050 SB852048:SB852050 IF852048:IF852050 WUR786512:WUR786514 WKV786512:WKV786514 WAZ786512:WAZ786514 VRD786512:VRD786514 VHH786512:VHH786514 UXL786512:UXL786514 UNP786512:UNP786514 UDT786512:UDT786514 TTX786512:TTX786514 TKB786512:TKB786514 TAF786512:TAF786514 SQJ786512:SQJ786514 SGN786512:SGN786514 RWR786512:RWR786514 RMV786512:RMV786514 RCZ786512:RCZ786514 QTD786512:QTD786514 QJH786512:QJH786514 PZL786512:PZL786514 PPP786512:PPP786514 PFT786512:PFT786514 OVX786512:OVX786514 OMB786512:OMB786514 OCF786512:OCF786514 NSJ786512:NSJ786514 NIN786512:NIN786514 MYR786512:MYR786514 MOV786512:MOV786514 MEZ786512:MEZ786514 LVD786512:LVD786514 LLH786512:LLH786514 LBL786512:LBL786514 KRP786512:KRP786514 KHT786512:KHT786514 JXX786512:JXX786514 JOB786512:JOB786514 JEF786512:JEF786514 IUJ786512:IUJ786514 IKN786512:IKN786514 IAR786512:IAR786514 HQV786512:HQV786514 HGZ786512:HGZ786514 GXD786512:GXD786514 GNH786512:GNH786514 GDL786512:GDL786514 FTP786512:FTP786514 FJT786512:FJT786514 EZX786512:EZX786514 EQB786512:EQB786514 EGF786512:EGF786514 DWJ786512:DWJ786514 DMN786512:DMN786514 DCR786512:DCR786514 CSV786512:CSV786514 CIZ786512:CIZ786514 BZD786512:BZD786514 BPH786512:BPH786514 BFL786512:BFL786514 AVP786512:AVP786514 ALT786512:ALT786514 ABX786512:ABX786514 SB786512:SB786514 IF786512:IF786514 WUR720976:WUR720978 WKV720976:WKV720978 WAZ720976:WAZ720978 VRD720976:VRD720978 VHH720976:VHH720978 UXL720976:UXL720978 UNP720976:UNP720978 UDT720976:UDT720978 TTX720976:TTX720978 TKB720976:TKB720978 TAF720976:TAF720978 SQJ720976:SQJ720978 SGN720976:SGN720978 RWR720976:RWR720978 RMV720976:RMV720978 RCZ720976:RCZ720978 QTD720976:QTD720978 QJH720976:QJH720978 PZL720976:PZL720978 PPP720976:PPP720978 PFT720976:PFT720978 OVX720976:OVX720978 OMB720976:OMB720978 OCF720976:OCF720978 NSJ720976:NSJ720978 NIN720976:NIN720978 MYR720976:MYR720978 MOV720976:MOV720978 MEZ720976:MEZ720978 LVD720976:LVD720978 LLH720976:LLH720978 LBL720976:LBL720978 KRP720976:KRP720978 KHT720976:KHT720978 JXX720976:JXX720978 JOB720976:JOB720978 JEF720976:JEF720978 IUJ720976:IUJ720978 IKN720976:IKN720978 IAR720976:IAR720978 HQV720976:HQV720978 HGZ720976:HGZ720978 GXD720976:GXD720978 GNH720976:GNH720978 GDL720976:GDL720978 FTP720976:FTP720978 FJT720976:FJT720978 EZX720976:EZX720978 EQB720976:EQB720978 EGF720976:EGF720978 DWJ720976:DWJ720978 DMN720976:DMN720978 DCR720976:DCR720978 CSV720976:CSV720978 CIZ720976:CIZ720978 BZD720976:BZD720978 BPH720976:BPH720978 BFL720976:BFL720978 AVP720976:AVP720978 ALT720976:ALT720978 ABX720976:ABX720978 SB720976:SB720978 IF720976:IF720978 WUR655440:WUR655442 WKV655440:WKV655442 WAZ655440:WAZ655442 VRD655440:VRD655442 VHH655440:VHH655442 UXL655440:UXL655442 UNP655440:UNP655442 UDT655440:UDT655442 TTX655440:TTX655442 TKB655440:TKB655442 TAF655440:TAF655442 SQJ655440:SQJ655442 SGN655440:SGN655442 RWR655440:RWR655442 RMV655440:RMV655442 RCZ655440:RCZ655442 QTD655440:QTD655442 QJH655440:QJH655442 PZL655440:PZL655442 PPP655440:PPP655442 PFT655440:PFT655442 OVX655440:OVX655442 OMB655440:OMB655442 OCF655440:OCF655442 NSJ655440:NSJ655442 NIN655440:NIN655442 MYR655440:MYR655442 MOV655440:MOV655442 MEZ655440:MEZ655442 LVD655440:LVD655442 LLH655440:LLH655442 LBL655440:LBL655442 KRP655440:KRP655442 KHT655440:KHT655442 JXX655440:JXX655442 JOB655440:JOB655442 JEF655440:JEF655442 IUJ655440:IUJ655442 IKN655440:IKN655442 IAR655440:IAR655442 HQV655440:HQV655442 HGZ655440:HGZ655442 GXD655440:GXD655442 GNH655440:GNH655442 GDL655440:GDL655442 FTP655440:FTP655442 FJT655440:FJT655442 EZX655440:EZX655442 EQB655440:EQB655442 EGF655440:EGF655442 DWJ655440:DWJ655442 DMN655440:DMN655442 DCR655440:DCR655442 CSV655440:CSV655442 CIZ655440:CIZ655442 BZD655440:BZD655442 BPH655440:BPH655442 BFL655440:BFL655442 AVP655440:AVP655442 ALT655440:ALT655442 ABX655440:ABX655442 SB655440:SB655442 IF655440:IF655442 WUR589904:WUR589906 WKV589904:WKV589906 WAZ589904:WAZ589906 VRD589904:VRD589906 VHH589904:VHH589906 UXL589904:UXL589906 UNP589904:UNP589906 UDT589904:UDT589906 TTX589904:TTX589906 TKB589904:TKB589906 TAF589904:TAF589906 SQJ589904:SQJ589906 SGN589904:SGN589906 RWR589904:RWR589906 RMV589904:RMV589906 RCZ589904:RCZ589906 QTD589904:QTD589906 QJH589904:QJH589906 PZL589904:PZL589906 PPP589904:PPP589906 PFT589904:PFT589906 OVX589904:OVX589906 OMB589904:OMB589906 OCF589904:OCF589906 NSJ589904:NSJ589906 NIN589904:NIN589906 MYR589904:MYR589906 MOV589904:MOV589906 MEZ589904:MEZ589906 LVD589904:LVD589906 LLH589904:LLH589906 LBL589904:LBL589906 KRP589904:KRP589906 KHT589904:KHT589906 JXX589904:JXX589906 JOB589904:JOB589906 JEF589904:JEF589906 IUJ589904:IUJ589906 IKN589904:IKN589906 IAR589904:IAR589906 HQV589904:HQV589906 HGZ589904:HGZ589906 GXD589904:GXD589906 GNH589904:GNH589906 GDL589904:GDL589906 FTP589904:FTP589906 FJT589904:FJT589906 EZX589904:EZX589906 EQB589904:EQB589906 EGF589904:EGF589906 DWJ589904:DWJ589906 DMN589904:DMN589906 DCR589904:DCR589906 CSV589904:CSV589906 CIZ589904:CIZ589906 BZD589904:BZD589906 BPH589904:BPH589906 BFL589904:BFL589906 AVP589904:AVP589906 ALT589904:ALT589906 ABX589904:ABX589906 SB589904:SB589906 IF589904:IF589906 WUR524368:WUR524370 WKV524368:WKV524370 WAZ524368:WAZ524370 VRD524368:VRD524370 VHH524368:VHH524370 UXL524368:UXL524370 UNP524368:UNP524370 UDT524368:UDT524370 TTX524368:TTX524370 TKB524368:TKB524370 TAF524368:TAF524370 SQJ524368:SQJ524370 SGN524368:SGN524370 RWR524368:RWR524370 RMV524368:RMV524370 RCZ524368:RCZ524370 QTD524368:QTD524370 QJH524368:QJH524370 PZL524368:PZL524370 PPP524368:PPP524370 PFT524368:PFT524370 OVX524368:OVX524370 OMB524368:OMB524370 OCF524368:OCF524370 NSJ524368:NSJ524370 NIN524368:NIN524370 MYR524368:MYR524370 MOV524368:MOV524370 MEZ524368:MEZ524370 LVD524368:LVD524370 LLH524368:LLH524370 LBL524368:LBL524370 KRP524368:KRP524370 KHT524368:KHT524370 JXX524368:JXX524370 JOB524368:JOB524370 JEF524368:JEF524370 IUJ524368:IUJ524370 IKN524368:IKN524370 IAR524368:IAR524370 HQV524368:HQV524370 HGZ524368:HGZ524370 GXD524368:GXD524370 GNH524368:GNH524370 GDL524368:GDL524370 FTP524368:FTP524370 FJT524368:FJT524370 EZX524368:EZX524370 EQB524368:EQB524370 EGF524368:EGF524370 DWJ524368:DWJ524370 DMN524368:DMN524370 DCR524368:DCR524370 CSV524368:CSV524370 CIZ524368:CIZ524370 BZD524368:BZD524370 BPH524368:BPH524370 BFL524368:BFL524370 AVP524368:AVP524370 ALT524368:ALT524370 ABX524368:ABX524370 SB524368:SB524370 IF524368:IF524370 WUR458832:WUR458834 WKV458832:WKV458834 WAZ458832:WAZ458834 VRD458832:VRD458834 VHH458832:VHH458834 UXL458832:UXL458834 UNP458832:UNP458834 UDT458832:UDT458834 TTX458832:TTX458834 TKB458832:TKB458834 TAF458832:TAF458834 SQJ458832:SQJ458834 SGN458832:SGN458834 RWR458832:RWR458834 RMV458832:RMV458834 RCZ458832:RCZ458834 QTD458832:QTD458834 QJH458832:QJH458834 PZL458832:PZL458834 PPP458832:PPP458834 PFT458832:PFT458834 OVX458832:OVX458834 OMB458832:OMB458834 OCF458832:OCF458834 NSJ458832:NSJ458834 NIN458832:NIN458834 MYR458832:MYR458834 MOV458832:MOV458834 MEZ458832:MEZ458834 LVD458832:LVD458834 LLH458832:LLH458834 LBL458832:LBL458834 KRP458832:KRP458834 KHT458832:KHT458834 JXX458832:JXX458834 JOB458832:JOB458834 JEF458832:JEF458834 IUJ458832:IUJ458834 IKN458832:IKN458834 IAR458832:IAR458834 HQV458832:HQV458834 HGZ458832:HGZ458834 GXD458832:GXD458834 GNH458832:GNH458834 GDL458832:GDL458834 FTP458832:FTP458834 FJT458832:FJT458834 EZX458832:EZX458834 EQB458832:EQB458834 EGF458832:EGF458834 DWJ458832:DWJ458834 DMN458832:DMN458834 DCR458832:DCR458834 CSV458832:CSV458834 CIZ458832:CIZ458834 BZD458832:BZD458834 BPH458832:BPH458834 BFL458832:BFL458834 AVP458832:AVP458834 ALT458832:ALT458834 ABX458832:ABX458834 SB458832:SB458834 IF458832:IF458834 WUR393296:WUR393298 WKV393296:WKV393298 WAZ393296:WAZ393298 VRD393296:VRD393298 VHH393296:VHH393298 UXL393296:UXL393298 UNP393296:UNP393298 UDT393296:UDT393298 TTX393296:TTX393298 TKB393296:TKB393298 TAF393296:TAF393298 SQJ393296:SQJ393298 SGN393296:SGN393298 RWR393296:RWR393298 RMV393296:RMV393298 RCZ393296:RCZ393298 QTD393296:QTD393298 QJH393296:QJH393298 PZL393296:PZL393298 PPP393296:PPP393298 PFT393296:PFT393298 OVX393296:OVX393298 OMB393296:OMB393298 OCF393296:OCF393298 NSJ393296:NSJ393298 NIN393296:NIN393298 MYR393296:MYR393298 MOV393296:MOV393298 MEZ393296:MEZ393298 LVD393296:LVD393298 LLH393296:LLH393298 LBL393296:LBL393298 KRP393296:KRP393298 KHT393296:KHT393298 JXX393296:JXX393298 JOB393296:JOB393298 JEF393296:JEF393298 IUJ393296:IUJ393298 IKN393296:IKN393298 IAR393296:IAR393298 HQV393296:HQV393298 HGZ393296:HGZ393298 GXD393296:GXD393298 GNH393296:GNH393298 GDL393296:GDL393298 FTP393296:FTP393298 FJT393296:FJT393298 EZX393296:EZX393298 EQB393296:EQB393298 EGF393296:EGF393298 DWJ393296:DWJ393298 DMN393296:DMN393298 DCR393296:DCR393298 CSV393296:CSV393298 CIZ393296:CIZ393298 BZD393296:BZD393298 BPH393296:BPH393298 BFL393296:BFL393298 AVP393296:AVP393298 ALT393296:ALT393298 ABX393296:ABX393298 SB393296:SB393298 IF393296:IF393298 WUR327760:WUR327762 WKV327760:WKV327762 WAZ327760:WAZ327762 VRD327760:VRD327762 VHH327760:VHH327762 UXL327760:UXL327762 UNP327760:UNP327762 UDT327760:UDT327762 TTX327760:TTX327762 TKB327760:TKB327762 TAF327760:TAF327762 SQJ327760:SQJ327762 SGN327760:SGN327762 RWR327760:RWR327762 RMV327760:RMV327762 RCZ327760:RCZ327762 QTD327760:QTD327762 QJH327760:QJH327762 PZL327760:PZL327762 PPP327760:PPP327762 PFT327760:PFT327762 OVX327760:OVX327762 OMB327760:OMB327762 OCF327760:OCF327762 NSJ327760:NSJ327762 NIN327760:NIN327762 MYR327760:MYR327762 MOV327760:MOV327762 MEZ327760:MEZ327762 LVD327760:LVD327762 LLH327760:LLH327762 LBL327760:LBL327762 KRP327760:KRP327762 KHT327760:KHT327762 JXX327760:JXX327762 JOB327760:JOB327762 JEF327760:JEF327762 IUJ327760:IUJ327762 IKN327760:IKN327762 IAR327760:IAR327762 HQV327760:HQV327762 HGZ327760:HGZ327762 GXD327760:GXD327762 GNH327760:GNH327762 GDL327760:GDL327762 FTP327760:FTP327762 FJT327760:FJT327762 EZX327760:EZX327762 EQB327760:EQB327762 EGF327760:EGF327762 DWJ327760:DWJ327762 DMN327760:DMN327762 DCR327760:DCR327762 CSV327760:CSV327762 CIZ327760:CIZ327762 BZD327760:BZD327762 BPH327760:BPH327762 BFL327760:BFL327762 AVP327760:AVP327762 ALT327760:ALT327762 ABX327760:ABX327762 SB327760:SB327762 IF327760:IF327762 WUR262224:WUR262226 WKV262224:WKV262226 WAZ262224:WAZ262226 VRD262224:VRD262226 VHH262224:VHH262226 UXL262224:UXL262226 UNP262224:UNP262226 UDT262224:UDT262226 TTX262224:TTX262226 TKB262224:TKB262226 TAF262224:TAF262226 SQJ262224:SQJ262226 SGN262224:SGN262226 RWR262224:RWR262226 RMV262224:RMV262226 RCZ262224:RCZ262226 QTD262224:QTD262226 QJH262224:QJH262226 PZL262224:PZL262226 PPP262224:PPP262226 PFT262224:PFT262226 OVX262224:OVX262226 OMB262224:OMB262226 OCF262224:OCF262226 NSJ262224:NSJ262226 NIN262224:NIN262226 MYR262224:MYR262226 MOV262224:MOV262226 MEZ262224:MEZ262226 LVD262224:LVD262226 LLH262224:LLH262226 LBL262224:LBL262226 KRP262224:KRP262226 KHT262224:KHT262226 JXX262224:JXX262226 JOB262224:JOB262226 JEF262224:JEF262226 IUJ262224:IUJ262226 IKN262224:IKN262226 IAR262224:IAR262226 HQV262224:HQV262226 HGZ262224:HGZ262226 GXD262224:GXD262226 GNH262224:GNH262226 GDL262224:GDL262226 FTP262224:FTP262226 FJT262224:FJT262226 EZX262224:EZX262226 EQB262224:EQB262226 EGF262224:EGF262226 DWJ262224:DWJ262226 DMN262224:DMN262226 DCR262224:DCR262226 CSV262224:CSV262226 CIZ262224:CIZ262226 BZD262224:BZD262226 BPH262224:BPH262226 BFL262224:BFL262226 AVP262224:AVP262226 ALT262224:ALT262226 ABX262224:ABX262226 SB262224:SB262226 IF262224:IF262226 WUR196688:WUR196690 WKV196688:WKV196690 WAZ196688:WAZ196690 VRD196688:VRD196690 VHH196688:VHH196690 UXL196688:UXL196690 UNP196688:UNP196690 UDT196688:UDT196690 TTX196688:TTX196690 TKB196688:TKB196690 TAF196688:TAF196690 SQJ196688:SQJ196690 SGN196688:SGN196690 RWR196688:RWR196690 RMV196688:RMV196690 RCZ196688:RCZ196690 QTD196688:QTD196690 QJH196688:QJH196690 PZL196688:PZL196690 PPP196688:PPP196690 PFT196688:PFT196690 OVX196688:OVX196690 OMB196688:OMB196690 OCF196688:OCF196690 NSJ196688:NSJ196690 NIN196688:NIN196690 MYR196688:MYR196690 MOV196688:MOV196690 MEZ196688:MEZ196690 LVD196688:LVD196690 LLH196688:LLH196690 LBL196688:LBL196690 KRP196688:KRP196690 KHT196688:KHT196690 JXX196688:JXX196690 JOB196688:JOB196690 JEF196688:JEF196690 IUJ196688:IUJ196690 IKN196688:IKN196690 IAR196688:IAR196690 HQV196688:HQV196690 HGZ196688:HGZ196690 GXD196688:GXD196690 GNH196688:GNH196690 GDL196688:GDL196690 FTP196688:FTP196690 FJT196688:FJT196690 EZX196688:EZX196690 EQB196688:EQB196690 EGF196688:EGF196690 DWJ196688:DWJ196690 DMN196688:DMN196690 DCR196688:DCR196690 CSV196688:CSV196690 CIZ196688:CIZ196690 BZD196688:BZD196690 BPH196688:BPH196690 BFL196688:BFL196690 AVP196688:AVP196690 ALT196688:ALT196690 ABX196688:ABX196690 SB196688:SB196690 IF196688:IF196690 WUR131152:WUR131154 WKV131152:WKV131154 WAZ131152:WAZ131154 VRD131152:VRD131154 VHH131152:VHH131154 UXL131152:UXL131154 UNP131152:UNP131154 UDT131152:UDT131154 TTX131152:TTX131154 TKB131152:TKB131154 TAF131152:TAF131154 SQJ131152:SQJ131154 SGN131152:SGN131154 RWR131152:RWR131154 RMV131152:RMV131154 RCZ131152:RCZ131154 QTD131152:QTD131154 QJH131152:QJH131154 PZL131152:PZL131154 PPP131152:PPP131154 PFT131152:PFT131154 OVX131152:OVX131154 OMB131152:OMB131154 OCF131152:OCF131154 NSJ131152:NSJ131154 NIN131152:NIN131154 MYR131152:MYR131154 MOV131152:MOV131154 MEZ131152:MEZ131154 LVD131152:LVD131154 LLH131152:LLH131154 LBL131152:LBL131154 KRP131152:KRP131154 KHT131152:KHT131154 JXX131152:JXX131154 JOB131152:JOB131154 JEF131152:JEF131154 IUJ131152:IUJ131154 IKN131152:IKN131154 IAR131152:IAR131154 HQV131152:HQV131154 HGZ131152:HGZ131154 GXD131152:GXD131154 GNH131152:GNH131154 GDL131152:GDL131154 FTP131152:FTP131154 FJT131152:FJT131154 EZX131152:EZX131154 EQB131152:EQB131154 EGF131152:EGF131154 DWJ131152:DWJ131154 DMN131152:DMN131154 DCR131152:DCR131154 CSV131152:CSV131154 CIZ131152:CIZ131154 BZD131152:BZD131154 BPH131152:BPH131154 BFL131152:BFL131154 AVP131152:AVP131154 ALT131152:ALT131154 ABX131152:ABX131154 SB131152:SB131154 IF131152:IF131154 WUR65616:WUR65618 WKV65616:WKV65618 WAZ65616:WAZ65618 VRD65616:VRD65618 VHH65616:VHH65618 UXL65616:UXL65618 UNP65616:UNP65618 UDT65616:UDT65618 TTX65616:TTX65618 TKB65616:TKB65618 TAF65616:TAF65618 SQJ65616:SQJ65618 SGN65616:SGN65618 RWR65616:RWR65618 RMV65616:RMV65618 RCZ65616:RCZ65618 QTD65616:QTD65618 QJH65616:QJH65618 PZL65616:PZL65618 PPP65616:PPP65618 PFT65616:PFT65618 OVX65616:OVX65618 OMB65616:OMB65618 OCF65616:OCF65618 NSJ65616:NSJ65618 NIN65616:NIN65618 MYR65616:MYR65618 MOV65616:MOV65618 MEZ65616:MEZ65618 LVD65616:LVD65618 LLH65616:LLH65618 LBL65616:LBL65618 KRP65616:KRP65618 KHT65616:KHT65618 JXX65616:JXX65618 JOB65616:JOB65618 JEF65616:JEF65618 IUJ65616:IUJ65618 IKN65616:IKN65618 IAR65616:IAR65618 HQV65616:HQV65618 HGZ65616:HGZ65618 GXD65616:GXD65618 GNH65616:GNH65618 GDL65616:GDL65618 FTP65616:FTP65618 FJT65616:FJT65618 EZX65616:EZX65618 EQB65616:EQB65618 EGF65616:EGF65618 DWJ65616:DWJ65618 DMN65616:DMN65618 DCR65616:DCR65618 CSV65616:CSV65618 CIZ65616:CIZ65618 BZD65616:BZD65618 BPH65616:BPH65618 BFL65616:BFL65618 AVP65616:AVP65618 ALT65616:ALT65618 ABX65616:ABX65618 SB65616:SB65618 IF65616:IF65618 WUR89:WUR91 WKV89:WKV91 WAZ89:WAZ91 VRD89:VRD91 VHH89:VHH91 UXL89:UXL91 UNP89:UNP91 UDT89:UDT91 TTX89:TTX91 TKB89:TKB91 TAF89:TAF91 SQJ89:SQJ91 SGN89:SGN91 RWR89:RWR91 RMV89:RMV91 RCZ89:RCZ91 QTD89:QTD91 QJH89:QJH91 PZL89:PZL91 PPP89:PPP91 PFT89:PFT91 OVX89:OVX91 OMB89:OMB91 OCF89:OCF91 NSJ89:NSJ91 NIN89:NIN91 MYR89:MYR91 MOV89:MOV91 MEZ89:MEZ91 LVD89:LVD91 LLH89:LLH91 LBL89:LBL91 KRP89:KRP91 KHT89:KHT91 JXX89:JXX91 JOB89:JOB91 JEF89:JEF91 IUJ89:IUJ91 IKN89:IKN91 IAR89:IAR91 HQV89:HQV91 HGZ89:HGZ91 GXD89:GXD91 GNH89:GNH91 GDL89:GDL91 FTP89:FTP91 FJT89:FJT91 EZX89:EZX91 EQB89:EQB91 EGF89:EGF91 DWJ89:DWJ91 DMN89:DMN91 DCR89:DCR91 CSV89:CSV91 CIZ89:CIZ91 BZD89:BZD91 BPH89:BPH91 BFL89:BFL91 AVP89:AVP91 ALT89:ALT91 ABX89:ABX91 SB89:SB91 IF89:IF91 X89:X90 X131152:Y131154 X196688:Y196690 X262224:Y262226 X327760:Y327762 X393296:Y393298 X458832:Y458834 X524368:Y524370 X589904:Y589906 X655440:Y655442 X720976:Y720978 X786512:Y786514 X852048:Y852050 X917584:Y917586 X983120:Y983122 X65616:Y65618">
      <formula1>32</formula1>
      <formula2>32</formula2>
    </dataValidation>
    <dataValidation allowBlank="1" showErrorMessage="1" prompt="Divulgación de aspectos normativos generales e individuales sobre el alcance de los contratos de concesión 4G." sqref="WUG983091 WKK983091 WAO983091 VQS983091 VGW983091 UXA983091 UNE983091 UDI983091 TTM983091 TJQ983091 SZU983091 SPY983091 SGC983091 RWG983091 RMK983091 RCO983091 QSS983091 QIW983091 PZA983091 PPE983091 PFI983091 OVM983091 OLQ983091 OBU983091 NRY983091 NIC983091 MYG983091 MOK983091 MEO983091 LUS983091 LKW983091 LBA983091 KRE983091 KHI983091 JXM983091 JNQ983091 JDU983091 ITY983091 IKC983091 IAG983091 HQK983091 HGO983091 GWS983091 GMW983091 GDA983091 FTE983091 FJI983091 EZM983091 EPQ983091 EFU983091 DVY983091 DMC983091 DCG983091 CSK983091 CIO983091 BYS983091 BOW983091 BFA983091 AVE983091 ALI983091 ABM983091 RQ983091 HU983091 WUG917555 WKK917555 WAO917555 VQS917555 VGW917555 UXA917555 UNE917555 UDI917555 TTM917555 TJQ917555 SZU917555 SPY917555 SGC917555 RWG917555 RMK917555 RCO917555 QSS917555 QIW917555 PZA917555 PPE917555 PFI917555 OVM917555 OLQ917555 OBU917555 NRY917555 NIC917555 MYG917555 MOK917555 MEO917555 LUS917555 LKW917555 LBA917555 KRE917555 KHI917555 JXM917555 JNQ917555 JDU917555 ITY917555 IKC917555 IAG917555 HQK917555 HGO917555 GWS917555 GMW917555 GDA917555 FTE917555 FJI917555 EZM917555 EPQ917555 EFU917555 DVY917555 DMC917555 DCG917555 CSK917555 CIO917555 BYS917555 BOW917555 BFA917555 AVE917555 ALI917555 ABM917555 RQ917555 HU917555 WUG852019 WKK852019 WAO852019 VQS852019 VGW852019 UXA852019 UNE852019 UDI852019 TTM852019 TJQ852019 SZU852019 SPY852019 SGC852019 RWG852019 RMK852019 RCO852019 QSS852019 QIW852019 PZA852019 PPE852019 PFI852019 OVM852019 OLQ852019 OBU852019 NRY852019 NIC852019 MYG852019 MOK852019 MEO852019 LUS852019 LKW852019 LBA852019 KRE852019 KHI852019 JXM852019 JNQ852019 JDU852019 ITY852019 IKC852019 IAG852019 HQK852019 HGO852019 GWS852019 GMW852019 GDA852019 FTE852019 FJI852019 EZM852019 EPQ852019 EFU852019 DVY852019 DMC852019 DCG852019 CSK852019 CIO852019 BYS852019 BOW852019 BFA852019 AVE852019 ALI852019 ABM852019 RQ852019 HU852019 WUG786483 WKK786483 WAO786483 VQS786483 VGW786483 UXA786483 UNE786483 UDI786483 TTM786483 TJQ786483 SZU786483 SPY786483 SGC786483 RWG786483 RMK786483 RCO786483 QSS786483 QIW786483 PZA786483 PPE786483 PFI786483 OVM786483 OLQ786483 OBU786483 NRY786483 NIC786483 MYG786483 MOK786483 MEO786483 LUS786483 LKW786483 LBA786483 KRE786483 KHI786483 JXM786483 JNQ786483 JDU786483 ITY786483 IKC786483 IAG786483 HQK786483 HGO786483 GWS786483 GMW786483 GDA786483 FTE786483 FJI786483 EZM786483 EPQ786483 EFU786483 DVY786483 DMC786483 DCG786483 CSK786483 CIO786483 BYS786483 BOW786483 BFA786483 AVE786483 ALI786483 ABM786483 RQ786483 HU786483 WUG720947 WKK720947 WAO720947 VQS720947 VGW720947 UXA720947 UNE720947 UDI720947 TTM720947 TJQ720947 SZU720947 SPY720947 SGC720947 RWG720947 RMK720947 RCO720947 QSS720947 QIW720947 PZA720947 PPE720947 PFI720947 OVM720947 OLQ720947 OBU720947 NRY720947 NIC720947 MYG720947 MOK720947 MEO720947 LUS720947 LKW720947 LBA720947 KRE720947 KHI720947 JXM720947 JNQ720947 JDU720947 ITY720947 IKC720947 IAG720947 HQK720947 HGO720947 GWS720947 GMW720947 GDA720947 FTE720947 FJI720947 EZM720947 EPQ720947 EFU720947 DVY720947 DMC720947 DCG720947 CSK720947 CIO720947 BYS720947 BOW720947 BFA720947 AVE720947 ALI720947 ABM720947 RQ720947 HU720947 WUG655411 WKK655411 WAO655411 VQS655411 VGW655411 UXA655411 UNE655411 UDI655411 TTM655411 TJQ655411 SZU655411 SPY655411 SGC655411 RWG655411 RMK655411 RCO655411 QSS655411 QIW655411 PZA655411 PPE655411 PFI655411 OVM655411 OLQ655411 OBU655411 NRY655411 NIC655411 MYG655411 MOK655411 MEO655411 LUS655411 LKW655411 LBA655411 KRE655411 KHI655411 JXM655411 JNQ655411 JDU655411 ITY655411 IKC655411 IAG655411 HQK655411 HGO655411 GWS655411 GMW655411 GDA655411 FTE655411 FJI655411 EZM655411 EPQ655411 EFU655411 DVY655411 DMC655411 DCG655411 CSK655411 CIO655411 BYS655411 BOW655411 BFA655411 AVE655411 ALI655411 ABM655411 RQ655411 HU655411 WUG589875 WKK589875 WAO589875 VQS589875 VGW589875 UXA589875 UNE589875 UDI589875 TTM589875 TJQ589875 SZU589875 SPY589875 SGC589875 RWG589875 RMK589875 RCO589875 QSS589875 QIW589875 PZA589875 PPE589875 PFI589875 OVM589875 OLQ589875 OBU589875 NRY589875 NIC589875 MYG589875 MOK589875 MEO589875 LUS589875 LKW589875 LBA589875 KRE589875 KHI589875 JXM589875 JNQ589875 JDU589875 ITY589875 IKC589875 IAG589875 HQK589875 HGO589875 GWS589875 GMW589875 GDA589875 FTE589875 FJI589875 EZM589875 EPQ589875 EFU589875 DVY589875 DMC589875 DCG589875 CSK589875 CIO589875 BYS589875 BOW589875 BFA589875 AVE589875 ALI589875 ABM589875 RQ589875 HU589875 WUG524339 WKK524339 WAO524339 VQS524339 VGW524339 UXA524339 UNE524339 UDI524339 TTM524339 TJQ524339 SZU524339 SPY524339 SGC524339 RWG524339 RMK524339 RCO524339 QSS524339 QIW524339 PZA524339 PPE524339 PFI524339 OVM524339 OLQ524339 OBU524339 NRY524339 NIC524339 MYG524339 MOK524339 MEO524339 LUS524339 LKW524339 LBA524339 KRE524339 KHI524339 JXM524339 JNQ524339 JDU524339 ITY524339 IKC524339 IAG524339 HQK524339 HGO524339 GWS524339 GMW524339 GDA524339 FTE524339 FJI524339 EZM524339 EPQ524339 EFU524339 DVY524339 DMC524339 DCG524339 CSK524339 CIO524339 BYS524339 BOW524339 BFA524339 AVE524339 ALI524339 ABM524339 RQ524339 HU524339 WUG458803 WKK458803 WAO458803 VQS458803 VGW458803 UXA458803 UNE458803 UDI458803 TTM458803 TJQ458803 SZU458803 SPY458803 SGC458803 RWG458803 RMK458803 RCO458803 QSS458803 QIW458803 PZA458803 PPE458803 PFI458803 OVM458803 OLQ458803 OBU458803 NRY458803 NIC458803 MYG458803 MOK458803 MEO458803 LUS458803 LKW458803 LBA458803 KRE458803 KHI458803 JXM458803 JNQ458803 JDU458803 ITY458803 IKC458803 IAG458803 HQK458803 HGO458803 GWS458803 GMW458803 GDA458803 FTE458803 FJI458803 EZM458803 EPQ458803 EFU458803 DVY458803 DMC458803 DCG458803 CSK458803 CIO458803 BYS458803 BOW458803 BFA458803 AVE458803 ALI458803 ABM458803 RQ458803 HU458803 WUG393267 WKK393267 WAO393267 VQS393267 VGW393267 UXA393267 UNE393267 UDI393267 TTM393267 TJQ393267 SZU393267 SPY393267 SGC393267 RWG393267 RMK393267 RCO393267 QSS393267 QIW393267 PZA393267 PPE393267 PFI393267 OVM393267 OLQ393267 OBU393267 NRY393267 NIC393267 MYG393267 MOK393267 MEO393267 LUS393267 LKW393267 LBA393267 KRE393267 KHI393267 JXM393267 JNQ393267 JDU393267 ITY393267 IKC393267 IAG393267 HQK393267 HGO393267 GWS393267 GMW393267 GDA393267 FTE393267 FJI393267 EZM393267 EPQ393267 EFU393267 DVY393267 DMC393267 DCG393267 CSK393267 CIO393267 BYS393267 BOW393267 BFA393267 AVE393267 ALI393267 ABM393267 RQ393267 HU393267 WUG327731 WKK327731 WAO327731 VQS327731 VGW327731 UXA327731 UNE327731 UDI327731 TTM327731 TJQ327731 SZU327731 SPY327731 SGC327731 RWG327731 RMK327731 RCO327731 QSS327731 QIW327731 PZA327731 PPE327731 PFI327731 OVM327731 OLQ327731 OBU327731 NRY327731 NIC327731 MYG327731 MOK327731 MEO327731 LUS327731 LKW327731 LBA327731 KRE327731 KHI327731 JXM327731 JNQ327731 JDU327731 ITY327731 IKC327731 IAG327731 HQK327731 HGO327731 GWS327731 GMW327731 GDA327731 FTE327731 FJI327731 EZM327731 EPQ327731 EFU327731 DVY327731 DMC327731 DCG327731 CSK327731 CIO327731 BYS327731 BOW327731 BFA327731 AVE327731 ALI327731 ABM327731 RQ327731 HU327731 WUG262195 WKK262195 WAO262195 VQS262195 VGW262195 UXA262195 UNE262195 UDI262195 TTM262195 TJQ262195 SZU262195 SPY262195 SGC262195 RWG262195 RMK262195 RCO262195 QSS262195 QIW262195 PZA262195 PPE262195 PFI262195 OVM262195 OLQ262195 OBU262195 NRY262195 NIC262195 MYG262195 MOK262195 MEO262195 LUS262195 LKW262195 LBA262195 KRE262195 KHI262195 JXM262195 JNQ262195 JDU262195 ITY262195 IKC262195 IAG262195 HQK262195 HGO262195 GWS262195 GMW262195 GDA262195 FTE262195 FJI262195 EZM262195 EPQ262195 EFU262195 DVY262195 DMC262195 DCG262195 CSK262195 CIO262195 BYS262195 BOW262195 BFA262195 AVE262195 ALI262195 ABM262195 RQ262195 HU262195 WUG196659 WKK196659 WAO196659 VQS196659 VGW196659 UXA196659 UNE196659 UDI196659 TTM196659 TJQ196659 SZU196659 SPY196659 SGC196659 RWG196659 RMK196659 RCO196659 QSS196659 QIW196659 PZA196659 PPE196659 PFI196659 OVM196659 OLQ196659 OBU196659 NRY196659 NIC196659 MYG196659 MOK196659 MEO196659 LUS196659 LKW196659 LBA196659 KRE196659 KHI196659 JXM196659 JNQ196659 JDU196659 ITY196659 IKC196659 IAG196659 HQK196659 HGO196659 GWS196659 GMW196659 GDA196659 FTE196659 FJI196659 EZM196659 EPQ196659 EFU196659 DVY196659 DMC196659 DCG196659 CSK196659 CIO196659 BYS196659 BOW196659 BFA196659 AVE196659 ALI196659 ABM196659 RQ196659 HU196659 WUG131123 WKK131123 WAO131123 VQS131123 VGW131123 UXA131123 UNE131123 UDI131123 TTM131123 TJQ131123 SZU131123 SPY131123 SGC131123 RWG131123 RMK131123 RCO131123 QSS131123 QIW131123 PZA131123 PPE131123 PFI131123 OVM131123 OLQ131123 OBU131123 NRY131123 NIC131123 MYG131123 MOK131123 MEO131123 LUS131123 LKW131123 LBA131123 KRE131123 KHI131123 JXM131123 JNQ131123 JDU131123 ITY131123 IKC131123 IAG131123 HQK131123 HGO131123 GWS131123 GMW131123 GDA131123 FTE131123 FJI131123 EZM131123 EPQ131123 EFU131123 DVY131123 DMC131123 DCG131123 CSK131123 CIO131123 BYS131123 BOW131123 BFA131123 AVE131123 ALI131123 ABM131123 RQ131123 HU131123 WUG65587 WKK65587 WAO65587 VQS65587 VGW65587 UXA65587 UNE65587 UDI65587 TTM65587 TJQ65587 SZU65587 SPY65587 SGC65587 RWG65587 RMK65587 RCO65587 QSS65587 QIW65587 PZA65587 PPE65587 PFI65587 OVM65587 OLQ65587 OBU65587 NRY65587 NIC65587 MYG65587 MOK65587 MEO65587 LUS65587 LKW65587 LBA65587 KRE65587 KHI65587 JXM65587 JNQ65587 JDU65587 ITY65587 IKC65587 IAG65587 HQK65587 HGO65587 GWS65587 GMW65587 GDA65587 FTE65587 FJI65587 EZM65587 EPQ65587 EFU65587 DVY65587 DMC65587 DCG65587 CSK65587 CIO65587 BYS65587 BOW65587 BFA65587 AVE65587 ALI65587 ABM65587 RQ65587 HU65587 WUG39 WKK39 WAO39 VQS39 VGW39 UXA39 UNE39 UDI39 TTM39 TJQ39 SZU39 SPY39 SGC39 RWG39 RMK39 RCO39 QSS39 QIW39 PZA39 PPE39 PFI39 OVM39 OLQ39 OBU39 NRY39 NIC39 MYG39 MOK39 MEO39 LUS39 LKW39 LBA39 KRE39 KHI39 JXM39 JNQ39 JDU39 ITY39 IKC39 IAG39 HQK39 HGO39 GWS39 GMW39 GDA39 FTE39 FJI39 EZM39 EPQ39 EFU39 DVY39 DMC39 DCG39 CSK39 CIO39 BYS39 BOW39 BFA39 AVE39 ALI39 ABM39 RQ39 HU39"/>
    <dataValidation allowBlank="1" showErrorMessage="1" prompt="El dia 7 de marzo se remitió a los funcionarios y contratistas el documento de capacitacion sobre transporte fluvial" sqref="HU36 WUG983088 WKK983088 WAO983088 VQS983088 VGW983088 UXA983088 UNE983088 UDI983088 TTM983088 TJQ983088 SZU983088 SPY983088 SGC983088 RWG983088 RMK983088 RCO983088 QSS983088 QIW983088 PZA983088 PPE983088 PFI983088 OVM983088 OLQ983088 OBU983088 NRY983088 NIC983088 MYG983088 MOK983088 MEO983088 LUS983088 LKW983088 LBA983088 KRE983088 KHI983088 JXM983088 JNQ983088 JDU983088 ITY983088 IKC983088 IAG983088 HQK983088 HGO983088 GWS983088 GMW983088 GDA983088 FTE983088 FJI983088 EZM983088 EPQ983088 EFU983088 DVY983088 DMC983088 DCG983088 CSK983088 CIO983088 BYS983088 BOW983088 BFA983088 AVE983088 ALI983088 ABM983088 RQ983088 HU983088 WUG917552 WKK917552 WAO917552 VQS917552 VGW917552 UXA917552 UNE917552 UDI917552 TTM917552 TJQ917552 SZU917552 SPY917552 SGC917552 RWG917552 RMK917552 RCO917552 QSS917552 QIW917552 PZA917552 PPE917552 PFI917552 OVM917552 OLQ917552 OBU917552 NRY917552 NIC917552 MYG917552 MOK917552 MEO917552 LUS917552 LKW917552 LBA917552 KRE917552 KHI917552 JXM917552 JNQ917552 JDU917552 ITY917552 IKC917552 IAG917552 HQK917552 HGO917552 GWS917552 GMW917552 GDA917552 FTE917552 FJI917552 EZM917552 EPQ917552 EFU917552 DVY917552 DMC917552 DCG917552 CSK917552 CIO917552 BYS917552 BOW917552 BFA917552 AVE917552 ALI917552 ABM917552 RQ917552 HU917552 WUG852016 WKK852016 WAO852016 VQS852016 VGW852016 UXA852016 UNE852016 UDI852016 TTM852016 TJQ852016 SZU852016 SPY852016 SGC852016 RWG852016 RMK852016 RCO852016 QSS852016 QIW852016 PZA852016 PPE852016 PFI852016 OVM852016 OLQ852016 OBU852016 NRY852016 NIC852016 MYG852016 MOK852016 MEO852016 LUS852016 LKW852016 LBA852016 KRE852016 KHI852016 JXM852016 JNQ852016 JDU852016 ITY852016 IKC852016 IAG852016 HQK852016 HGO852016 GWS852016 GMW852016 GDA852016 FTE852016 FJI852016 EZM852016 EPQ852016 EFU852016 DVY852016 DMC852016 DCG852016 CSK852016 CIO852016 BYS852016 BOW852016 BFA852016 AVE852016 ALI852016 ABM852016 RQ852016 HU852016 WUG786480 WKK786480 WAO786480 VQS786480 VGW786480 UXA786480 UNE786480 UDI786480 TTM786480 TJQ786480 SZU786480 SPY786480 SGC786480 RWG786480 RMK786480 RCO786480 QSS786480 QIW786480 PZA786480 PPE786480 PFI786480 OVM786480 OLQ786480 OBU786480 NRY786480 NIC786480 MYG786480 MOK786480 MEO786480 LUS786480 LKW786480 LBA786480 KRE786480 KHI786480 JXM786480 JNQ786480 JDU786480 ITY786480 IKC786480 IAG786480 HQK786480 HGO786480 GWS786480 GMW786480 GDA786480 FTE786480 FJI786480 EZM786480 EPQ786480 EFU786480 DVY786480 DMC786480 DCG786480 CSK786480 CIO786480 BYS786480 BOW786480 BFA786480 AVE786480 ALI786480 ABM786480 RQ786480 HU786480 WUG720944 WKK720944 WAO720944 VQS720944 VGW720944 UXA720944 UNE720944 UDI720944 TTM720944 TJQ720944 SZU720944 SPY720944 SGC720944 RWG720944 RMK720944 RCO720944 QSS720944 QIW720944 PZA720944 PPE720944 PFI720944 OVM720944 OLQ720944 OBU720944 NRY720944 NIC720944 MYG720944 MOK720944 MEO720944 LUS720944 LKW720944 LBA720944 KRE720944 KHI720944 JXM720944 JNQ720944 JDU720944 ITY720944 IKC720944 IAG720944 HQK720944 HGO720944 GWS720944 GMW720944 GDA720944 FTE720944 FJI720944 EZM720944 EPQ720944 EFU720944 DVY720944 DMC720944 DCG720944 CSK720944 CIO720944 BYS720944 BOW720944 BFA720944 AVE720944 ALI720944 ABM720944 RQ720944 HU720944 WUG655408 WKK655408 WAO655408 VQS655408 VGW655408 UXA655408 UNE655408 UDI655408 TTM655408 TJQ655408 SZU655408 SPY655408 SGC655408 RWG655408 RMK655408 RCO655408 QSS655408 QIW655408 PZA655408 PPE655408 PFI655408 OVM655408 OLQ655408 OBU655408 NRY655408 NIC655408 MYG655408 MOK655408 MEO655408 LUS655408 LKW655408 LBA655408 KRE655408 KHI655408 JXM655408 JNQ655408 JDU655408 ITY655408 IKC655408 IAG655408 HQK655408 HGO655408 GWS655408 GMW655408 GDA655408 FTE655408 FJI655408 EZM655408 EPQ655408 EFU655408 DVY655408 DMC655408 DCG655408 CSK655408 CIO655408 BYS655408 BOW655408 BFA655408 AVE655408 ALI655408 ABM655408 RQ655408 HU655408 WUG589872 WKK589872 WAO589872 VQS589872 VGW589872 UXA589872 UNE589872 UDI589872 TTM589872 TJQ589872 SZU589872 SPY589872 SGC589872 RWG589872 RMK589872 RCO589872 QSS589872 QIW589872 PZA589872 PPE589872 PFI589872 OVM589872 OLQ589872 OBU589872 NRY589872 NIC589872 MYG589872 MOK589872 MEO589872 LUS589872 LKW589872 LBA589872 KRE589872 KHI589872 JXM589872 JNQ589872 JDU589872 ITY589872 IKC589872 IAG589872 HQK589872 HGO589872 GWS589872 GMW589872 GDA589872 FTE589872 FJI589872 EZM589872 EPQ589872 EFU589872 DVY589872 DMC589872 DCG589872 CSK589872 CIO589872 BYS589872 BOW589872 BFA589872 AVE589872 ALI589872 ABM589872 RQ589872 HU589872 WUG524336 WKK524336 WAO524336 VQS524336 VGW524336 UXA524336 UNE524336 UDI524336 TTM524336 TJQ524336 SZU524336 SPY524336 SGC524336 RWG524336 RMK524336 RCO524336 QSS524336 QIW524336 PZA524336 PPE524336 PFI524336 OVM524336 OLQ524336 OBU524336 NRY524336 NIC524336 MYG524336 MOK524336 MEO524336 LUS524336 LKW524336 LBA524336 KRE524336 KHI524336 JXM524336 JNQ524336 JDU524336 ITY524336 IKC524336 IAG524336 HQK524336 HGO524336 GWS524336 GMW524336 GDA524336 FTE524336 FJI524336 EZM524336 EPQ524336 EFU524336 DVY524336 DMC524336 DCG524336 CSK524336 CIO524336 BYS524336 BOW524336 BFA524336 AVE524336 ALI524336 ABM524336 RQ524336 HU524336 WUG458800 WKK458800 WAO458800 VQS458800 VGW458800 UXA458800 UNE458800 UDI458800 TTM458800 TJQ458800 SZU458800 SPY458800 SGC458800 RWG458800 RMK458800 RCO458800 QSS458800 QIW458800 PZA458800 PPE458800 PFI458800 OVM458800 OLQ458800 OBU458800 NRY458800 NIC458800 MYG458800 MOK458800 MEO458800 LUS458800 LKW458800 LBA458800 KRE458800 KHI458800 JXM458800 JNQ458800 JDU458800 ITY458800 IKC458800 IAG458800 HQK458800 HGO458800 GWS458800 GMW458800 GDA458800 FTE458800 FJI458800 EZM458800 EPQ458800 EFU458800 DVY458800 DMC458800 DCG458800 CSK458800 CIO458800 BYS458800 BOW458800 BFA458800 AVE458800 ALI458800 ABM458800 RQ458800 HU458800 WUG393264 WKK393264 WAO393264 VQS393264 VGW393264 UXA393264 UNE393264 UDI393264 TTM393264 TJQ393264 SZU393264 SPY393264 SGC393264 RWG393264 RMK393264 RCO393264 QSS393264 QIW393264 PZA393264 PPE393264 PFI393264 OVM393264 OLQ393264 OBU393264 NRY393264 NIC393264 MYG393264 MOK393264 MEO393264 LUS393264 LKW393264 LBA393264 KRE393264 KHI393264 JXM393264 JNQ393264 JDU393264 ITY393264 IKC393264 IAG393264 HQK393264 HGO393264 GWS393264 GMW393264 GDA393264 FTE393264 FJI393264 EZM393264 EPQ393264 EFU393264 DVY393264 DMC393264 DCG393264 CSK393264 CIO393264 BYS393264 BOW393264 BFA393264 AVE393264 ALI393264 ABM393264 RQ393264 HU393264 WUG327728 WKK327728 WAO327728 VQS327728 VGW327728 UXA327728 UNE327728 UDI327728 TTM327728 TJQ327728 SZU327728 SPY327728 SGC327728 RWG327728 RMK327728 RCO327728 QSS327728 QIW327728 PZA327728 PPE327728 PFI327728 OVM327728 OLQ327728 OBU327728 NRY327728 NIC327728 MYG327728 MOK327728 MEO327728 LUS327728 LKW327728 LBA327728 KRE327728 KHI327728 JXM327728 JNQ327728 JDU327728 ITY327728 IKC327728 IAG327728 HQK327728 HGO327728 GWS327728 GMW327728 GDA327728 FTE327728 FJI327728 EZM327728 EPQ327728 EFU327728 DVY327728 DMC327728 DCG327728 CSK327728 CIO327728 BYS327728 BOW327728 BFA327728 AVE327728 ALI327728 ABM327728 RQ327728 HU327728 WUG262192 WKK262192 WAO262192 VQS262192 VGW262192 UXA262192 UNE262192 UDI262192 TTM262192 TJQ262192 SZU262192 SPY262192 SGC262192 RWG262192 RMK262192 RCO262192 QSS262192 QIW262192 PZA262192 PPE262192 PFI262192 OVM262192 OLQ262192 OBU262192 NRY262192 NIC262192 MYG262192 MOK262192 MEO262192 LUS262192 LKW262192 LBA262192 KRE262192 KHI262192 JXM262192 JNQ262192 JDU262192 ITY262192 IKC262192 IAG262192 HQK262192 HGO262192 GWS262192 GMW262192 GDA262192 FTE262192 FJI262192 EZM262192 EPQ262192 EFU262192 DVY262192 DMC262192 DCG262192 CSK262192 CIO262192 BYS262192 BOW262192 BFA262192 AVE262192 ALI262192 ABM262192 RQ262192 HU262192 WUG196656 WKK196656 WAO196656 VQS196656 VGW196656 UXA196656 UNE196656 UDI196656 TTM196656 TJQ196656 SZU196656 SPY196656 SGC196656 RWG196656 RMK196656 RCO196656 QSS196656 QIW196656 PZA196656 PPE196656 PFI196656 OVM196656 OLQ196656 OBU196656 NRY196656 NIC196656 MYG196656 MOK196656 MEO196656 LUS196656 LKW196656 LBA196656 KRE196656 KHI196656 JXM196656 JNQ196656 JDU196656 ITY196656 IKC196656 IAG196656 HQK196656 HGO196656 GWS196656 GMW196656 GDA196656 FTE196656 FJI196656 EZM196656 EPQ196656 EFU196656 DVY196656 DMC196656 DCG196656 CSK196656 CIO196656 BYS196656 BOW196656 BFA196656 AVE196656 ALI196656 ABM196656 RQ196656 HU196656 WUG131120 WKK131120 WAO131120 VQS131120 VGW131120 UXA131120 UNE131120 UDI131120 TTM131120 TJQ131120 SZU131120 SPY131120 SGC131120 RWG131120 RMK131120 RCO131120 QSS131120 QIW131120 PZA131120 PPE131120 PFI131120 OVM131120 OLQ131120 OBU131120 NRY131120 NIC131120 MYG131120 MOK131120 MEO131120 LUS131120 LKW131120 LBA131120 KRE131120 KHI131120 JXM131120 JNQ131120 JDU131120 ITY131120 IKC131120 IAG131120 HQK131120 HGO131120 GWS131120 GMW131120 GDA131120 FTE131120 FJI131120 EZM131120 EPQ131120 EFU131120 DVY131120 DMC131120 DCG131120 CSK131120 CIO131120 BYS131120 BOW131120 BFA131120 AVE131120 ALI131120 ABM131120 RQ131120 HU131120 WUG65584 WKK65584 WAO65584 VQS65584 VGW65584 UXA65584 UNE65584 UDI65584 TTM65584 TJQ65584 SZU65584 SPY65584 SGC65584 RWG65584 RMK65584 RCO65584 QSS65584 QIW65584 PZA65584 PPE65584 PFI65584 OVM65584 OLQ65584 OBU65584 NRY65584 NIC65584 MYG65584 MOK65584 MEO65584 LUS65584 LKW65584 LBA65584 KRE65584 KHI65584 JXM65584 JNQ65584 JDU65584 ITY65584 IKC65584 IAG65584 HQK65584 HGO65584 GWS65584 GMW65584 GDA65584 FTE65584 FJI65584 EZM65584 EPQ65584 EFU65584 DVY65584 DMC65584 DCG65584 CSK65584 CIO65584 BYS65584 BOW65584 BFA65584 AVE65584 ALI65584 ABM65584 RQ65584 HU65584 WUG36 WKK36 WAO36 VQS36 VGW36 UXA36 UNE36 UDI36 TTM36 TJQ36 SZU36 SPY36 SGC36 RWG36 RMK36 RCO36 QSS36 QIW36 PZA36 PPE36 PFI36 OVM36 OLQ36 OBU36 NRY36 NIC36 MYG36 MOK36 MEO36 LUS36 LKW36 LBA36 KRE36 KHI36 JXM36 JNQ36 JDU36 ITY36 IKC36 IAG36 HQK36 HGO36 GWS36 GMW36 GDA36 FTE36 FJI36 EZM36 EPQ36 EFU36 DVY36 DMC36 DCG36 CSK36 CIO36 BYS36 BOW36 BFA36 AVE36 ALI36 ABM36 RQ36"/>
    <dataValidation allowBlank="1" showErrorMessage="1" prompt="El 18 de marzo se capacitó a la empresa ATP Transportes con aclaraciones a la circular 11 del 2011" sqref="WUG983085 WKK983085 WAO983085 VQS983085 VGW983085 UXA983085 UNE983085 UDI983085 TTM983085 TJQ983085 SZU983085 SPY983085 SGC983085 RWG983085 RMK983085 RCO983085 QSS983085 QIW983085 PZA983085 PPE983085 PFI983085 OVM983085 OLQ983085 OBU983085 NRY983085 NIC983085 MYG983085 MOK983085 MEO983085 LUS983085 LKW983085 LBA983085 KRE983085 KHI983085 JXM983085 JNQ983085 JDU983085 ITY983085 IKC983085 IAG983085 HQK983085 HGO983085 GWS983085 GMW983085 GDA983085 FTE983085 FJI983085 EZM983085 EPQ983085 EFU983085 DVY983085 DMC983085 DCG983085 CSK983085 CIO983085 BYS983085 BOW983085 BFA983085 AVE983085 ALI983085 ABM983085 RQ983085 HU983085 WUG917549 WKK917549 WAO917549 VQS917549 VGW917549 UXA917549 UNE917549 UDI917549 TTM917549 TJQ917549 SZU917549 SPY917549 SGC917549 RWG917549 RMK917549 RCO917549 QSS917549 QIW917549 PZA917549 PPE917549 PFI917549 OVM917549 OLQ917549 OBU917549 NRY917549 NIC917549 MYG917549 MOK917549 MEO917549 LUS917549 LKW917549 LBA917549 KRE917549 KHI917549 JXM917549 JNQ917549 JDU917549 ITY917549 IKC917549 IAG917549 HQK917549 HGO917549 GWS917549 GMW917549 GDA917549 FTE917549 FJI917549 EZM917549 EPQ917549 EFU917549 DVY917549 DMC917549 DCG917549 CSK917549 CIO917549 BYS917549 BOW917549 BFA917549 AVE917549 ALI917549 ABM917549 RQ917549 HU917549 WUG852013 WKK852013 WAO852013 VQS852013 VGW852013 UXA852013 UNE852013 UDI852013 TTM852013 TJQ852013 SZU852013 SPY852013 SGC852013 RWG852013 RMK852013 RCO852013 QSS852013 QIW852013 PZA852013 PPE852013 PFI852013 OVM852013 OLQ852013 OBU852013 NRY852013 NIC852013 MYG852013 MOK852013 MEO852013 LUS852013 LKW852013 LBA852013 KRE852013 KHI852013 JXM852013 JNQ852013 JDU852013 ITY852013 IKC852013 IAG852013 HQK852013 HGO852013 GWS852013 GMW852013 GDA852013 FTE852013 FJI852013 EZM852013 EPQ852013 EFU852013 DVY852013 DMC852013 DCG852013 CSK852013 CIO852013 BYS852013 BOW852013 BFA852013 AVE852013 ALI852013 ABM852013 RQ852013 HU852013 WUG786477 WKK786477 WAO786477 VQS786477 VGW786477 UXA786477 UNE786477 UDI786477 TTM786477 TJQ786477 SZU786477 SPY786477 SGC786477 RWG786477 RMK786477 RCO786477 QSS786477 QIW786477 PZA786477 PPE786477 PFI786477 OVM786477 OLQ786477 OBU786477 NRY786477 NIC786477 MYG786477 MOK786477 MEO786477 LUS786477 LKW786477 LBA786477 KRE786477 KHI786477 JXM786477 JNQ786477 JDU786477 ITY786477 IKC786477 IAG786477 HQK786477 HGO786477 GWS786477 GMW786477 GDA786477 FTE786477 FJI786477 EZM786477 EPQ786477 EFU786477 DVY786477 DMC786477 DCG786477 CSK786477 CIO786477 BYS786477 BOW786477 BFA786477 AVE786477 ALI786477 ABM786477 RQ786477 HU786477 WUG720941 WKK720941 WAO720941 VQS720941 VGW720941 UXA720941 UNE720941 UDI720941 TTM720941 TJQ720941 SZU720941 SPY720941 SGC720941 RWG720941 RMK720941 RCO720941 QSS720941 QIW720941 PZA720941 PPE720941 PFI720941 OVM720941 OLQ720941 OBU720941 NRY720941 NIC720941 MYG720941 MOK720941 MEO720941 LUS720941 LKW720941 LBA720941 KRE720941 KHI720941 JXM720941 JNQ720941 JDU720941 ITY720941 IKC720941 IAG720941 HQK720941 HGO720941 GWS720941 GMW720941 GDA720941 FTE720941 FJI720941 EZM720941 EPQ720941 EFU720941 DVY720941 DMC720941 DCG720941 CSK720941 CIO720941 BYS720941 BOW720941 BFA720941 AVE720941 ALI720941 ABM720941 RQ720941 HU720941 WUG655405 WKK655405 WAO655405 VQS655405 VGW655405 UXA655405 UNE655405 UDI655405 TTM655405 TJQ655405 SZU655405 SPY655405 SGC655405 RWG655405 RMK655405 RCO655405 QSS655405 QIW655405 PZA655405 PPE655405 PFI655405 OVM655405 OLQ655405 OBU655405 NRY655405 NIC655405 MYG655405 MOK655405 MEO655405 LUS655405 LKW655405 LBA655405 KRE655405 KHI655405 JXM655405 JNQ655405 JDU655405 ITY655405 IKC655405 IAG655405 HQK655405 HGO655405 GWS655405 GMW655405 GDA655405 FTE655405 FJI655405 EZM655405 EPQ655405 EFU655405 DVY655405 DMC655405 DCG655405 CSK655405 CIO655405 BYS655405 BOW655405 BFA655405 AVE655405 ALI655405 ABM655405 RQ655405 HU655405 WUG589869 WKK589869 WAO589869 VQS589869 VGW589869 UXA589869 UNE589869 UDI589869 TTM589869 TJQ589869 SZU589869 SPY589869 SGC589869 RWG589869 RMK589869 RCO589869 QSS589869 QIW589869 PZA589869 PPE589869 PFI589869 OVM589869 OLQ589869 OBU589869 NRY589869 NIC589869 MYG589869 MOK589869 MEO589869 LUS589869 LKW589869 LBA589869 KRE589869 KHI589869 JXM589869 JNQ589869 JDU589869 ITY589869 IKC589869 IAG589869 HQK589869 HGO589869 GWS589869 GMW589869 GDA589869 FTE589869 FJI589869 EZM589869 EPQ589869 EFU589869 DVY589869 DMC589869 DCG589869 CSK589869 CIO589869 BYS589869 BOW589869 BFA589869 AVE589869 ALI589869 ABM589869 RQ589869 HU589869 WUG524333 WKK524333 WAO524333 VQS524333 VGW524333 UXA524333 UNE524333 UDI524333 TTM524333 TJQ524333 SZU524333 SPY524333 SGC524333 RWG524333 RMK524333 RCO524333 QSS524333 QIW524333 PZA524333 PPE524333 PFI524333 OVM524333 OLQ524333 OBU524333 NRY524333 NIC524333 MYG524333 MOK524333 MEO524333 LUS524333 LKW524333 LBA524333 KRE524333 KHI524333 JXM524333 JNQ524333 JDU524333 ITY524333 IKC524333 IAG524333 HQK524333 HGO524333 GWS524333 GMW524333 GDA524333 FTE524333 FJI524333 EZM524333 EPQ524333 EFU524333 DVY524333 DMC524333 DCG524333 CSK524333 CIO524333 BYS524333 BOW524333 BFA524333 AVE524333 ALI524333 ABM524333 RQ524333 HU524333 WUG458797 WKK458797 WAO458797 VQS458797 VGW458797 UXA458797 UNE458797 UDI458797 TTM458797 TJQ458797 SZU458797 SPY458797 SGC458797 RWG458797 RMK458797 RCO458797 QSS458797 QIW458797 PZA458797 PPE458797 PFI458797 OVM458797 OLQ458797 OBU458797 NRY458797 NIC458797 MYG458797 MOK458797 MEO458797 LUS458797 LKW458797 LBA458797 KRE458797 KHI458797 JXM458797 JNQ458797 JDU458797 ITY458797 IKC458797 IAG458797 HQK458797 HGO458797 GWS458797 GMW458797 GDA458797 FTE458797 FJI458797 EZM458797 EPQ458797 EFU458797 DVY458797 DMC458797 DCG458797 CSK458797 CIO458797 BYS458797 BOW458797 BFA458797 AVE458797 ALI458797 ABM458797 RQ458797 HU458797 WUG393261 WKK393261 WAO393261 VQS393261 VGW393261 UXA393261 UNE393261 UDI393261 TTM393261 TJQ393261 SZU393261 SPY393261 SGC393261 RWG393261 RMK393261 RCO393261 QSS393261 QIW393261 PZA393261 PPE393261 PFI393261 OVM393261 OLQ393261 OBU393261 NRY393261 NIC393261 MYG393261 MOK393261 MEO393261 LUS393261 LKW393261 LBA393261 KRE393261 KHI393261 JXM393261 JNQ393261 JDU393261 ITY393261 IKC393261 IAG393261 HQK393261 HGO393261 GWS393261 GMW393261 GDA393261 FTE393261 FJI393261 EZM393261 EPQ393261 EFU393261 DVY393261 DMC393261 DCG393261 CSK393261 CIO393261 BYS393261 BOW393261 BFA393261 AVE393261 ALI393261 ABM393261 RQ393261 HU393261 WUG327725 WKK327725 WAO327725 VQS327725 VGW327725 UXA327725 UNE327725 UDI327725 TTM327725 TJQ327725 SZU327725 SPY327725 SGC327725 RWG327725 RMK327725 RCO327725 QSS327725 QIW327725 PZA327725 PPE327725 PFI327725 OVM327725 OLQ327725 OBU327725 NRY327725 NIC327725 MYG327725 MOK327725 MEO327725 LUS327725 LKW327725 LBA327725 KRE327725 KHI327725 JXM327725 JNQ327725 JDU327725 ITY327725 IKC327725 IAG327725 HQK327725 HGO327725 GWS327725 GMW327725 GDA327725 FTE327725 FJI327725 EZM327725 EPQ327725 EFU327725 DVY327725 DMC327725 DCG327725 CSK327725 CIO327725 BYS327725 BOW327725 BFA327725 AVE327725 ALI327725 ABM327725 RQ327725 HU327725 WUG262189 WKK262189 WAO262189 VQS262189 VGW262189 UXA262189 UNE262189 UDI262189 TTM262189 TJQ262189 SZU262189 SPY262189 SGC262189 RWG262189 RMK262189 RCO262189 QSS262189 QIW262189 PZA262189 PPE262189 PFI262189 OVM262189 OLQ262189 OBU262189 NRY262189 NIC262189 MYG262189 MOK262189 MEO262189 LUS262189 LKW262189 LBA262189 KRE262189 KHI262189 JXM262189 JNQ262189 JDU262189 ITY262189 IKC262189 IAG262189 HQK262189 HGO262189 GWS262189 GMW262189 GDA262189 FTE262189 FJI262189 EZM262189 EPQ262189 EFU262189 DVY262189 DMC262189 DCG262189 CSK262189 CIO262189 BYS262189 BOW262189 BFA262189 AVE262189 ALI262189 ABM262189 RQ262189 HU262189 WUG196653 WKK196653 WAO196653 VQS196653 VGW196653 UXA196653 UNE196653 UDI196653 TTM196653 TJQ196653 SZU196653 SPY196653 SGC196653 RWG196653 RMK196653 RCO196653 QSS196653 QIW196653 PZA196653 PPE196653 PFI196653 OVM196653 OLQ196653 OBU196653 NRY196653 NIC196653 MYG196653 MOK196653 MEO196653 LUS196653 LKW196653 LBA196653 KRE196653 KHI196653 JXM196653 JNQ196653 JDU196653 ITY196653 IKC196653 IAG196653 HQK196653 HGO196653 GWS196653 GMW196653 GDA196653 FTE196653 FJI196653 EZM196653 EPQ196653 EFU196653 DVY196653 DMC196653 DCG196653 CSK196653 CIO196653 BYS196653 BOW196653 BFA196653 AVE196653 ALI196653 ABM196653 RQ196653 HU196653 WUG131117 WKK131117 WAO131117 VQS131117 VGW131117 UXA131117 UNE131117 UDI131117 TTM131117 TJQ131117 SZU131117 SPY131117 SGC131117 RWG131117 RMK131117 RCO131117 QSS131117 QIW131117 PZA131117 PPE131117 PFI131117 OVM131117 OLQ131117 OBU131117 NRY131117 NIC131117 MYG131117 MOK131117 MEO131117 LUS131117 LKW131117 LBA131117 KRE131117 KHI131117 JXM131117 JNQ131117 JDU131117 ITY131117 IKC131117 IAG131117 HQK131117 HGO131117 GWS131117 GMW131117 GDA131117 FTE131117 FJI131117 EZM131117 EPQ131117 EFU131117 DVY131117 DMC131117 DCG131117 CSK131117 CIO131117 BYS131117 BOW131117 BFA131117 AVE131117 ALI131117 ABM131117 RQ131117 HU131117 WUG65581 WKK65581 WAO65581 VQS65581 VGW65581 UXA65581 UNE65581 UDI65581 TTM65581 TJQ65581 SZU65581 SPY65581 SGC65581 RWG65581 RMK65581 RCO65581 QSS65581 QIW65581 PZA65581 PPE65581 PFI65581 OVM65581 OLQ65581 OBU65581 NRY65581 NIC65581 MYG65581 MOK65581 MEO65581 LUS65581 LKW65581 LBA65581 KRE65581 KHI65581 JXM65581 JNQ65581 JDU65581 ITY65581 IKC65581 IAG65581 HQK65581 HGO65581 GWS65581 GMW65581 GDA65581 FTE65581 FJI65581 EZM65581 EPQ65581 EFU65581 DVY65581 DMC65581 DCG65581 CSK65581 CIO65581 BYS65581 BOW65581 BFA65581 AVE65581 ALI65581 ABM65581 RQ65581 HU65581 WUG33 WKK33 WAO33 VQS33 VGW33 UXA33 UNE33 UDI33 TTM33 TJQ33 SZU33 SPY33 SGC33 RWG33 RMK33 RCO33 QSS33 QIW33 PZA33 PPE33 PFI33 OVM33 OLQ33 OBU33 NRY33 NIC33 MYG33 MOK33 MEO33 LUS33 LKW33 LBA33 KRE33 KHI33 JXM33 JNQ33 JDU33 ITY33 IKC33 IAG33 HQK33 HGO33 GWS33 GMW33 GDA33 FTE33 FJI33 EZM33 EPQ33 EFU33 DVY33 DMC33 DCG33 CSK33 CIO33 BYS33 BOW33 BFA33 AVE33 ALI33 ABM33 RQ33 HU33"/>
    <dataValidation allowBlank="1" showErrorMessage="1" prompt="Se entregó de manera personalizada la información relacionada con las normas vigentes y obligaciones con la SPT a las Sociedades Concesionarias  Nuevo Cauca; Neiva-Espinal-Girardot;  nueva vía al mar COVIMAR y Pacífico 3." sqref="WUG983082 WKK983082 WAO983082 VQS983082 VGW983082 UXA983082 UNE983082 UDI983082 TTM983082 TJQ983082 SZU983082 SPY983082 SGC983082 RWG983082 RMK983082 RCO983082 QSS983082 QIW983082 PZA983082 PPE983082 PFI983082 OVM983082 OLQ983082 OBU983082 NRY983082 NIC983082 MYG983082 MOK983082 MEO983082 LUS983082 LKW983082 LBA983082 KRE983082 KHI983082 JXM983082 JNQ983082 JDU983082 ITY983082 IKC983082 IAG983082 HQK983082 HGO983082 GWS983082 GMW983082 GDA983082 FTE983082 FJI983082 EZM983082 EPQ983082 EFU983082 DVY983082 DMC983082 DCG983082 CSK983082 CIO983082 BYS983082 BOW983082 BFA983082 AVE983082 ALI983082 ABM983082 RQ983082 HU983082 WUG917546 WKK917546 WAO917546 VQS917546 VGW917546 UXA917546 UNE917546 UDI917546 TTM917546 TJQ917546 SZU917546 SPY917546 SGC917546 RWG917546 RMK917546 RCO917546 QSS917546 QIW917546 PZA917546 PPE917546 PFI917546 OVM917546 OLQ917546 OBU917546 NRY917546 NIC917546 MYG917546 MOK917546 MEO917546 LUS917546 LKW917546 LBA917546 KRE917546 KHI917546 JXM917546 JNQ917546 JDU917546 ITY917546 IKC917546 IAG917546 HQK917546 HGO917546 GWS917546 GMW917546 GDA917546 FTE917546 FJI917546 EZM917546 EPQ917546 EFU917546 DVY917546 DMC917546 DCG917546 CSK917546 CIO917546 BYS917546 BOW917546 BFA917546 AVE917546 ALI917546 ABM917546 RQ917546 HU917546 WUG852010 WKK852010 WAO852010 VQS852010 VGW852010 UXA852010 UNE852010 UDI852010 TTM852010 TJQ852010 SZU852010 SPY852010 SGC852010 RWG852010 RMK852010 RCO852010 QSS852010 QIW852010 PZA852010 PPE852010 PFI852010 OVM852010 OLQ852010 OBU852010 NRY852010 NIC852010 MYG852010 MOK852010 MEO852010 LUS852010 LKW852010 LBA852010 KRE852010 KHI852010 JXM852010 JNQ852010 JDU852010 ITY852010 IKC852010 IAG852010 HQK852010 HGO852010 GWS852010 GMW852010 GDA852010 FTE852010 FJI852010 EZM852010 EPQ852010 EFU852010 DVY852010 DMC852010 DCG852010 CSK852010 CIO852010 BYS852010 BOW852010 BFA852010 AVE852010 ALI852010 ABM852010 RQ852010 HU852010 WUG786474 WKK786474 WAO786474 VQS786474 VGW786474 UXA786474 UNE786474 UDI786474 TTM786474 TJQ786474 SZU786474 SPY786474 SGC786474 RWG786474 RMK786474 RCO786474 QSS786474 QIW786474 PZA786474 PPE786474 PFI786474 OVM786474 OLQ786474 OBU786474 NRY786474 NIC786474 MYG786474 MOK786474 MEO786474 LUS786474 LKW786474 LBA786474 KRE786474 KHI786474 JXM786474 JNQ786474 JDU786474 ITY786474 IKC786474 IAG786474 HQK786474 HGO786474 GWS786474 GMW786474 GDA786474 FTE786474 FJI786474 EZM786474 EPQ786474 EFU786474 DVY786474 DMC786474 DCG786474 CSK786474 CIO786474 BYS786474 BOW786474 BFA786474 AVE786474 ALI786474 ABM786474 RQ786474 HU786474 WUG720938 WKK720938 WAO720938 VQS720938 VGW720938 UXA720938 UNE720938 UDI720938 TTM720938 TJQ720938 SZU720938 SPY720938 SGC720938 RWG720938 RMK720938 RCO720938 QSS720938 QIW720938 PZA720938 PPE720938 PFI720938 OVM720938 OLQ720938 OBU720938 NRY720938 NIC720938 MYG720938 MOK720938 MEO720938 LUS720938 LKW720938 LBA720938 KRE720938 KHI720938 JXM720938 JNQ720938 JDU720938 ITY720938 IKC720938 IAG720938 HQK720938 HGO720938 GWS720938 GMW720938 GDA720938 FTE720938 FJI720938 EZM720938 EPQ720938 EFU720938 DVY720938 DMC720938 DCG720938 CSK720938 CIO720938 BYS720938 BOW720938 BFA720938 AVE720938 ALI720938 ABM720938 RQ720938 HU720938 WUG655402 WKK655402 WAO655402 VQS655402 VGW655402 UXA655402 UNE655402 UDI655402 TTM655402 TJQ655402 SZU655402 SPY655402 SGC655402 RWG655402 RMK655402 RCO655402 QSS655402 QIW655402 PZA655402 PPE655402 PFI655402 OVM655402 OLQ655402 OBU655402 NRY655402 NIC655402 MYG655402 MOK655402 MEO655402 LUS655402 LKW655402 LBA655402 KRE655402 KHI655402 JXM655402 JNQ655402 JDU655402 ITY655402 IKC655402 IAG655402 HQK655402 HGO655402 GWS655402 GMW655402 GDA655402 FTE655402 FJI655402 EZM655402 EPQ655402 EFU655402 DVY655402 DMC655402 DCG655402 CSK655402 CIO655402 BYS655402 BOW655402 BFA655402 AVE655402 ALI655402 ABM655402 RQ655402 HU655402 WUG589866 WKK589866 WAO589866 VQS589866 VGW589866 UXA589866 UNE589866 UDI589866 TTM589866 TJQ589866 SZU589866 SPY589866 SGC589866 RWG589866 RMK589866 RCO589866 QSS589866 QIW589866 PZA589866 PPE589866 PFI589866 OVM589866 OLQ589866 OBU589866 NRY589866 NIC589866 MYG589866 MOK589866 MEO589866 LUS589866 LKW589866 LBA589866 KRE589866 KHI589866 JXM589866 JNQ589866 JDU589866 ITY589866 IKC589866 IAG589866 HQK589866 HGO589866 GWS589866 GMW589866 GDA589866 FTE589866 FJI589866 EZM589866 EPQ589866 EFU589866 DVY589866 DMC589866 DCG589866 CSK589866 CIO589866 BYS589866 BOW589866 BFA589866 AVE589866 ALI589866 ABM589866 RQ589866 HU589866 WUG524330 WKK524330 WAO524330 VQS524330 VGW524330 UXA524330 UNE524330 UDI524330 TTM524330 TJQ524330 SZU524330 SPY524330 SGC524330 RWG524330 RMK524330 RCO524330 QSS524330 QIW524330 PZA524330 PPE524330 PFI524330 OVM524330 OLQ524330 OBU524330 NRY524330 NIC524330 MYG524330 MOK524330 MEO524330 LUS524330 LKW524330 LBA524330 KRE524330 KHI524330 JXM524330 JNQ524330 JDU524330 ITY524330 IKC524330 IAG524330 HQK524330 HGO524330 GWS524330 GMW524330 GDA524330 FTE524330 FJI524330 EZM524330 EPQ524330 EFU524330 DVY524330 DMC524330 DCG524330 CSK524330 CIO524330 BYS524330 BOW524330 BFA524330 AVE524330 ALI524330 ABM524330 RQ524330 HU524330 WUG458794 WKK458794 WAO458794 VQS458794 VGW458794 UXA458794 UNE458794 UDI458794 TTM458794 TJQ458794 SZU458794 SPY458794 SGC458794 RWG458794 RMK458794 RCO458794 QSS458794 QIW458794 PZA458794 PPE458794 PFI458794 OVM458794 OLQ458794 OBU458794 NRY458794 NIC458794 MYG458794 MOK458794 MEO458794 LUS458794 LKW458794 LBA458794 KRE458794 KHI458794 JXM458794 JNQ458794 JDU458794 ITY458794 IKC458794 IAG458794 HQK458794 HGO458794 GWS458794 GMW458794 GDA458794 FTE458794 FJI458794 EZM458794 EPQ458794 EFU458794 DVY458794 DMC458794 DCG458794 CSK458794 CIO458794 BYS458794 BOW458794 BFA458794 AVE458794 ALI458794 ABM458794 RQ458794 HU458794 WUG393258 WKK393258 WAO393258 VQS393258 VGW393258 UXA393258 UNE393258 UDI393258 TTM393258 TJQ393258 SZU393258 SPY393258 SGC393258 RWG393258 RMK393258 RCO393258 QSS393258 QIW393258 PZA393258 PPE393258 PFI393258 OVM393258 OLQ393258 OBU393258 NRY393258 NIC393258 MYG393258 MOK393258 MEO393258 LUS393258 LKW393258 LBA393258 KRE393258 KHI393258 JXM393258 JNQ393258 JDU393258 ITY393258 IKC393258 IAG393258 HQK393258 HGO393258 GWS393258 GMW393258 GDA393258 FTE393258 FJI393258 EZM393258 EPQ393258 EFU393258 DVY393258 DMC393258 DCG393258 CSK393258 CIO393258 BYS393258 BOW393258 BFA393258 AVE393258 ALI393258 ABM393258 RQ393258 HU393258 WUG327722 WKK327722 WAO327722 VQS327722 VGW327722 UXA327722 UNE327722 UDI327722 TTM327722 TJQ327722 SZU327722 SPY327722 SGC327722 RWG327722 RMK327722 RCO327722 QSS327722 QIW327722 PZA327722 PPE327722 PFI327722 OVM327722 OLQ327722 OBU327722 NRY327722 NIC327722 MYG327722 MOK327722 MEO327722 LUS327722 LKW327722 LBA327722 KRE327722 KHI327722 JXM327722 JNQ327722 JDU327722 ITY327722 IKC327722 IAG327722 HQK327722 HGO327722 GWS327722 GMW327722 GDA327722 FTE327722 FJI327722 EZM327722 EPQ327722 EFU327722 DVY327722 DMC327722 DCG327722 CSK327722 CIO327722 BYS327722 BOW327722 BFA327722 AVE327722 ALI327722 ABM327722 RQ327722 HU327722 WUG262186 WKK262186 WAO262186 VQS262186 VGW262186 UXA262186 UNE262186 UDI262186 TTM262186 TJQ262186 SZU262186 SPY262186 SGC262186 RWG262186 RMK262186 RCO262186 QSS262186 QIW262186 PZA262186 PPE262186 PFI262186 OVM262186 OLQ262186 OBU262186 NRY262186 NIC262186 MYG262186 MOK262186 MEO262186 LUS262186 LKW262186 LBA262186 KRE262186 KHI262186 JXM262186 JNQ262186 JDU262186 ITY262186 IKC262186 IAG262186 HQK262186 HGO262186 GWS262186 GMW262186 GDA262186 FTE262186 FJI262186 EZM262186 EPQ262186 EFU262186 DVY262186 DMC262186 DCG262186 CSK262186 CIO262186 BYS262186 BOW262186 BFA262186 AVE262186 ALI262186 ABM262186 RQ262186 HU262186 WUG196650 WKK196650 WAO196650 VQS196650 VGW196650 UXA196650 UNE196650 UDI196650 TTM196650 TJQ196650 SZU196650 SPY196650 SGC196650 RWG196650 RMK196650 RCO196650 QSS196650 QIW196650 PZA196650 PPE196650 PFI196650 OVM196650 OLQ196650 OBU196650 NRY196650 NIC196650 MYG196650 MOK196650 MEO196650 LUS196650 LKW196650 LBA196650 KRE196650 KHI196650 JXM196650 JNQ196650 JDU196650 ITY196650 IKC196650 IAG196650 HQK196650 HGO196650 GWS196650 GMW196650 GDA196650 FTE196650 FJI196650 EZM196650 EPQ196650 EFU196650 DVY196650 DMC196650 DCG196650 CSK196650 CIO196650 BYS196650 BOW196650 BFA196650 AVE196650 ALI196650 ABM196650 RQ196650 HU196650 WUG131114 WKK131114 WAO131114 VQS131114 VGW131114 UXA131114 UNE131114 UDI131114 TTM131114 TJQ131114 SZU131114 SPY131114 SGC131114 RWG131114 RMK131114 RCO131114 QSS131114 QIW131114 PZA131114 PPE131114 PFI131114 OVM131114 OLQ131114 OBU131114 NRY131114 NIC131114 MYG131114 MOK131114 MEO131114 LUS131114 LKW131114 LBA131114 KRE131114 KHI131114 JXM131114 JNQ131114 JDU131114 ITY131114 IKC131114 IAG131114 HQK131114 HGO131114 GWS131114 GMW131114 GDA131114 FTE131114 FJI131114 EZM131114 EPQ131114 EFU131114 DVY131114 DMC131114 DCG131114 CSK131114 CIO131114 BYS131114 BOW131114 BFA131114 AVE131114 ALI131114 ABM131114 RQ131114 HU131114 WUG65578 WKK65578 WAO65578 VQS65578 VGW65578 UXA65578 UNE65578 UDI65578 TTM65578 TJQ65578 SZU65578 SPY65578 SGC65578 RWG65578 RMK65578 RCO65578 QSS65578 QIW65578 PZA65578 PPE65578 PFI65578 OVM65578 OLQ65578 OBU65578 NRY65578 NIC65578 MYG65578 MOK65578 MEO65578 LUS65578 LKW65578 LBA65578 KRE65578 KHI65578 JXM65578 JNQ65578 JDU65578 ITY65578 IKC65578 IAG65578 HQK65578 HGO65578 GWS65578 GMW65578 GDA65578 FTE65578 FJI65578 EZM65578 EPQ65578 EFU65578 DVY65578 DMC65578 DCG65578 CSK65578 CIO65578 BYS65578 BOW65578 BFA65578 AVE65578 ALI65578 ABM65578 RQ65578 HU65578 WUG30 WKK30 WAO30 VQS30 VGW30 UXA30 UNE30 UDI30 TTM30 TJQ30 SZU30 SPY30 SGC30 RWG30 RMK30 RCO30 QSS30 QIW30 PZA30 PPE30 PFI30 OVM30 OLQ30 OBU30 NRY30 NIC30 MYG30 MOK30 MEO30 LUS30 LKW30 LBA30 KRE30 KHI30 JXM30 JNQ30 JDU30 ITY30 IKC30 IAG30 HQK30 HGO30 GWS30 GMW30 GDA30 FTE30 FJI30 EZM30 EPQ30 EFU30 DVY30 DMC30 DCG30 CSK30 CIO30 BYS30 BOW30 BFA30 AVE30 ALI30 ABM30 RQ30 HU30"/>
    <dataValidation allowBlank="1" showErrorMessage="1" prompt="Publicacion en pagina web: Norma vigente transporte fluvial - ley 1242 de 2008, dirigido a empresas de transporte fluvial y sociedades portuarias fluviales;  y el documento sobre Obligaciones ante la SPT, dirigido a todos los sujetos de supervision." sqref="HU9 WUG983079 WKK983079 WAO983079 VQS983079 VGW983079 UXA983079 UNE983079 UDI983079 TTM983079 TJQ983079 SZU983079 SPY983079 SGC983079 RWG983079 RMK983079 RCO983079 QSS983079 QIW983079 PZA983079 PPE983079 PFI983079 OVM983079 OLQ983079 OBU983079 NRY983079 NIC983079 MYG983079 MOK983079 MEO983079 LUS983079 LKW983079 LBA983079 KRE983079 KHI983079 JXM983079 JNQ983079 JDU983079 ITY983079 IKC983079 IAG983079 HQK983079 HGO983079 GWS983079 GMW983079 GDA983079 FTE983079 FJI983079 EZM983079 EPQ983079 EFU983079 DVY983079 DMC983079 DCG983079 CSK983079 CIO983079 BYS983079 BOW983079 BFA983079 AVE983079 ALI983079 ABM983079 RQ983079 HU983079 WUG917543 WKK917543 WAO917543 VQS917543 VGW917543 UXA917543 UNE917543 UDI917543 TTM917543 TJQ917543 SZU917543 SPY917543 SGC917543 RWG917543 RMK917543 RCO917543 QSS917543 QIW917543 PZA917543 PPE917543 PFI917543 OVM917543 OLQ917543 OBU917543 NRY917543 NIC917543 MYG917543 MOK917543 MEO917543 LUS917543 LKW917543 LBA917543 KRE917543 KHI917543 JXM917543 JNQ917543 JDU917543 ITY917543 IKC917543 IAG917543 HQK917543 HGO917543 GWS917543 GMW917543 GDA917543 FTE917543 FJI917543 EZM917543 EPQ917543 EFU917543 DVY917543 DMC917543 DCG917543 CSK917543 CIO917543 BYS917543 BOW917543 BFA917543 AVE917543 ALI917543 ABM917543 RQ917543 HU917543 WUG852007 WKK852007 WAO852007 VQS852007 VGW852007 UXA852007 UNE852007 UDI852007 TTM852007 TJQ852007 SZU852007 SPY852007 SGC852007 RWG852007 RMK852007 RCO852007 QSS852007 QIW852007 PZA852007 PPE852007 PFI852007 OVM852007 OLQ852007 OBU852007 NRY852007 NIC852007 MYG852007 MOK852007 MEO852007 LUS852007 LKW852007 LBA852007 KRE852007 KHI852007 JXM852007 JNQ852007 JDU852007 ITY852007 IKC852007 IAG852007 HQK852007 HGO852007 GWS852007 GMW852007 GDA852007 FTE852007 FJI852007 EZM852007 EPQ852007 EFU852007 DVY852007 DMC852007 DCG852007 CSK852007 CIO852007 BYS852007 BOW852007 BFA852007 AVE852007 ALI852007 ABM852007 RQ852007 HU852007 WUG786471 WKK786471 WAO786471 VQS786471 VGW786471 UXA786471 UNE786471 UDI786471 TTM786471 TJQ786471 SZU786471 SPY786471 SGC786471 RWG786471 RMK786471 RCO786471 QSS786471 QIW786471 PZA786471 PPE786471 PFI786471 OVM786471 OLQ786471 OBU786471 NRY786471 NIC786471 MYG786471 MOK786471 MEO786471 LUS786471 LKW786471 LBA786471 KRE786471 KHI786471 JXM786471 JNQ786471 JDU786471 ITY786471 IKC786471 IAG786471 HQK786471 HGO786471 GWS786471 GMW786471 GDA786471 FTE786471 FJI786471 EZM786471 EPQ786471 EFU786471 DVY786471 DMC786471 DCG786471 CSK786471 CIO786471 BYS786471 BOW786471 BFA786471 AVE786471 ALI786471 ABM786471 RQ786471 HU786471 WUG720935 WKK720935 WAO720935 VQS720935 VGW720935 UXA720935 UNE720935 UDI720935 TTM720935 TJQ720935 SZU720935 SPY720935 SGC720935 RWG720935 RMK720935 RCO720935 QSS720935 QIW720935 PZA720935 PPE720935 PFI720935 OVM720935 OLQ720935 OBU720935 NRY720935 NIC720935 MYG720935 MOK720935 MEO720935 LUS720935 LKW720935 LBA720935 KRE720935 KHI720935 JXM720935 JNQ720935 JDU720935 ITY720935 IKC720935 IAG720935 HQK720935 HGO720935 GWS720935 GMW720935 GDA720935 FTE720935 FJI720935 EZM720935 EPQ720935 EFU720935 DVY720935 DMC720935 DCG720935 CSK720935 CIO720935 BYS720935 BOW720935 BFA720935 AVE720935 ALI720935 ABM720935 RQ720935 HU720935 WUG655399 WKK655399 WAO655399 VQS655399 VGW655399 UXA655399 UNE655399 UDI655399 TTM655399 TJQ655399 SZU655399 SPY655399 SGC655399 RWG655399 RMK655399 RCO655399 QSS655399 QIW655399 PZA655399 PPE655399 PFI655399 OVM655399 OLQ655399 OBU655399 NRY655399 NIC655399 MYG655399 MOK655399 MEO655399 LUS655399 LKW655399 LBA655399 KRE655399 KHI655399 JXM655399 JNQ655399 JDU655399 ITY655399 IKC655399 IAG655399 HQK655399 HGO655399 GWS655399 GMW655399 GDA655399 FTE655399 FJI655399 EZM655399 EPQ655399 EFU655399 DVY655399 DMC655399 DCG655399 CSK655399 CIO655399 BYS655399 BOW655399 BFA655399 AVE655399 ALI655399 ABM655399 RQ655399 HU655399 WUG589863 WKK589863 WAO589863 VQS589863 VGW589863 UXA589863 UNE589863 UDI589863 TTM589863 TJQ589863 SZU589863 SPY589863 SGC589863 RWG589863 RMK589863 RCO589863 QSS589863 QIW589863 PZA589863 PPE589863 PFI589863 OVM589863 OLQ589863 OBU589863 NRY589863 NIC589863 MYG589863 MOK589863 MEO589863 LUS589863 LKW589863 LBA589863 KRE589863 KHI589863 JXM589863 JNQ589863 JDU589863 ITY589863 IKC589863 IAG589863 HQK589863 HGO589863 GWS589863 GMW589863 GDA589863 FTE589863 FJI589863 EZM589863 EPQ589863 EFU589863 DVY589863 DMC589863 DCG589863 CSK589863 CIO589863 BYS589863 BOW589863 BFA589863 AVE589863 ALI589863 ABM589863 RQ589863 HU589863 WUG524327 WKK524327 WAO524327 VQS524327 VGW524327 UXA524327 UNE524327 UDI524327 TTM524327 TJQ524327 SZU524327 SPY524327 SGC524327 RWG524327 RMK524327 RCO524327 QSS524327 QIW524327 PZA524327 PPE524327 PFI524327 OVM524327 OLQ524327 OBU524327 NRY524327 NIC524327 MYG524327 MOK524327 MEO524327 LUS524327 LKW524327 LBA524327 KRE524327 KHI524327 JXM524327 JNQ524327 JDU524327 ITY524327 IKC524327 IAG524327 HQK524327 HGO524327 GWS524327 GMW524327 GDA524327 FTE524327 FJI524327 EZM524327 EPQ524327 EFU524327 DVY524327 DMC524327 DCG524327 CSK524327 CIO524327 BYS524327 BOW524327 BFA524327 AVE524327 ALI524327 ABM524327 RQ524327 HU524327 WUG458791 WKK458791 WAO458791 VQS458791 VGW458791 UXA458791 UNE458791 UDI458791 TTM458791 TJQ458791 SZU458791 SPY458791 SGC458791 RWG458791 RMK458791 RCO458791 QSS458791 QIW458791 PZA458791 PPE458791 PFI458791 OVM458791 OLQ458791 OBU458791 NRY458791 NIC458791 MYG458791 MOK458791 MEO458791 LUS458791 LKW458791 LBA458791 KRE458791 KHI458791 JXM458791 JNQ458791 JDU458791 ITY458791 IKC458791 IAG458791 HQK458791 HGO458791 GWS458791 GMW458791 GDA458791 FTE458791 FJI458791 EZM458791 EPQ458791 EFU458791 DVY458791 DMC458791 DCG458791 CSK458791 CIO458791 BYS458791 BOW458791 BFA458791 AVE458791 ALI458791 ABM458791 RQ458791 HU458791 WUG393255 WKK393255 WAO393255 VQS393255 VGW393255 UXA393255 UNE393255 UDI393255 TTM393255 TJQ393255 SZU393255 SPY393255 SGC393255 RWG393255 RMK393255 RCO393255 QSS393255 QIW393255 PZA393255 PPE393255 PFI393255 OVM393255 OLQ393255 OBU393255 NRY393255 NIC393255 MYG393255 MOK393255 MEO393255 LUS393255 LKW393255 LBA393255 KRE393255 KHI393255 JXM393255 JNQ393255 JDU393255 ITY393255 IKC393255 IAG393255 HQK393255 HGO393255 GWS393255 GMW393255 GDA393255 FTE393255 FJI393255 EZM393255 EPQ393255 EFU393255 DVY393255 DMC393255 DCG393255 CSK393255 CIO393255 BYS393255 BOW393255 BFA393255 AVE393255 ALI393255 ABM393255 RQ393255 HU393255 WUG327719 WKK327719 WAO327719 VQS327719 VGW327719 UXA327719 UNE327719 UDI327719 TTM327719 TJQ327719 SZU327719 SPY327719 SGC327719 RWG327719 RMK327719 RCO327719 QSS327719 QIW327719 PZA327719 PPE327719 PFI327719 OVM327719 OLQ327719 OBU327719 NRY327719 NIC327719 MYG327719 MOK327719 MEO327719 LUS327719 LKW327719 LBA327719 KRE327719 KHI327719 JXM327719 JNQ327719 JDU327719 ITY327719 IKC327719 IAG327719 HQK327719 HGO327719 GWS327719 GMW327719 GDA327719 FTE327719 FJI327719 EZM327719 EPQ327719 EFU327719 DVY327719 DMC327719 DCG327719 CSK327719 CIO327719 BYS327719 BOW327719 BFA327719 AVE327719 ALI327719 ABM327719 RQ327719 HU327719 WUG262183 WKK262183 WAO262183 VQS262183 VGW262183 UXA262183 UNE262183 UDI262183 TTM262183 TJQ262183 SZU262183 SPY262183 SGC262183 RWG262183 RMK262183 RCO262183 QSS262183 QIW262183 PZA262183 PPE262183 PFI262183 OVM262183 OLQ262183 OBU262183 NRY262183 NIC262183 MYG262183 MOK262183 MEO262183 LUS262183 LKW262183 LBA262183 KRE262183 KHI262183 JXM262183 JNQ262183 JDU262183 ITY262183 IKC262183 IAG262183 HQK262183 HGO262183 GWS262183 GMW262183 GDA262183 FTE262183 FJI262183 EZM262183 EPQ262183 EFU262183 DVY262183 DMC262183 DCG262183 CSK262183 CIO262183 BYS262183 BOW262183 BFA262183 AVE262183 ALI262183 ABM262183 RQ262183 HU262183 WUG196647 WKK196647 WAO196647 VQS196647 VGW196647 UXA196647 UNE196647 UDI196647 TTM196647 TJQ196647 SZU196647 SPY196647 SGC196647 RWG196647 RMK196647 RCO196647 QSS196647 QIW196647 PZA196647 PPE196647 PFI196647 OVM196647 OLQ196647 OBU196647 NRY196647 NIC196647 MYG196647 MOK196647 MEO196647 LUS196647 LKW196647 LBA196647 KRE196647 KHI196647 JXM196647 JNQ196647 JDU196647 ITY196647 IKC196647 IAG196647 HQK196647 HGO196647 GWS196647 GMW196647 GDA196647 FTE196647 FJI196647 EZM196647 EPQ196647 EFU196647 DVY196647 DMC196647 DCG196647 CSK196647 CIO196647 BYS196647 BOW196647 BFA196647 AVE196647 ALI196647 ABM196647 RQ196647 HU196647 WUG131111 WKK131111 WAO131111 VQS131111 VGW131111 UXA131111 UNE131111 UDI131111 TTM131111 TJQ131111 SZU131111 SPY131111 SGC131111 RWG131111 RMK131111 RCO131111 QSS131111 QIW131111 PZA131111 PPE131111 PFI131111 OVM131111 OLQ131111 OBU131111 NRY131111 NIC131111 MYG131111 MOK131111 MEO131111 LUS131111 LKW131111 LBA131111 KRE131111 KHI131111 JXM131111 JNQ131111 JDU131111 ITY131111 IKC131111 IAG131111 HQK131111 HGO131111 GWS131111 GMW131111 GDA131111 FTE131111 FJI131111 EZM131111 EPQ131111 EFU131111 DVY131111 DMC131111 DCG131111 CSK131111 CIO131111 BYS131111 BOW131111 BFA131111 AVE131111 ALI131111 ABM131111 RQ131111 HU131111 WUG65575 WKK65575 WAO65575 VQS65575 VGW65575 UXA65575 UNE65575 UDI65575 TTM65575 TJQ65575 SZU65575 SPY65575 SGC65575 RWG65575 RMK65575 RCO65575 QSS65575 QIW65575 PZA65575 PPE65575 PFI65575 OVM65575 OLQ65575 OBU65575 NRY65575 NIC65575 MYG65575 MOK65575 MEO65575 LUS65575 LKW65575 LBA65575 KRE65575 KHI65575 JXM65575 JNQ65575 JDU65575 ITY65575 IKC65575 IAG65575 HQK65575 HGO65575 GWS65575 GMW65575 GDA65575 FTE65575 FJI65575 EZM65575 EPQ65575 EFU65575 DVY65575 DMC65575 DCG65575 CSK65575 CIO65575 BYS65575 BOW65575 BFA65575 AVE65575 ALI65575 ABM65575 RQ65575 HU65575 WUG27 WKK27 WAO27 VQS27 VGW27 UXA27 UNE27 UDI27 TTM27 TJQ27 SZU27 SPY27 SGC27 RWG27 RMK27 RCO27 QSS27 QIW27 PZA27 PPE27 PFI27 OVM27 OLQ27 OBU27 NRY27 NIC27 MYG27 MOK27 MEO27 LUS27 LKW27 LBA27 KRE27 KHI27 JXM27 JNQ27 JDU27 ITY27 IKC27 IAG27 HQK27 HGO27 GWS27 GMW27 GDA27 FTE27 FJI27 EZM27 EPQ27 EFU27 DVY27 DMC27 DCG27 CSK27 CIO27 BYS27 BOW27 BFA27 AVE27 ALI27 ABM27 RQ27 HU27 WUG983060 WKK983060 WAO983060 VQS983060 VGW983060 UXA983060 UNE983060 UDI983060 TTM983060 TJQ983060 SZU983060 SPY983060 SGC983060 RWG983060 RMK983060 RCO983060 QSS983060 QIW983060 PZA983060 PPE983060 PFI983060 OVM983060 OLQ983060 OBU983060 NRY983060 NIC983060 MYG983060 MOK983060 MEO983060 LUS983060 LKW983060 LBA983060 KRE983060 KHI983060 JXM983060 JNQ983060 JDU983060 ITY983060 IKC983060 IAG983060 HQK983060 HGO983060 GWS983060 GMW983060 GDA983060 FTE983060 FJI983060 EZM983060 EPQ983060 EFU983060 DVY983060 DMC983060 DCG983060 CSK983060 CIO983060 BYS983060 BOW983060 BFA983060 AVE983060 ALI983060 ABM983060 RQ983060 HU983060 WUG917524 WKK917524 WAO917524 VQS917524 VGW917524 UXA917524 UNE917524 UDI917524 TTM917524 TJQ917524 SZU917524 SPY917524 SGC917524 RWG917524 RMK917524 RCO917524 QSS917524 QIW917524 PZA917524 PPE917524 PFI917524 OVM917524 OLQ917524 OBU917524 NRY917524 NIC917524 MYG917524 MOK917524 MEO917524 LUS917524 LKW917524 LBA917524 KRE917524 KHI917524 JXM917524 JNQ917524 JDU917524 ITY917524 IKC917524 IAG917524 HQK917524 HGO917524 GWS917524 GMW917524 GDA917524 FTE917524 FJI917524 EZM917524 EPQ917524 EFU917524 DVY917524 DMC917524 DCG917524 CSK917524 CIO917524 BYS917524 BOW917524 BFA917524 AVE917524 ALI917524 ABM917524 RQ917524 HU917524 WUG851988 WKK851988 WAO851988 VQS851988 VGW851988 UXA851988 UNE851988 UDI851988 TTM851988 TJQ851988 SZU851988 SPY851988 SGC851988 RWG851988 RMK851988 RCO851988 QSS851988 QIW851988 PZA851988 PPE851988 PFI851988 OVM851988 OLQ851988 OBU851988 NRY851988 NIC851988 MYG851988 MOK851988 MEO851988 LUS851988 LKW851988 LBA851988 KRE851988 KHI851988 JXM851988 JNQ851988 JDU851988 ITY851988 IKC851988 IAG851988 HQK851988 HGO851988 GWS851988 GMW851988 GDA851988 FTE851988 FJI851988 EZM851988 EPQ851988 EFU851988 DVY851988 DMC851988 DCG851988 CSK851988 CIO851988 BYS851988 BOW851988 BFA851988 AVE851988 ALI851988 ABM851988 RQ851988 HU851988 WUG786452 WKK786452 WAO786452 VQS786452 VGW786452 UXA786452 UNE786452 UDI786452 TTM786452 TJQ786452 SZU786452 SPY786452 SGC786452 RWG786452 RMK786452 RCO786452 QSS786452 QIW786452 PZA786452 PPE786452 PFI786452 OVM786452 OLQ786452 OBU786452 NRY786452 NIC786452 MYG786452 MOK786452 MEO786452 LUS786452 LKW786452 LBA786452 KRE786452 KHI786452 JXM786452 JNQ786452 JDU786452 ITY786452 IKC786452 IAG786452 HQK786452 HGO786452 GWS786452 GMW786452 GDA786452 FTE786452 FJI786452 EZM786452 EPQ786452 EFU786452 DVY786452 DMC786452 DCG786452 CSK786452 CIO786452 BYS786452 BOW786452 BFA786452 AVE786452 ALI786452 ABM786452 RQ786452 HU786452 WUG720916 WKK720916 WAO720916 VQS720916 VGW720916 UXA720916 UNE720916 UDI720916 TTM720916 TJQ720916 SZU720916 SPY720916 SGC720916 RWG720916 RMK720916 RCO720916 QSS720916 QIW720916 PZA720916 PPE720916 PFI720916 OVM720916 OLQ720916 OBU720916 NRY720916 NIC720916 MYG720916 MOK720916 MEO720916 LUS720916 LKW720916 LBA720916 KRE720916 KHI720916 JXM720916 JNQ720916 JDU720916 ITY720916 IKC720916 IAG720916 HQK720916 HGO720916 GWS720916 GMW720916 GDA720916 FTE720916 FJI720916 EZM720916 EPQ720916 EFU720916 DVY720916 DMC720916 DCG720916 CSK720916 CIO720916 BYS720916 BOW720916 BFA720916 AVE720916 ALI720916 ABM720916 RQ720916 HU720916 WUG655380 WKK655380 WAO655380 VQS655380 VGW655380 UXA655380 UNE655380 UDI655380 TTM655380 TJQ655380 SZU655380 SPY655380 SGC655380 RWG655380 RMK655380 RCO655380 QSS655380 QIW655380 PZA655380 PPE655380 PFI655380 OVM655380 OLQ655380 OBU655380 NRY655380 NIC655380 MYG655380 MOK655380 MEO655380 LUS655380 LKW655380 LBA655380 KRE655380 KHI655380 JXM655380 JNQ655380 JDU655380 ITY655380 IKC655380 IAG655380 HQK655380 HGO655380 GWS655380 GMW655380 GDA655380 FTE655380 FJI655380 EZM655380 EPQ655380 EFU655380 DVY655380 DMC655380 DCG655380 CSK655380 CIO655380 BYS655380 BOW655380 BFA655380 AVE655380 ALI655380 ABM655380 RQ655380 HU655380 WUG589844 WKK589844 WAO589844 VQS589844 VGW589844 UXA589844 UNE589844 UDI589844 TTM589844 TJQ589844 SZU589844 SPY589844 SGC589844 RWG589844 RMK589844 RCO589844 QSS589844 QIW589844 PZA589844 PPE589844 PFI589844 OVM589844 OLQ589844 OBU589844 NRY589844 NIC589844 MYG589844 MOK589844 MEO589844 LUS589844 LKW589844 LBA589844 KRE589844 KHI589844 JXM589844 JNQ589844 JDU589844 ITY589844 IKC589844 IAG589844 HQK589844 HGO589844 GWS589844 GMW589844 GDA589844 FTE589844 FJI589844 EZM589844 EPQ589844 EFU589844 DVY589844 DMC589844 DCG589844 CSK589844 CIO589844 BYS589844 BOW589844 BFA589844 AVE589844 ALI589844 ABM589844 RQ589844 HU589844 WUG524308 WKK524308 WAO524308 VQS524308 VGW524308 UXA524308 UNE524308 UDI524308 TTM524308 TJQ524308 SZU524308 SPY524308 SGC524308 RWG524308 RMK524308 RCO524308 QSS524308 QIW524308 PZA524308 PPE524308 PFI524308 OVM524308 OLQ524308 OBU524308 NRY524308 NIC524308 MYG524308 MOK524308 MEO524308 LUS524308 LKW524308 LBA524308 KRE524308 KHI524308 JXM524308 JNQ524308 JDU524308 ITY524308 IKC524308 IAG524308 HQK524308 HGO524308 GWS524308 GMW524308 GDA524308 FTE524308 FJI524308 EZM524308 EPQ524308 EFU524308 DVY524308 DMC524308 DCG524308 CSK524308 CIO524308 BYS524308 BOW524308 BFA524308 AVE524308 ALI524308 ABM524308 RQ524308 HU524308 WUG458772 WKK458772 WAO458772 VQS458772 VGW458772 UXA458772 UNE458772 UDI458772 TTM458772 TJQ458772 SZU458772 SPY458772 SGC458772 RWG458772 RMK458772 RCO458772 QSS458772 QIW458772 PZA458772 PPE458772 PFI458772 OVM458772 OLQ458772 OBU458772 NRY458772 NIC458772 MYG458772 MOK458772 MEO458772 LUS458772 LKW458772 LBA458772 KRE458772 KHI458772 JXM458772 JNQ458772 JDU458772 ITY458772 IKC458772 IAG458772 HQK458772 HGO458772 GWS458772 GMW458772 GDA458772 FTE458772 FJI458772 EZM458772 EPQ458772 EFU458772 DVY458772 DMC458772 DCG458772 CSK458772 CIO458772 BYS458772 BOW458772 BFA458772 AVE458772 ALI458772 ABM458772 RQ458772 HU458772 WUG393236 WKK393236 WAO393236 VQS393236 VGW393236 UXA393236 UNE393236 UDI393236 TTM393236 TJQ393236 SZU393236 SPY393236 SGC393236 RWG393236 RMK393236 RCO393236 QSS393236 QIW393236 PZA393236 PPE393236 PFI393236 OVM393236 OLQ393236 OBU393236 NRY393236 NIC393236 MYG393236 MOK393236 MEO393236 LUS393236 LKW393236 LBA393236 KRE393236 KHI393236 JXM393236 JNQ393236 JDU393236 ITY393236 IKC393236 IAG393236 HQK393236 HGO393236 GWS393236 GMW393236 GDA393236 FTE393236 FJI393236 EZM393236 EPQ393236 EFU393236 DVY393236 DMC393236 DCG393236 CSK393236 CIO393236 BYS393236 BOW393236 BFA393236 AVE393236 ALI393236 ABM393236 RQ393236 HU393236 WUG327700 WKK327700 WAO327700 VQS327700 VGW327700 UXA327700 UNE327700 UDI327700 TTM327700 TJQ327700 SZU327700 SPY327700 SGC327700 RWG327700 RMK327700 RCO327700 QSS327700 QIW327700 PZA327700 PPE327700 PFI327700 OVM327700 OLQ327700 OBU327700 NRY327700 NIC327700 MYG327700 MOK327700 MEO327700 LUS327700 LKW327700 LBA327700 KRE327700 KHI327700 JXM327700 JNQ327700 JDU327700 ITY327700 IKC327700 IAG327700 HQK327700 HGO327700 GWS327700 GMW327700 GDA327700 FTE327700 FJI327700 EZM327700 EPQ327700 EFU327700 DVY327700 DMC327700 DCG327700 CSK327700 CIO327700 BYS327700 BOW327700 BFA327700 AVE327700 ALI327700 ABM327700 RQ327700 HU327700 WUG262164 WKK262164 WAO262164 VQS262164 VGW262164 UXA262164 UNE262164 UDI262164 TTM262164 TJQ262164 SZU262164 SPY262164 SGC262164 RWG262164 RMK262164 RCO262164 QSS262164 QIW262164 PZA262164 PPE262164 PFI262164 OVM262164 OLQ262164 OBU262164 NRY262164 NIC262164 MYG262164 MOK262164 MEO262164 LUS262164 LKW262164 LBA262164 KRE262164 KHI262164 JXM262164 JNQ262164 JDU262164 ITY262164 IKC262164 IAG262164 HQK262164 HGO262164 GWS262164 GMW262164 GDA262164 FTE262164 FJI262164 EZM262164 EPQ262164 EFU262164 DVY262164 DMC262164 DCG262164 CSK262164 CIO262164 BYS262164 BOW262164 BFA262164 AVE262164 ALI262164 ABM262164 RQ262164 HU262164 WUG196628 WKK196628 WAO196628 VQS196628 VGW196628 UXA196628 UNE196628 UDI196628 TTM196628 TJQ196628 SZU196628 SPY196628 SGC196628 RWG196628 RMK196628 RCO196628 QSS196628 QIW196628 PZA196628 PPE196628 PFI196628 OVM196628 OLQ196628 OBU196628 NRY196628 NIC196628 MYG196628 MOK196628 MEO196628 LUS196628 LKW196628 LBA196628 KRE196628 KHI196628 JXM196628 JNQ196628 JDU196628 ITY196628 IKC196628 IAG196628 HQK196628 HGO196628 GWS196628 GMW196628 GDA196628 FTE196628 FJI196628 EZM196628 EPQ196628 EFU196628 DVY196628 DMC196628 DCG196628 CSK196628 CIO196628 BYS196628 BOW196628 BFA196628 AVE196628 ALI196628 ABM196628 RQ196628 HU196628 WUG131092 WKK131092 WAO131092 VQS131092 VGW131092 UXA131092 UNE131092 UDI131092 TTM131092 TJQ131092 SZU131092 SPY131092 SGC131092 RWG131092 RMK131092 RCO131092 QSS131092 QIW131092 PZA131092 PPE131092 PFI131092 OVM131092 OLQ131092 OBU131092 NRY131092 NIC131092 MYG131092 MOK131092 MEO131092 LUS131092 LKW131092 LBA131092 KRE131092 KHI131092 JXM131092 JNQ131092 JDU131092 ITY131092 IKC131092 IAG131092 HQK131092 HGO131092 GWS131092 GMW131092 GDA131092 FTE131092 FJI131092 EZM131092 EPQ131092 EFU131092 DVY131092 DMC131092 DCG131092 CSK131092 CIO131092 BYS131092 BOW131092 BFA131092 AVE131092 ALI131092 ABM131092 RQ131092 HU131092 WUG65556 WKK65556 WAO65556 VQS65556 VGW65556 UXA65556 UNE65556 UDI65556 TTM65556 TJQ65556 SZU65556 SPY65556 SGC65556 RWG65556 RMK65556 RCO65556 QSS65556 QIW65556 PZA65556 PPE65556 PFI65556 OVM65556 OLQ65556 OBU65556 NRY65556 NIC65556 MYG65556 MOK65556 MEO65556 LUS65556 LKW65556 LBA65556 KRE65556 KHI65556 JXM65556 JNQ65556 JDU65556 ITY65556 IKC65556 IAG65556 HQK65556 HGO65556 GWS65556 GMW65556 GDA65556 FTE65556 FJI65556 EZM65556 EPQ65556 EFU65556 DVY65556 DMC65556 DCG65556 CSK65556 CIO65556 BYS65556 BOW65556 BFA65556 AVE65556 ALI65556 ABM65556 RQ65556 HU65556 WUG9 WKK9 WAO9 VQS9 VGW9 UXA9 UNE9 UDI9 TTM9 TJQ9 SZU9 SPY9 SGC9 RWG9 RMK9 RCO9 QSS9 QIW9 PZA9 PPE9 PFI9 OVM9 OLQ9 OBU9 NRY9 NIC9 MYG9 MOK9 MEO9 LUS9 LKW9 LBA9 KRE9 KHI9 JXM9 JNQ9 JDU9 ITY9 IKC9 IAG9 HQK9 HGO9 GWS9 GMW9 GDA9 FTE9 FJI9 EZM9 EPQ9 EFU9 DVY9 DMC9 DCG9 CSK9 CIO9 BYS9 BOW9 BFA9 AVE9 ALI9 ABM9 RQ9"/>
    <dataValidation allowBlank="1" showErrorMessage="1" prompt="Se valida con la presencia de contratistas en los Departamentos" sqref="HO89:HO91 WUA983120:WUA983122 WKE983120:WKE983122 WAI983120:WAI983122 VQM983120:VQM983122 VGQ983120:VGQ983122 UWU983120:UWU983122 UMY983120:UMY983122 UDC983120:UDC983122 TTG983120:TTG983122 TJK983120:TJK983122 SZO983120:SZO983122 SPS983120:SPS983122 SFW983120:SFW983122 RWA983120:RWA983122 RME983120:RME983122 RCI983120:RCI983122 QSM983120:QSM983122 QIQ983120:QIQ983122 PYU983120:PYU983122 POY983120:POY983122 PFC983120:PFC983122 OVG983120:OVG983122 OLK983120:OLK983122 OBO983120:OBO983122 NRS983120:NRS983122 NHW983120:NHW983122 MYA983120:MYA983122 MOE983120:MOE983122 MEI983120:MEI983122 LUM983120:LUM983122 LKQ983120:LKQ983122 LAU983120:LAU983122 KQY983120:KQY983122 KHC983120:KHC983122 JXG983120:JXG983122 JNK983120:JNK983122 JDO983120:JDO983122 ITS983120:ITS983122 IJW983120:IJW983122 IAA983120:IAA983122 HQE983120:HQE983122 HGI983120:HGI983122 GWM983120:GWM983122 GMQ983120:GMQ983122 GCU983120:GCU983122 FSY983120:FSY983122 FJC983120:FJC983122 EZG983120:EZG983122 EPK983120:EPK983122 EFO983120:EFO983122 DVS983120:DVS983122 DLW983120:DLW983122 DCA983120:DCA983122 CSE983120:CSE983122 CII983120:CII983122 BYM983120:BYM983122 BOQ983120:BOQ983122 BEU983120:BEU983122 AUY983120:AUY983122 ALC983120:ALC983122 ABG983120:ABG983122 RK983120:RK983122 HO983120:HO983122 U983120:U983122 WUA917584:WUA917586 WKE917584:WKE917586 WAI917584:WAI917586 VQM917584:VQM917586 VGQ917584:VGQ917586 UWU917584:UWU917586 UMY917584:UMY917586 UDC917584:UDC917586 TTG917584:TTG917586 TJK917584:TJK917586 SZO917584:SZO917586 SPS917584:SPS917586 SFW917584:SFW917586 RWA917584:RWA917586 RME917584:RME917586 RCI917584:RCI917586 QSM917584:QSM917586 QIQ917584:QIQ917586 PYU917584:PYU917586 POY917584:POY917586 PFC917584:PFC917586 OVG917584:OVG917586 OLK917584:OLK917586 OBO917584:OBO917586 NRS917584:NRS917586 NHW917584:NHW917586 MYA917584:MYA917586 MOE917584:MOE917586 MEI917584:MEI917586 LUM917584:LUM917586 LKQ917584:LKQ917586 LAU917584:LAU917586 KQY917584:KQY917586 KHC917584:KHC917586 JXG917584:JXG917586 JNK917584:JNK917586 JDO917584:JDO917586 ITS917584:ITS917586 IJW917584:IJW917586 IAA917584:IAA917586 HQE917584:HQE917586 HGI917584:HGI917586 GWM917584:GWM917586 GMQ917584:GMQ917586 GCU917584:GCU917586 FSY917584:FSY917586 FJC917584:FJC917586 EZG917584:EZG917586 EPK917584:EPK917586 EFO917584:EFO917586 DVS917584:DVS917586 DLW917584:DLW917586 DCA917584:DCA917586 CSE917584:CSE917586 CII917584:CII917586 BYM917584:BYM917586 BOQ917584:BOQ917586 BEU917584:BEU917586 AUY917584:AUY917586 ALC917584:ALC917586 ABG917584:ABG917586 RK917584:RK917586 HO917584:HO917586 U917584:U917586 WUA852048:WUA852050 WKE852048:WKE852050 WAI852048:WAI852050 VQM852048:VQM852050 VGQ852048:VGQ852050 UWU852048:UWU852050 UMY852048:UMY852050 UDC852048:UDC852050 TTG852048:TTG852050 TJK852048:TJK852050 SZO852048:SZO852050 SPS852048:SPS852050 SFW852048:SFW852050 RWA852048:RWA852050 RME852048:RME852050 RCI852048:RCI852050 QSM852048:QSM852050 QIQ852048:QIQ852050 PYU852048:PYU852050 POY852048:POY852050 PFC852048:PFC852050 OVG852048:OVG852050 OLK852048:OLK852050 OBO852048:OBO852050 NRS852048:NRS852050 NHW852048:NHW852050 MYA852048:MYA852050 MOE852048:MOE852050 MEI852048:MEI852050 LUM852048:LUM852050 LKQ852048:LKQ852050 LAU852048:LAU852050 KQY852048:KQY852050 KHC852048:KHC852050 JXG852048:JXG852050 JNK852048:JNK852050 JDO852048:JDO852050 ITS852048:ITS852050 IJW852048:IJW852050 IAA852048:IAA852050 HQE852048:HQE852050 HGI852048:HGI852050 GWM852048:GWM852050 GMQ852048:GMQ852050 GCU852048:GCU852050 FSY852048:FSY852050 FJC852048:FJC852050 EZG852048:EZG852050 EPK852048:EPK852050 EFO852048:EFO852050 DVS852048:DVS852050 DLW852048:DLW852050 DCA852048:DCA852050 CSE852048:CSE852050 CII852048:CII852050 BYM852048:BYM852050 BOQ852048:BOQ852050 BEU852048:BEU852050 AUY852048:AUY852050 ALC852048:ALC852050 ABG852048:ABG852050 RK852048:RK852050 HO852048:HO852050 U852048:U852050 WUA786512:WUA786514 WKE786512:WKE786514 WAI786512:WAI786514 VQM786512:VQM786514 VGQ786512:VGQ786514 UWU786512:UWU786514 UMY786512:UMY786514 UDC786512:UDC786514 TTG786512:TTG786514 TJK786512:TJK786514 SZO786512:SZO786514 SPS786512:SPS786514 SFW786512:SFW786514 RWA786512:RWA786514 RME786512:RME786514 RCI786512:RCI786514 QSM786512:QSM786514 QIQ786512:QIQ786514 PYU786512:PYU786514 POY786512:POY786514 PFC786512:PFC786514 OVG786512:OVG786514 OLK786512:OLK786514 OBO786512:OBO786514 NRS786512:NRS786514 NHW786512:NHW786514 MYA786512:MYA786514 MOE786512:MOE786514 MEI786512:MEI786514 LUM786512:LUM786514 LKQ786512:LKQ786514 LAU786512:LAU786514 KQY786512:KQY786514 KHC786512:KHC786514 JXG786512:JXG786514 JNK786512:JNK786514 JDO786512:JDO786514 ITS786512:ITS786514 IJW786512:IJW786514 IAA786512:IAA786514 HQE786512:HQE786514 HGI786512:HGI786514 GWM786512:GWM786514 GMQ786512:GMQ786514 GCU786512:GCU786514 FSY786512:FSY786514 FJC786512:FJC786514 EZG786512:EZG786514 EPK786512:EPK786514 EFO786512:EFO786514 DVS786512:DVS786514 DLW786512:DLW786514 DCA786512:DCA786514 CSE786512:CSE786514 CII786512:CII786514 BYM786512:BYM786514 BOQ786512:BOQ786514 BEU786512:BEU786514 AUY786512:AUY786514 ALC786512:ALC786514 ABG786512:ABG786514 RK786512:RK786514 HO786512:HO786514 U786512:U786514 WUA720976:WUA720978 WKE720976:WKE720978 WAI720976:WAI720978 VQM720976:VQM720978 VGQ720976:VGQ720978 UWU720976:UWU720978 UMY720976:UMY720978 UDC720976:UDC720978 TTG720976:TTG720978 TJK720976:TJK720978 SZO720976:SZO720978 SPS720976:SPS720978 SFW720976:SFW720978 RWA720976:RWA720978 RME720976:RME720978 RCI720976:RCI720978 QSM720976:QSM720978 QIQ720976:QIQ720978 PYU720976:PYU720978 POY720976:POY720978 PFC720976:PFC720978 OVG720976:OVG720978 OLK720976:OLK720978 OBO720976:OBO720978 NRS720976:NRS720978 NHW720976:NHW720978 MYA720976:MYA720978 MOE720976:MOE720978 MEI720976:MEI720978 LUM720976:LUM720978 LKQ720976:LKQ720978 LAU720976:LAU720978 KQY720976:KQY720978 KHC720976:KHC720978 JXG720976:JXG720978 JNK720976:JNK720978 JDO720976:JDO720978 ITS720976:ITS720978 IJW720976:IJW720978 IAA720976:IAA720978 HQE720976:HQE720978 HGI720976:HGI720978 GWM720976:GWM720978 GMQ720976:GMQ720978 GCU720976:GCU720978 FSY720976:FSY720978 FJC720976:FJC720978 EZG720976:EZG720978 EPK720976:EPK720978 EFO720976:EFO720978 DVS720976:DVS720978 DLW720976:DLW720978 DCA720976:DCA720978 CSE720976:CSE720978 CII720976:CII720978 BYM720976:BYM720978 BOQ720976:BOQ720978 BEU720976:BEU720978 AUY720976:AUY720978 ALC720976:ALC720978 ABG720976:ABG720978 RK720976:RK720978 HO720976:HO720978 U720976:U720978 WUA655440:WUA655442 WKE655440:WKE655442 WAI655440:WAI655442 VQM655440:VQM655442 VGQ655440:VGQ655442 UWU655440:UWU655442 UMY655440:UMY655442 UDC655440:UDC655442 TTG655440:TTG655442 TJK655440:TJK655442 SZO655440:SZO655442 SPS655440:SPS655442 SFW655440:SFW655442 RWA655440:RWA655442 RME655440:RME655442 RCI655440:RCI655442 QSM655440:QSM655442 QIQ655440:QIQ655442 PYU655440:PYU655442 POY655440:POY655442 PFC655440:PFC655442 OVG655440:OVG655442 OLK655440:OLK655442 OBO655440:OBO655442 NRS655440:NRS655442 NHW655440:NHW655442 MYA655440:MYA655442 MOE655440:MOE655442 MEI655440:MEI655442 LUM655440:LUM655442 LKQ655440:LKQ655442 LAU655440:LAU655442 KQY655440:KQY655442 KHC655440:KHC655442 JXG655440:JXG655442 JNK655440:JNK655442 JDO655440:JDO655442 ITS655440:ITS655442 IJW655440:IJW655442 IAA655440:IAA655442 HQE655440:HQE655442 HGI655440:HGI655442 GWM655440:GWM655442 GMQ655440:GMQ655442 GCU655440:GCU655442 FSY655440:FSY655442 FJC655440:FJC655442 EZG655440:EZG655442 EPK655440:EPK655442 EFO655440:EFO655442 DVS655440:DVS655442 DLW655440:DLW655442 DCA655440:DCA655442 CSE655440:CSE655442 CII655440:CII655442 BYM655440:BYM655442 BOQ655440:BOQ655442 BEU655440:BEU655442 AUY655440:AUY655442 ALC655440:ALC655442 ABG655440:ABG655442 RK655440:RK655442 HO655440:HO655442 U655440:U655442 WUA589904:WUA589906 WKE589904:WKE589906 WAI589904:WAI589906 VQM589904:VQM589906 VGQ589904:VGQ589906 UWU589904:UWU589906 UMY589904:UMY589906 UDC589904:UDC589906 TTG589904:TTG589906 TJK589904:TJK589906 SZO589904:SZO589906 SPS589904:SPS589906 SFW589904:SFW589906 RWA589904:RWA589906 RME589904:RME589906 RCI589904:RCI589906 QSM589904:QSM589906 QIQ589904:QIQ589906 PYU589904:PYU589906 POY589904:POY589906 PFC589904:PFC589906 OVG589904:OVG589906 OLK589904:OLK589906 OBO589904:OBO589906 NRS589904:NRS589906 NHW589904:NHW589906 MYA589904:MYA589906 MOE589904:MOE589906 MEI589904:MEI589906 LUM589904:LUM589906 LKQ589904:LKQ589906 LAU589904:LAU589906 KQY589904:KQY589906 KHC589904:KHC589906 JXG589904:JXG589906 JNK589904:JNK589906 JDO589904:JDO589906 ITS589904:ITS589906 IJW589904:IJW589906 IAA589904:IAA589906 HQE589904:HQE589906 HGI589904:HGI589906 GWM589904:GWM589906 GMQ589904:GMQ589906 GCU589904:GCU589906 FSY589904:FSY589906 FJC589904:FJC589906 EZG589904:EZG589906 EPK589904:EPK589906 EFO589904:EFO589906 DVS589904:DVS589906 DLW589904:DLW589906 DCA589904:DCA589906 CSE589904:CSE589906 CII589904:CII589906 BYM589904:BYM589906 BOQ589904:BOQ589906 BEU589904:BEU589906 AUY589904:AUY589906 ALC589904:ALC589906 ABG589904:ABG589906 RK589904:RK589906 HO589904:HO589906 U589904:U589906 WUA524368:WUA524370 WKE524368:WKE524370 WAI524368:WAI524370 VQM524368:VQM524370 VGQ524368:VGQ524370 UWU524368:UWU524370 UMY524368:UMY524370 UDC524368:UDC524370 TTG524368:TTG524370 TJK524368:TJK524370 SZO524368:SZO524370 SPS524368:SPS524370 SFW524368:SFW524370 RWA524368:RWA524370 RME524368:RME524370 RCI524368:RCI524370 QSM524368:QSM524370 QIQ524368:QIQ524370 PYU524368:PYU524370 POY524368:POY524370 PFC524368:PFC524370 OVG524368:OVG524370 OLK524368:OLK524370 OBO524368:OBO524370 NRS524368:NRS524370 NHW524368:NHW524370 MYA524368:MYA524370 MOE524368:MOE524370 MEI524368:MEI524370 LUM524368:LUM524370 LKQ524368:LKQ524370 LAU524368:LAU524370 KQY524368:KQY524370 KHC524368:KHC524370 JXG524368:JXG524370 JNK524368:JNK524370 JDO524368:JDO524370 ITS524368:ITS524370 IJW524368:IJW524370 IAA524368:IAA524370 HQE524368:HQE524370 HGI524368:HGI524370 GWM524368:GWM524370 GMQ524368:GMQ524370 GCU524368:GCU524370 FSY524368:FSY524370 FJC524368:FJC524370 EZG524368:EZG524370 EPK524368:EPK524370 EFO524368:EFO524370 DVS524368:DVS524370 DLW524368:DLW524370 DCA524368:DCA524370 CSE524368:CSE524370 CII524368:CII524370 BYM524368:BYM524370 BOQ524368:BOQ524370 BEU524368:BEU524370 AUY524368:AUY524370 ALC524368:ALC524370 ABG524368:ABG524370 RK524368:RK524370 HO524368:HO524370 U524368:U524370 WUA458832:WUA458834 WKE458832:WKE458834 WAI458832:WAI458834 VQM458832:VQM458834 VGQ458832:VGQ458834 UWU458832:UWU458834 UMY458832:UMY458834 UDC458832:UDC458834 TTG458832:TTG458834 TJK458832:TJK458834 SZO458832:SZO458834 SPS458832:SPS458834 SFW458832:SFW458834 RWA458832:RWA458834 RME458832:RME458834 RCI458832:RCI458834 QSM458832:QSM458834 QIQ458832:QIQ458834 PYU458832:PYU458834 POY458832:POY458834 PFC458832:PFC458834 OVG458832:OVG458834 OLK458832:OLK458834 OBO458832:OBO458834 NRS458832:NRS458834 NHW458832:NHW458834 MYA458832:MYA458834 MOE458832:MOE458834 MEI458832:MEI458834 LUM458832:LUM458834 LKQ458832:LKQ458834 LAU458832:LAU458834 KQY458832:KQY458834 KHC458832:KHC458834 JXG458832:JXG458834 JNK458832:JNK458834 JDO458832:JDO458834 ITS458832:ITS458834 IJW458832:IJW458834 IAA458832:IAA458834 HQE458832:HQE458834 HGI458832:HGI458834 GWM458832:GWM458834 GMQ458832:GMQ458834 GCU458832:GCU458834 FSY458832:FSY458834 FJC458832:FJC458834 EZG458832:EZG458834 EPK458832:EPK458834 EFO458832:EFO458834 DVS458832:DVS458834 DLW458832:DLW458834 DCA458832:DCA458834 CSE458832:CSE458834 CII458832:CII458834 BYM458832:BYM458834 BOQ458832:BOQ458834 BEU458832:BEU458834 AUY458832:AUY458834 ALC458832:ALC458834 ABG458832:ABG458834 RK458832:RK458834 HO458832:HO458834 U458832:U458834 WUA393296:WUA393298 WKE393296:WKE393298 WAI393296:WAI393298 VQM393296:VQM393298 VGQ393296:VGQ393298 UWU393296:UWU393298 UMY393296:UMY393298 UDC393296:UDC393298 TTG393296:TTG393298 TJK393296:TJK393298 SZO393296:SZO393298 SPS393296:SPS393298 SFW393296:SFW393298 RWA393296:RWA393298 RME393296:RME393298 RCI393296:RCI393298 QSM393296:QSM393298 QIQ393296:QIQ393298 PYU393296:PYU393298 POY393296:POY393298 PFC393296:PFC393298 OVG393296:OVG393298 OLK393296:OLK393298 OBO393296:OBO393298 NRS393296:NRS393298 NHW393296:NHW393298 MYA393296:MYA393298 MOE393296:MOE393298 MEI393296:MEI393298 LUM393296:LUM393298 LKQ393296:LKQ393298 LAU393296:LAU393298 KQY393296:KQY393298 KHC393296:KHC393298 JXG393296:JXG393298 JNK393296:JNK393298 JDO393296:JDO393298 ITS393296:ITS393298 IJW393296:IJW393298 IAA393296:IAA393298 HQE393296:HQE393298 HGI393296:HGI393298 GWM393296:GWM393298 GMQ393296:GMQ393298 GCU393296:GCU393298 FSY393296:FSY393298 FJC393296:FJC393298 EZG393296:EZG393298 EPK393296:EPK393298 EFO393296:EFO393298 DVS393296:DVS393298 DLW393296:DLW393298 DCA393296:DCA393298 CSE393296:CSE393298 CII393296:CII393298 BYM393296:BYM393298 BOQ393296:BOQ393298 BEU393296:BEU393298 AUY393296:AUY393298 ALC393296:ALC393298 ABG393296:ABG393298 RK393296:RK393298 HO393296:HO393298 U393296:U393298 WUA327760:WUA327762 WKE327760:WKE327762 WAI327760:WAI327762 VQM327760:VQM327762 VGQ327760:VGQ327762 UWU327760:UWU327762 UMY327760:UMY327762 UDC327760:UDC327762 TTG327760:TTG327762 TJK327760:TJK327762 SZO327760:SZO327762 SPS327760:SPS327762 SFW327760:SFW327762 RWA327760:RWA327762 RME327760:RME327762 RCI327760:RCI327762 QSM327760:QSM327762 QIQ327760:QIQ327762 PYU327760:PYU327762 POY327760:POY327762 PFC327760:PFC327762 OVG327760:OVG327762 OLK327760:OLK327762 OBO327760:OBO327762 NRS327760:NRS327762 NHW327760:NHW327762 MYA327760:MYA327762 MOE327760:MOE327762 MEI327760:MEI327762 LUM327760:LUM327762 LKQ327760:LKQ327762 LAU327760:LAU327762 KQY327760:KQY327762 KHC327760:KHC327762 JXG327760:JXG327762 JNK327760:JNK327762 JDO327760:JDO327762 ITS327760:ITS327762 IJW327760:IJW327762 IAA327760:IAA327762 HQE327760:HQE327762 HGI327760:HGI327762 GWM327760:GWM327762 GMQ327760:GMQ327762 GCU327760:GCU327762 FSY327760:FSY327762 FJC327760:FJC327762 EZG327760:EZG327762 EPK327760:EPK327762 EFO327760:EFO327762 DVS327760:DVS327762 DLW327760:DLW327762 DCA327760:DCA327762 CSE327760:CSE327762 CII327760:CII327762 BYM327760:BYM327762 BOQ327760:BOQ327762 BEU327760:BEU327762 AUY327760:AUY327762 ALC327760:ALC327762 ABG327760:ABG327762 RK327760:RK327762 HO327760:HO327762 U327760:U327762 WUA262224:WUA262226 WKE262224:WKE262226 WAI262224:WAI262226 VQM262224:VQM262226 VGQ262224:VGQ262226 UWU262224:UWU262226 UMY262224:UMY262226 UDC262224:UDC262226 TTG262224:TTG262226 TJK262224:TJK262226 SZO262224:SZO262226 SPS262224:SPS262226 SFW262224:SFW262226 RWA262224:RWA262226 RME262224:RME262226 RCI262224:RCI262226 QSM262224:QSM262226 QIQ262224:QIQ262226 PYU262224:PYU262226 POY262224:POY262226 PFC262224:PFC262226 OVG262224:OVG262226 OLK262224:OLK262226 OBO262224:OBO262226 NRS262224:NRS262226 NHW262224:NHW262226 MYA262224:MYA262226 MOE262224:MOE262226 MEI262224:MEI262226 LUM262224:LUM262226 LKQ262224:LKQ262226 LAU262224:LAU262226 KQY262224:KQY262226 KHC262224:KHC262226 JXG262224:JXG262226 JNK262224:JNK262226 JDO262224:JDO262226 ITS262224:ITS262226 IJW262224:IJW262226 IAA262224:IAA262226 HQE262224:HQE262226 HGI262224:HGI262226 GWM262224:GWM262226 GMQ262224:GMQ262226 GCU262224:GCU262226 FSY262224:FSY262226 FJC262224:FJC262226 EZG262224:EZG262226 EPK262224:EPK262226 EFO262224:EFO262226 DVS262224:DVS262226 DLW262224:DLW262226 DCA262224:DCA262226 CSE262224:CSE262226 CII262224:CII262226 BYM262224:BYM262226 BOQ262224:BOQ262226 BEU262224:BEU262226 AUY262224:AUY262226 ALC262224:ALC262226 ABG262224:ABG262226 RK262224:RK262226 HO262224:HO262226 U262224:U262226 WUA196688:WUA196690 WKE196688:WKE196690 WAI196688:WAI196690 VQM196688:VQM196690 VGQ196688:VGQ196690 UWU196688:UWU196690 UMY196688:UMY196690 UDC196688:UDC196690 TTG196688:TTG196690 TJK196688:TJK196690 SZO196688:SZO196690 SPS196688:SPS196690 SFW196688:SFW196690 RWA196688:RWA196690 RME196688:RME196690 RCI196688:RCI196690 QSM196688:QSM196690 QIQ196688:QIQ196690 PYU196688:PYU196690 POY196688:POY196690 PFC196688:PFC196690 OVG196688:OVG196690 OLK196688:OLK196690 OBO196688:OBO196690 NRS196688:NRS196690 NHW196688:NHW196690 MYA196688:MYA196690 MOE196688:MOE196690 MEI196688:MEI196690 LUM196688:LUM196690 LKQ196688:LKQ196690 LAU196688:LAU196690 KQY196688:KQY196690 KHC196688:KHC196690 JXG196688:JXG196690 JNK196688:JNK196690 JDO196688:JDO196690 ITS196688:ITS196690 IJW196688:IJW196690 IAA196688:IAA196690 HQE196688:HQE196690 HGI196688:HGI196690 GWM196688:GWM196690 GMQ196688:GMQ196690 GCU196688:GCU196690 FSY196688:FSY196690 FJC196688:FJC196690 EZG196688:EZG196690 EPK196688:EPK196690 EFO196688:EFO196690 DVS196688:DVS196690 DLW196688:DLW196690 DCA196688:DCA196690 CSE196688:CSE196690 CII196688:CII196690 BYM196688:BYM196690 BOQ196688:BOQ196690 BEU196688:BEU196690 AUY196688:AUY196690 ALC196688:ALC196690 ABG196688:ABG196690 RK196688:RK196690 HO196688:HO196690 U196688:U196690 WUA131152:WUA131154 WKE131152:WKE131154 WAI131152:WAI131154 VQM131152:VQM131154 VGQ131152:VGQ131154 UWU131152:UWU131154 UMY131152:UMY131154 UDC131152:UDC131154 TTG131152:TTG131154 TJK131152:TJK131154 SZO131152:SZO131154 SPS131152:SPS131154 SFW131152:SFW131154 RWA131152:RWA131154 RME131152:RME131154 RCI131152:RCI131154 QSM131152:QSM131154 QIQ131152:QIQ131154 PYU131152:PYU131154 POY131152:POY131154 PFC131152:PFC131154 OVG131152:OVG131154 OLK131152:OLK131154 OBO131152:OBO131154 NRS131152:NRS131154 NHW131152:NHW131154 MYA131152:MYA131154 MOE131152:MOE131154 MEI131152:MEI131154 LUM131152:LUM131154 LKQ131152:LKQ131154 LAU131152:LAU131154 KQY131152:KQY131154 KHC131152:KHC131154 JXG131152:JXG131154 JNK131152:JNK131154 JDO131152:JDO131154 ITS131152:ITS131154 IJW131152:IJW131154 IAA131152:IAA131154 HQE131152:HQE131154 HGI131152:HGI131154 GWM131152:GWM131154 GMQ131152:GMQ131154 GCU131152:GCU131154 FSY131152:FSY131154 FJC131152:FJC131154 EZG131152:EZG131154 EPK131152:EPK131154 EFO131152:EFO131154 DVS131152:DVS131154 DLW131152:DLW131154 DCA131152:DCA131154 CSE131152:CSE131154 CII131152:CII131154 BYM131152:BYM131154 BOQ131152:BOQ131154 BEU131152:BEU131154 AUY131152:AUY131154 ALC131152:ALC131154 ABG131152:ABG131154 RK131152:RK131154 HO131152:HO131154 U131152:U131154 WUA65616:WUA65618 WKE65616:WKE65618 WAI65616:WAI65618 VQM65616:VQM65618 VGQ65616:VGQ65618 UWU65616:UWU65618 UMY65616:UMY65618 UDC65616:UDC65618 TTG65616:TTG65618 TJK65616:TJK65618 SZO65616:SZO65618 SPS65616:SPS65618 SFW65616:SFW65618 RWA65616:RWA65618 RME65616:RME65618 RCI65616:RCI65618 QSM65616:QSM65618 QIQ65616:QIQ65618 PYU65616:PYU65618 POY65616:POY65618 PFC65616:PFC65618 OVG65616:OVG65618 OLK65616:OLK65618 OBO65616:OBO65618 NRS65616:NRS65618 NHW65616:NHW65618 MYA65616:MYA65618 MOE65616:MOE65618 MEI65616:MEI65618 LUM65616:LUM65618 LKQ65616:LKQ65618 LAU65616:LAU65618 KQY65616:KQY65618 KHC65616:KHC65618 JXG65616:JXG65618 JNK65616:JNK65618 JDO65616:JDO65618 ITS65616:ITS65618 IJW65616:IJW65618 IAA65616:IAA65618 HQE65616:HQE65618 HGI65616:HGI65618 GWM65616:GWM65618 GMQ65616:GMQ65618 GCU65616:GCU65618 FSY65616:FSY65618 FJC65616:FJC65618 EZG65616:EZG65618 EPK65616:EPK65618 EFO65616:EFO65618 DVS65616:DVS65618 DLW65616:DLW65618 DCA65616:DCA65618 CSE65616:CSE65618 CII65616:CII65618 BYM65616:BYM65618 BOQ65616:BOQ65618 BEU65616:BEU65618 AUY65616:AUY65618 ALC65616:ALC65618 ABG65616:ABG65618 RK65616:RK65618 HO65616:HO65618 U65616:U65618 WUA89:WUA91 WKE89:WKE91 WAI89:WAI91 VQM89:VQM91 VGQ89:VGQ91 UWU89:UWU91 UMY89:UMY91 UDC89:UDC91 TTG89:TTG91 TJK89:TJK91 SZO89:SZO91 SPS89:SPS91 SFW89:SFW91 RWA89:RWA91 RME89:RME91 RCI89:RCI91 QSM89:QSM91 QIQ89:QIQ91 PYU89:PYU91 POY89:POY91 PFC89:PFC91 OVG89:OVG91 OLK89:OLK91 OBO89:OBO91 NRS89:NRS91 NHW89:NHW91 MYA89:MYA91 MOE89:MOE91 MEI89:MEI91 LUM89:LUM91 LKQ89:LKQ91 LAU89:LAU91 KQY89:KQY91 KHC89:KHC91 JXG89:JXG91 JNK89:JNK91 JDO89:JDO91 ITS89:ITS91 IJW89:IJW91 IAA89:IAA91 HQE89:HQE91 HGI89:HGI91 GWM89:GWM91 GMQ89:GMQ91 GCU89:GCU91 FSY89:FSY91 FJC89:FJC91 EZG89:EZG91 EPK89:EPK91 EFO89:EFO91 DVS89:DVS91 DLW89:DLW91 DCA89:DCA91 CSE89:CSE91 CII89:CII91 BYM89:BYM91 BOQ89:BOQ91 BEU89:BEU91 AUY89:AUY91 ALC89:ALC91 ABG89:ABG91 RK89:RK91 U89:U91"/>
    <dataValidation allowBlank="1" showErrorMessage="1" prompt="Alineado con PGS Regionales" sqref="WUA983124:WUA983126 U92:U100 WKE983124:WKE983126 WAI983124:WAI983126 VQM983124:VQM983126 VGQ983124:VGQ983126 UWU983124:UWU983126 UMY983124:UMY983126 UDC983124:UDC983126 TTG983124:TTG983126 TJK983124:TJK983126 SZO983124:SZO983126 SPS983124:SPS983126 SFW983124:SFW983126 RWA983124:RWA983126 RME983124:RME983126 RCI983124:RCI983126 QSM983124:QSM983126 QIQ983124:QIQ983126 PYU983124:PYU983126 POY983124:POY983126 PFC983124:PFC983126 OVG983124:OVG983126 OLK983124:OLK983126 OBO983124:OBO983126 NRS983124:NRS983126 NHW983124:NHW983126 MYA983124:MYA983126 MOE983124:MOE983126 MEI983124:MEI983126 LUM983124:LUM983126 LKQ983124:LKQ983126 LAU983124:LAU983126 KQY983124:KQY983126 KHC983124:KHC983126 JXG983124:JXG983126 JNK983124:JNK983126 JDO983124:JDO983126 ITS983124:ITS983126 IJW983124:IJW983126 IAA983124:IAA983126 HQE983124:HQE983126 HGI983124:HGI983126 GWM983124:GWM983126 GMQ983124:GMQ983126 GCU983124:GCU983126 FSY983124:FSY983126 FJC983124:FJC983126 EZG983124:EZG983126 EPK983124:EPK983126 EFO983124:EFO983126 DVS983124:DVS983126 DLW983124:DLW983126 DCA983124:DCA983126 CSE983124:CSE983126 CII983124:CII983126 BYM983124:BYM983126 BOQ983124:BOQ983126 BEU983124:BEU983126 AUY983124:AUY983126 ALC983124:ALC983126 ABG983124:ABG983126 RK983124:RK983126 HO983124:HO983126 U983124:U983126 WUA917588:WUA917590 WKE917588:WKE917590 WAI917588:WAI917590 VQM917588:VQM917590 VGQ917588:VGQ917590 UWU917588:UWU917590 UMY917588:UMY917590 UDC917588:UDC917590 TTG917588:TTG917590 TJK917588:TJK917590 SZO917588:SZO917590 SPS917588:SPS917590 SFW917588:SFW917590 RWA917588:RWA917590 RME917588:RME917590 RCI917588:RCI917590 QSM917588:QSM917590 QIQ917588:QIQ917590 PYU917588:PYU917590 POY917588:POY917590 PFC917588:PFC917590 OVG917588:OVG917590 OLK917588:OLK917590 OBO917588:OBO917590 NRS917588:NRS917590 NHW917588:NHW917590 MYA917588:MYA917590 MOE917588:MOE917590 MEI917588:MEI917590 LUM917588:LUM917590 LKQ917588:LKQ917590 LAU917588:LAU917590 KQY917588:KQY917590 KHC917588:KHC917590 JXG917588:JXG917590 JNK917588:JNK917590 JDO917588:JDO917590 ITS917588:ITS917590 IJW917588:IJW917590 IAA917588:IAA917590 HQE917588:HQE917590 HGI917588:HGI917590 GWM917588:GWM917590 GMQ917588:GMQ917590 GCU917588:GCU917590 FSY917588:FSY917590 FJC917588:FJC917590 EZG917588:EZG917590 EPK917588:EPK917590 EFO917588:EFO917590 DVS917588:DVS917590 DLW917588:DLW917590 DCA917588:DCA917590 CSE917588:CSE917590 CII917588:CII917590 BYM917588:BYM917590 BOQ917588:BOQ917590 BEU917588:BEU917590 AUY917588:AUY917590 ALC917588:ALC917590 ABG917588:ABG917590 RK917588:RK917590 HO917588:HO917590 U917588:U917590 WUA852052:WUA852054 WKE852052:WKE852054 WAI852052:WAI852054 VQM852052:VQM852054 VGQ852052:VGQ852054 UWU852052:UWU852054 UMY852052:UMY852054 UDC852052:UDC852054 TTG852052:TTG852054 TJK852052:TJK852054 SZO852052:SZO852054 SPS852052:SPS852054 SFW852052:SFW852054 RWA852052:RWA852054 RME852052:RME852054 RCI852052:RCI852054 QSM852052:QSM852054 QIQ852052:QIQ852054 PYU852052:PYU852054 POY852052:POY852054 PFC852052:PFC852054 OVG852052:OVG852054 OLK852052:OLK852054 OBO852052:OBO852054 NRS852052:NRS852054 NHW852052:NHW852054 MYA852052:MYA852054 MOE852052:MOE852054 MEI852052:MEI852054 LUM852052:LUM852054 LKQ852052:LKQ852054 LAU852052:LAU852054 KQY852052:KQY852054 KHC852052:KHC852054 JXG852052:JXG852054 JNK852052:JNK852054 JDO852052:JDO852054 ITS852052:ITS852054 IJW852052:IJW852054 IAA852052:IAA852054 HQE852052:HQE852054 HGI852052:HGI852054 GWM852052:GWM852054 GMQ852052:GMQ852054 GCU852052:GCU852054 FSY852052:FSY852054 FJC852052:FJC852054 EZG852052:EZG852054 EPK852052:EPK852054 EFO852052:EFO852054 DVS852052:DVS852054 DLW852052:DLW852054 DCA852052:DCA852054 CSE852052:CSE852054 CII852052:CII852054 BYM852052:BYM852054 BOQ852052:BOQ852054 BEU852052:BEU852054 AUY852052:AUY852054 ALC852052:ALC852054 ABG852052:ABG852054 RK852052:RK852054 HO852052:HO852054 U852052:U852054 WUA786516:WUA786518 WKE786516:WKE786518 WAI786516:WAI786518 VQM786516:VQM786518 VGQ786516:VGQ786518 UWU786516:UWU786518 UMY786516:UMY786518 UDC786516:UDC786518 TTG786516:TTG786518 TJK786516:TJK786518 SZO786516:SZO786518 SPS786516:SPS786518 SFW786516:SFW786518 RWA786516:RWA786518 RME786516:RME786518 RCI786516:RCI786518 QSM786516:QSM786518 QIQ786516:QIQ786518 PYU786516:PYU786518 POY786516:POY786518 PFC786516:PFC786518 OVG786516:OVG786518 OLK786516:OLK786518 OBO786516:OBO786518 NRS786516:NRS786518 NHW786516:NHW786518 MYA786516:MYA786518 MOE786516:MOE786518 MEI786516:MEI786518 LUM786516:LUM786518 LKQ786516:LKQ786518 LAU786516:LAU786518 KQY786516:KQY786518 KHC786516:KHC786518 JXG786516:JXG786518 JNK786516:JNK786518 JDO786516:JDO786518 ITS786516:ITS786518 IJW786516:IJW786518 IAA786516:IAA786518 HQE786516:HQE786518 HGI786516:HGI786518 GWM786516:GWM786518 GMQ786516:GMQ786518 GCU786516:GCU786518 FSY786516:FSY786518 FJC786516:FJC786518 EZG786516:EZG786518 EPK786516:EPK786518 EFO786516:EFO786518 DVS786516:DVS786518 DLW786516:DLW786518 DCA786516:DCA786518 CSE786516:CSE786518 CII786516:CII786518 BYM786516:BYM786518 BOQ786516:BOQ786518 BEU786516:BEU786518 AUY786516:AUY786518 ALC786516:ALC786518 ABG786516:ABG786518 RK786516:RK786518 HO786516:HO786518 U786516:U786518 WUA720980:WUA720982 WKE720980:WKE720982 WAI720980:WAI720982 VQM720980:VQM720982 VGQ720980:VGQ720982 UWU720980:UWU720982 UMY720980:UMY720982 UDC720980:UDC720982 TTG720980:TTG720982 TJK720980:TJK720982 SZO720980:SZO720982 SPS720980:SPS720982 SFW720980:SFW720982 RWA720980:RWA720982 RME720980:RME720982 RCI720980:RCI720982 QSM720980:QSM720982 QIQ720980:QIQ720982 PYU720980:PYU720982 POY720980:POY720982 PFC720980:PFC720982 OVG720980:OVG720982 OLK720980:OLK720982 OBO720980:OBO720982 NRS720980:NRS720982 NHW720980:NHW720982 MYA720980:MYA720982 MOE720980:MOE720982 MEI720980:MEI720982 LUM720980:LUM720982 LKQ720980:LKQ720982 LAU720980:LAU720982 KQY720980:KQY720982 KHC720980:KHC720982 JXG720980:JXG720982 JNK720980:JNK720982 JDO720980:JDO720982 ITS720980:ITS720982 IJW720980:IJW720982 IAA720980:IAA720982 HQE720980:HQE720982 HGI720980:HGI720982 GWM720980:GWM720982 GMQ720980:GMQ720982 GCU720980:GCU720982 FSY720980:FSY720982 FJC720980:FJC720982 EZG720980:EZG720982 EPK720980:EPK720982 EFO720980:EFO720982 DVS720980:DVS720982 DLW720980:DLW720982 DCA720980:DCA720982 CSE720980:CSE720982 CII720980:CII720982 BYM720980:BYM720982 BOQ720980:BOQ720982 BEU720980:BEU720982 AUY720980:AUY720982 ALC720980:ALC720982 ABG720980:ABG720982 RK720980:RK720982 HO720980:HO720982 U720980:U720982 WUA655444:WUA655446 WKE655444:WKE655446 WAI655444:WAI655446 VQM655444:VQM655446 VGQ655444:VGQ655446 UWU655444:UWU655446 UMY655444:UMY655446 UDC655444:UDC655446 TTG655444:TTG655446 TJK655444:TJK655446 SZO655444:SZO655446 SPS655444:SPS655446 SFW655444:SFW655446 RWA655444:RWA655446 RME655444:RME655446 RCI655444:RCI655446 QSM655444:QSM655446 QIQ655444:QIQ655446 PYU655444:PYU655446 POY655444:POY655446 PFC655444:PFC655446 OVG655444:OVG655446 OLK655444:OLK655446 OBO655444:OBO655446 NRS655444:NRS655446 NHW655444:NHW655446 MYA655444:MYA655446 MOE655444:MOE655446 MEI655444:MEI655446 LUM655444:LUM655446 LKQ655444:LKQ655446 LAU655444:LAU655446 KQY655444:KQY655446 KHC655444:KHC655446 JXG655444:JXG655446 JNK655444:JNK655446 JDO655444:JDO655446 ITS655444:ITS655446 IJW655444:IJW655446 IAA655444:IAA655446 HQE655444:HQE655446 HGI655444:HGI655446 GWM655444:GWM655446 GMQ655444:GMQ655446 GCU655444:GCU655446 FSY655444:FSY655446 FJC655444:FJC655446 EZG655444:EZG655446 EPK655444:EPK655446 EFO655444:EFO655446 DVS655444:DVS655446 DLW655444:DLW655446 DCA655444:DCA655446 CSE655444:CSE655446 CII655444:CII655446 BYM655444:BYM655446 BOQ655444:BOQ655446 BEU655444:BEU655446 AUY655444:AUY655446 ALC655444:ALC655446 ABG655444:ABG655446 RK655444:RK655446 HO655444:HO655446 U655444:U655446 WUA589908:WUA589910 WKE589908:WKE589910 WAI589908:WAI589910 VQM589908:VQM589910 VGQ589908:VGQ589910 UWU589908:UWU589910 UMY589908:UMY589910 UDC589908:UDC589910 TTG589908:TTG589910 TJK589908:TJK589910 SZO589908:SZO589910 SPS589908:SPS589910 SFW589908:SFW589910 RWA589908:RWA589910 RME589908:RME589910 RCI589908:RCI589910 QSM589908:QSM589910 QIQ589908:QIQ589910 PYU589908:PYU589910 POY589908:POY589910 PFC589908:PFC589910 OVG589908:OVG589910 OLK589908:OLK589910 OBO589908:OBO589910 NRS589908:NRS589910 NHW589908:NHW589910 MYA589908:MYA589910 MOE589908:MOE589910 MEI589908:MEI589910 LUM589908:LUM589910 LKQ589908:LKQ589910 LAU589908:LAU589910 KQY589908:KQY589910 KHC589908:KHC589910 JXG589908:JXG589910 JNK589908:JNK589910 JDO589908:JDO589910 ITS589908:ITS589910 IJW589908:IJW589910 IAA589908:IAA589910 HQE589908:HQE589910 HGI589908:HGI589910 GWM589908:GWM589910 GMQ589908:GMQ589910 GCU589908:GCU589910 FSY589908:FSY589910 FJC589908:FJC589910 EZG589908:EZG589910 EPK589908:EPK589910 EFO589908:EFO589910 DVS589908:DVS589910 DLW589908:DLW589910 DCA589908:DCA589910 CSE589908:CSE589910 CII589908:CII589910 BYM589908:BYM589910 BOQ589908:BOQ589910 BEU589908:BEU589910 AUY589908:AUY589910 ALC589908:ALC589910 ABG589908:ABG589910 RK589908:RK589910 HO589908:HO589910 U589908:U589910 WUA524372:WUA524374 WKE524372:WKE524374 WAI524372:WAI524374 VQM524372:VQM524374 VGQ524372:VGQ524374 UWU524372:UWU524374 UMY524372:UMY524374 UDC524372:UDC524374 TTG524372:TTG524374 TJK524372:TJK524374 SZO524372:SZO524374 SPS524372:SPS524374 SFW524372:SFW524374 RWA524372:RWA524374 RME524372:RME524374 RCI524372:RCI524374 QSM524372:QSM524374 QIQ524372:QIQ524374 PYU524372:PYU524374 POY524372:POY524374 PFC524372:PFC524374 OVG524372:OVG524374 OLK524372:OLK524374 OBO524372:OBO524374 NRS524372:NRS524374 NHW524372:NHW524374 MYA524372:MYA524374 MOE524372:MOE524374 MEI524372:MEI524374 LUM524372:LUM524374 LKQ524372:LKQ524374 LAU524372:LAU524374 KQY524372:KQY524374 KHC524372:KHC524374 JXG524372:JXG524374 JNK524372:JNK524374 JDO524372:JDO524374 ITS524372:ITS524374 IJW524372:IJW524374 IAA524372:IAA524374 HQE524372:HQE524374 HGI524372:HGI524374 GWM524372:GWM524374 GMQ524372:GMQ524374 GCU524372:GCU524374 FSY524372:FSY524374 FJC524372:FJC524374 EZG524372:EZG524374 EPK524372:EPK524374 EFO524372:EFO524374 DVS524372:DVS524374 DLW524372:DLW524374 DCA524372:DCA524374 CSE524372:CSE524374 CII524372:CII524374 BYM524372:BYM524374 BOQ524372:BOQ524374 BEU524372:BEU524374 AUY524372:AUY524374 ALC524372:ALC524374 ABG524372:ABG524374 RK524372:RK524374 HO524372:HO524374 U524372:U524374 WUA458836:WUA458838 WKE458836:WKE458838 WAI458836:WAI458838 VQM458836:VQM458838 VGQ458836:VGQ458838 UWU458836:UWU458838 UMY458836:UMY458838 UDC458836:UDC458838 TTG458836:TTG458838 TJK458836:TJK458838 SZO458836:SZO458838 SPS458836:SPS458838 SFW458836:SFW458838 RWA458836:RWA458838 RME458836:RME458838 RCI458836:RCI458838 QSM458836:QSM458838 QIQ458836:QIQ458838 PYU458836:PYU458838 POY458836:POY458838 PFC458836:PFC458838 OVG458836:OVG458838 OLK458836:OLK458838 OBO458836:OBO458838 NRS458836:NRS458838 NHW458836:NHW458838 MYA458836:MYA458838 MOE458836:MOE458838 MEI458836:MEI458838 LUM458836:LUM458838 LKQ458836:LKQ458838 LAU458836:LAU458838 KQY458836:KQY458838 KHC458836:KHC458838 JXG458836:JXG458838 JNK458836:JNK458838 JDO458836:JDO458838 ITS458836:ITS458838 IJW458836:IJW458838 IAA458836:IAA458838 HQE458836:HQE458838 HGI458836:HGI458838 GWM458836:GWM458838 GMQ458836:GMQ458838 GCU458836:GCU458838 FSY458836:FSY458838 FJC458836:FJC458838 EZG458836:EZG458838 EPK458836:EPK458838 EFO458836:EFO458838 DVS458836:DVS458838 DLW458836:DLW458838 DCA458836:DCA458838 CSE458836:CSE458838 CII458836:CII458838 BYM458836:BYM458838 BOQ458836:BOQ458838 BEU458836:BEU458838 AUY458836:AUY458838 ALC458836:ALC458838 ABG458836:ABG458838 RK458836:RK458838 HO458836:HO458838 U458836:U458838 WUA393300:WUA393302 WKE393300:WKE393302 WAI393300:WAI393302 VQM393300:VQM393302 VGQ393300:VGQ393302 UWU393300:UWU393302 UMY393300:UMY393302 UDC393300:UDC393302 TTG393300:TTG393302 TJK393300:TJK393302 SZO393300:SZO393302 SPS393300:SPS393302 SFW393300:SFW393302 RWA393300:RWA393302 RME393300:RME393302 RCI393300:RCI393302 QSM393300:QSM393302 QIQ393300:QIQ393302 PYU393300:PYU393302 POY393300:POY393302 PFC393300:PFC393302 OVG393300:OVG393302 OLK393300:OLK393302 OBO393300:OBO393302 NRS393300:NRS393302 NHW393300:NHW393302 MYA393300:MYA393302 MOE393300:MOE393302 MEI393300:MEI393302 LUM393300:LUM393302 LKQ393300:LKQ393302 LAU393300:LAU393302 KQY393300:KQY393302 KHC393300:KHC393302 JXG393300:JXG393302 JNK393300:JNK393302 JDO393300:JDO393302 ITS393300:ITS393302 IJW393300:IJW393302 IAA393300:IAA393302 HQE393300:HQE393302 HGI393300:HGI393302 GWM393300:GWM393302 GMQ393300:GMQ393302 GCU393300:GCU393302 FSY393300:FSY393302 FJC393300:FJC393302 EZG393300:EZG393302 EPK393300:EPK393302 EFO393300:EFO393302 DVS393300:DVS393302 DLW393300:DLW393302 DCA393300:DCA393302 CSE393300:CSE393302 CII393300:CII393302 BYM393300:BYM393302 BOQ393300:BOQ393302 BEU393300:BEU393302 AUY393300:AUY393302 ALC393300:ALC393302 ABG393300:ABG393302 RK393300:RK393302 HO393300:HO393302 U393300:U393302 WUA327764:WUA327766 WKE327764:WKE327766 WAI327764:WAI327766 VQM327764:VQM327766 VGQ327764:VGQ327766 UWU327764:UWU327766 UMY327764:UMY327766 UDC327764:UDC327766 TTG327764:TTG327766 TJK327764:TJK327766 SZO327764:SZO327766 SPS327764:SPS327766 SFW327764:SFW327766 RWA327764:RWA327766 RME327764:RME327766 RCI327764:RCI327766 QSM327764:QSM327766 QIQ327764:QIQ327766 PYU327764:PYU327766 POY327764:POY327766 PFC327764:PFC327766 OVG327764:OVG327766 OLK327764:OLK327766 OBO327764:OBO327766 NRS327764:NRS327766 NHW327764:NHW327766 MYA327764:MYA327766 MOE327764:MOE327766 MEI327764:MEI327766 LUM327764:LUM327766 LKQ327764:LKQ327766 LAU327764:LAU327766 KQY327764:KQY327766 KHC327764:KHC327766 JXG327764:JXG327766 JNK327764:JNK327766 JDO327764:JDO327766 ITS327764:ITS327766 IJW327764:IJW327766 IAA327764:IAA327766 HQE327764:HQE327766 HGI327764:HGI327766 GWM327764:GWM327766 GMQ327764:GMQ327766 GCU327764:GCU327766 FSY327764:FSY327766 FJC327764:FJC327766 EZG327764:EZG327766 EPK327764:EPK327766 EFO327764:EFO327766 DVS327764:DVS327766 DLW327764:DLW327766 DCA327764:DCA327766 CSE327764:CSE327766 CII327764:CII327766 BYM327764:BYM327766 BOQ327764:BOQ327766 BEU327764:BEU327766 AUY327764:AUY327766 ALC327764:ALC327766 ABG327764:ABG327766 RK327764:RK327766 HO327764:HO327766 U327764:U327766 WUA262228:WUA262230 WKE262228:WKE262230 WAI262228:WAI262230 VQM262228:VQM262230 VGQ262228:VGQ262230 UWU262228:UWU262230 UMY262228:UMY262230 UDC262228:UDC262230 TTG262228:TTG262230 TJK262228:TJK262230 SZO262228:SZO262230 SPS262228:SPS262230 SFW262228:SFW262230 RWA262228:RWA262230 RME262228:RME262230 RCI262228:RCI262230 QSM262228:QSM262230 QIQ262228:QIQ262230 PYU262228:PYU262230 POY262228:POY262230 PFC262228:PFC262230 OVG262228:OVG262230 OLK262228:OLK262230 OBO262228:OBO262230 NRS262228:NRS262230 NHW262228:NHW262230 MYA262228:MYA262230 MOE262228:MOE262230 MEI262228:MEI262230 LUM262228:LUM262230 LKQ262228:LKQ262230 LAU262228:LAU262230 KQY262228:KQY262230 KHC262228:KHC262230 JXG262228:JXG262230 JNK262228:JNK262230 JDO262228:JDO262230 ITS262228:ITS262230 IJW262228:IJW262230 IAA262228:IAA262230 HQE262228:HQE262230 HGI262228:HGI262230 GWM262228:GWM262230 GMQ262228:GMQ262230 GCU262228:GCU262230 FSY262228:FSY262230 FJC262228:FJC262230 EZG262228:EZG262230 EPK262228:EPK262230 EFO262228:EFO262230 DVS262228:DVS262230 DLW262228:DLW262230 DCA262228:DCA262230 CSE262228:CSE262230 CII262228:CII262230 BYM262228:BYM262230 BOQ262228:BOQ262230 BEU262228:BEU262230 AUY262228:AUY262230 ALC262228:ALC262230 ABG262228:ABG262230 RK262228:RK262230 HO262228:HO262230 U262228:U262230 WUA196692:WUA196694 WKE196692:WKE196694 WAI196692:WAI196694 VQM196692:VQM196694 VGQ196692:VGQ196694 UWU196692:UWU196694 UMY196692:UMY196694 UDC196692:UDC196694 TTG196692:TTG196694 TJK196692:TJK196694 SZO196692:SZO196694 SPS196692:SPS196694 SFW196692:SFW196694 RWA196692:RWA196694 RME196692:RME196694 RCI196692:RCI196694 QSM196692:QSM196694 QIQ196692:QIQ196694 PYU196692:PYU196694 POY196692:POY196694 PFC196692:PFC196694 OVG196692:OVG196694 OLK196692:OLK196694 OBO196692:OBO196694 NRS196692:NRS196694 NHW196692:NHW196694 MYA196692:MYA196694 MOE196692:MOE196694 MEI196692:MEI196694 LUM196692:LUM196694 LKQ196692:LKQ196694 LAU196692:LAU196694 KQY196692:KQY196694 KHC196692:KHC196694 JXG196692:JXG196694 JNK196692:JNK196694 JDO196692:JDO196694 ITS196692:ITS196694 IJW196692:IJW196694 IAA196692:IAA196694 HQE196692:HQE196694 HGI196692:HGI196694 GWM196692:GWM196694 GMQ196692:GMQ196694 GCU196692:GCU196694 FSY196692:FSY196694 FJC196692:FJC196694 EZG196692:EZG196694 EPK196692:EPK196694 EFO196692:EFO196694 DVS196692:DVS196694 DLW196692:DLW196694 DCA196692:DCA196694 CSE196692:CSE196694 CII196692:CII196694 BYM196692:BYM196694 BOQ196692:BOQ196694 BEU196692:BEU196694 AUY196692:AUY196694 ALC196692:ALC196694 ABG196692:ABG196694 RK196692:RK196694 HO196692:HO196694 U196692:U196694 WUA131156:WUA131158 WKE131156:WKE131158 WAI131156:WAI131158 VQM131156:VQM131158 VGQ131156:VGQ131158 UWU131156:UWU131158 UMY131156:UMY131158 UDC131156:UDC131158 TTG131156:TTG131158 TJK131156:TJK131158 SZO131156:SZO131158 SPS131156:SPS131158 SFW131156:SFW131158 RWA131156:RWA131158 RME131156:RME131158 RCI131156:RCI131158 QSM131156:QSM131158 QIQ131156:QIQ131158 PYU131156:PYU131158 POY131156:POY131158 PFC131156:PFC131158 OVG131156:OVG131158 OLK131156:OLK131158 OBO131156:OBO131158 NRS131156:NRS131158 NHW131156:NHW131158 MYA131156:MYA131158 MOE131156:MOE131158 MEI131156:MEI131158 LUM131156:LUM131158 LKQ131156:LKQ131158 LAU131156:LAU131158 KQY131156:KQY131158 KHC131156:KHC131158 JXG131156:JXG131158 JNK131156:JNK131158 JDO131156:JDO131158 ITS131156:ITS131158 IJW131156:IJW131158 IAA131156:IAA131158 HQE131156:HQE131158 HGI131156:HGI131158 GWM131156:GWM131158 GMQ131156:GMQ131158 GCU131156:GCU131158 FSY131156:FSY131158 FJC131156:FJC131158 EZG131156:EZG131158 EPK131156:EPK131158 EFO131156:EFO131158 DVS131156:DVS131158 DLW131156:DLW131158 DCA131156:DCA131158 CSE131156:CSE131158 CII131156:CII131158 BYM131156:BYM131158 BOQ131156:BOQ131158 BEU131156:BEU131158 AUY131156:AUY131158 ALC131156:ALC131158 ABG131156:ABG131158 RK131156:RK131158 HO131156:HO131158 U131156:U131158 WUA65620:WUA65622 WKE65620:WKE65622 WAI65620:WAI65622 VQM65620:VQM65622 VGQ65620:VGQ65622 UWU65620:UWU65622 UMY65620:UMY65622 UDC65620:UDC65622 TTG65620:TTG65622 TJK65620:TJK65622 SZO65620:SZO65622 SPS65620:SPS65622 SFW65620:SFW65622 RWA65620:RWA65622 RME65620:RME65622 RCI65620:RCI65622 QSM65620:QSM65622 QIQ65620:QIQ65622 PYU65620:PYU65622 POY65620:POY65622 PFC65620:PFC65622 OVG65620:OVG65622 OLK65620:OLK65622 OBO65620:OBO65622 NRS65620:NRS65622 NHW65620:NHW65622 MYA65620:MYA65622 MOE65620:MOE65622 MEI65620:MEI65622 LUM65620:LUM65622 LKQ65620:LKQ65622 LAU65620:LAU65622 KQY65620:KQY65622 KHC65620:KHC65622 JXG65620:JXG65622 JNK65620:JNK65622 JDO65620:JDO65622 ITS65620:ITS65622 IJW65620:IJW65622 IAA65620:IAA65622 HQE65620:HQE65622 HGI65620:HGI65622 GWM65620:GWM65622 GMQ65620:GMQ65622 GCU65620:GCU65622 FSY65620:FSY65622 FJC65620:FJC65622 EZG65620:EZG65622 EPK65620:EPK65622 EFO65620:EFO65622 DVS65620:DVS65622 DLW65620:DLW65622 DCA65620:DCA65622 CSE65620:CSE65622 CII65620:CII65622 BYM65620:BYM65622 BOQ65620:BOQ65622 BEU65620:BEU65622 AUY65620:AUY65622 ALC65620:ALC65622 ABG65620:ABG65622 RK65620:RK65622 HO65620:HO65622 U65620:U65622 WUA92:WUA100 WKE92:WKE100 WAI92:WAI100 VQM92:VQM100 VGQ92:VGQ100 UWU92:UWU100 UMY92:UMY100 UDC92:UDC100 TTG92:TTG100 TJK92:TJK100 SZO92:SZO100 SPS92:SPS100 SFW92:SFW100 RWA92:RWA100 RME92:RME100 RCI92:RCI100 QSM92:QSM100 QIQ92:QIQ100 PYU92:PYU100 POY92:POY100 PFC92:PFC100 OVG92:OVG100 OLK92:OLK100 OBO92:OBO100 NRS92:NRS100 NHW92:NHW100 MYA92:MYA100 MOE92:MOE100 MEI92:MEI100 LUM92:LUM100 LKQ92:LKQ100 LAU92:LAU100 KQY92:KQY100 KHC92:KHC100 JXG92:JXG100 JNK92:JNK100 JDO92:JDO100 ITS92:ITS100 IJW92:IJW100 IAA92:IAA100 HQE92:HQE100 HGI92:HGI100 GWM92:GWM100 GMQ92:GMQ100 GCU92:GCU100 FSY92:FSY100 FJC92:FJC100 EZG92:EZG100 EPK92:EPK100 EFO92:EFO100 DVS92:DVS100 DLW92:DLW100 DCA92:DCA100 CSE92:CSE100 CII92:CII100 BYM92:BYM100 BOQ92:BOQ100 BEU92:BEU100 AUY92:AUY100 ALC92:ALC100 ABG92:ABG100 RK92:RK100 HO92:HO100"/>
    <dataValidation allowBlank="1" showErrorMessage="1" prompt="La meta establecida es para cada Delegada" sqref="HO17:HO25 WUA983069:WUA983077 WKE983069:WKE983077 WAI983069:WAI983077 VQM983069:VQM983077 VGQ983069:VGQ983077 UWU983069:UWU983077 UMY983069:UMY983077 UDC983069:UDC983077 TTG983069:TTG983077 TJK983069:TJK983077 SZO983069:SZO983077 SPS983069:SPS983077 SFW983069:SFW983077 RWA983069:RWA983077 RME983069:RME983077 RCI983069:RCI983077 QSM983069:QSM983077 QIQ983069:QIQ983077 PYU983069:PYU983077 POY983069:POY983077 PFC983069:PFC983077 OVG983069:OVG983077 OLK983069:OLK983077 OBO983069:OBO983077 NRS983069:NRS983077 NHW983069:NHW983077 MYA983069:MYA983077 MOE983069:MOE983077 MEI983069:MEI983077 LUM983069:LUM983077 LKQ983069:LKQ983077 LAU983069:LAU983077 KQY983069:KQY983077 KHC983069:KHC983077 JXG983069:JXG983077 JNK983069:JNK983077 JDO983069:JDO983077 ITS983069:ITS983077 IJW983069:IJW983077 IAA983069:IAA983077 HQE983069:HQE983077 HGI983069:HGI983077 GWM983069:GWM983077 GMQ983069:GMQ983077 GCU983069:GCU983077 FSY983069:FSY983077 FJC983069:FJC983077 EZG983069:EZG983077 EPK983069:EPK983077 EFO983069:EFO983077 DVS983069:DVS983077 DLW983069:DLW983077 DCA983069:DCA983077 CSE983069:CSE983077 CII983069:CII983077 BYM983069:BYM983077 BOQ983069:BOQ983077 BEU983069:BEU983077 AUY983069:AUY983077 ALC983069:ALC983077 ABG983069:ABG983077 RK983069:RK983077 HO983069:HO983077 U983069:U983077 WUA917533:WUA917541 WKE917533:WKE917541 WAI917533:WAI917541 VQM917533:VQM917541 VGQ917533:VGQ917541 UWU917533:UWU917541 UMY917533:UMY917541 UDC917533:UDC917541 TTG917533:TTG917541 TJK917533:TJK917541 SZO917533:SZO917541 SPS917533:SPS917541 SFW917533:SFW917541 RWA917533:RWA917541 RME917533:RME917541 RCI917533:RCI917541 QSM917533:QSM917541 QIQ917533:QIQ917541 PYU917533:PYU917541 POY917533:POY917541 PFC917533:PFC917541 OVG917533:OVG917541 OLK917533:OLK917541 OBO917533:OBO917541 NRS917533:NRS917541 NHW917533:NHW917541 MYA917533:MYA917541 MOE917533:MOE917541 MEI917533:MEI917541 LUM917533:LUM917541 LKQ917533:LKQ917541 LAU917533:LAU917541 KQY917533:KQY917541 KHC917533:KHC917541 JXG917533:JXG917541 JNK917533:JNK917541 JDO917533:JDO917541 ITS917533:ITS917541 IJW917533:IJW917541 IAA917533:IAA917541 HQE917533:HQE917541 HGI917533:HGI917541 GWM917533:GWM917541 GMQ917533:GMQ917541 GCU917533:GCU917541 FSY917533:FSY917541 FJC917533:FJC917541 EZG917533:EZG917541 EPK917533:EPK917541 EFO917533:EFO917541 DVS917533:DVS917541 DLW917533:DLW917541 DCA917533:DCA917541 CSE917533:CSE917541 CII917533:CII917541 BYM917533:BYM917541 BOQ917533:BOQ917541 BEU917533:BEU917541 AUY917533:AUY917541 ALC917533:ALC917541 ABG917533:ABG917541 RK917533:RK917541 HO917533:HO917541 U917533:U917541 WUA851997:WUA852005 WKE851997:WKE852005 WAI851997:WAI852005 VQM851997:VQM852005 VGQ851997:VGQ852005 UWU851997:UWU852005 UMY851997:UMY852005 UDC851997:UDC852005 TTG851997:TTG852005 TJK851997:TJK852005 SZO851997:SZO852005 SPS851997:SPS852005 SFW851997:SFW852005 RWA851997:RWA852005 RME851997:RME852005 RCI851997:RCI852005 QSM851997:QSM852005 QIQ851997:QIQ852005 PYU851997:PYU852005 POY851997:POY852005 PFC851997:PFC852005 OVG851997:OVG852005 OLK851997:OLK852005 OBO851997:OBO852005 NRS851997:NRS852005 NHW851997:NHW852005 MYA851997:MYA852005 MOE851997:MOE852005 MEI851997:MEI852005 LUM851997:LUM852005 LKQ851997:LKQ852005 LAU851997:LAU852005 KQY851997:KQY852005 KHC851997:KHC852005 JXG851997:JXG852005 JNK851997:JNK852005 JDO851997:JDO852005 ITS851997:ITS852005 IJW851997:IJW852005 IAA851997:IAA852005 HQE851997:HQE852005 HGI851997:HGI852005 GWM851997:GWM852005 GMQ851997:GMQ852005 GCU851997:GCU852005 FSY851997:FSY852005 FJC851997:FJC852005 EZG851997:EZG852005 EPK851997:EPK852005 EFO851997:EFO852005 DVS851997:DVS852005 DLW851997:DLW852005 DCA851997:DCA852005 CSE851997:CSE852005 CII851997:CII852005 BYM851997:BYM852005 BOQ851997:BOQ852005 BEU851997:BEU852005 AUY851997:AUY852005 ALC851997:ALC852005 ABG851997:ABG852005 RK851997:RK852005 HO851997:HO852005 U851997:U852005 WUA786461:WUA786469 WKE786461:WKE786469 WAI786461:WAI786469 VQM786461:VQM786469 VGQ786461:VGQ786469 UWU786461:UWU786469 UMY786461:UMY786469 UDC786461:UDC786469 TTG786461:TTG786469 TJK786461:TJK786469 SZO786461:SZO786469 SPS786461:SPS786469 SFW786461:SFW786469 RWA786461:RWA786469 RME786461:RME786469 RCI786461:RCI786469 QSM786461:QSM786469 QIQ786461:QIQ786469 PYU786461:PYU786469 POY786461:POY786469 PFC786461:PFC786469 OVG786461:OVG786469 OLK786461:OLK786469 OBO786461:OBO786469 NRS786461:NRS786469 NHW786461:NHW786469 MYA786461:MYA786469 MOE786461:MOE786469 MEI786461:MEI786469 LUM786461:LUM786469 LKQ786461:LKQ786469 LAU786461:LAU786469 KQY786461:KQY786469 KHC786461:KHC786469 JXG786461:JXG786469 JNK786461:JNK786469 JDO786461:JDO786469 ITS786461:ITS786469 IJW786461:IJW786469 IAA786461:IAA786469 HQE786461:HQE786469 HGI786461:HGI786469 GWM786461:GWM786469 GMQ786461:GMQ786469 GCU786461:GCU786469 FSY786461:FSY786469 FJC786461:FJC786469 EZG786461:EZG786469 EPK786461:EPK786469 EFO786461:EFO786469 DVS786461:DVS786469 DLW786461:DLW786469 DCA786461:DCA786469 CSE786461:CSE786469 CII786461:CII786469 BYM786461:BYM786469 BOQ786461:BOQ786469 BEU786461:BEU786469 AUY786461:AUY786469 ALC786461:ALC786469 ABG786461:ABG786469 RK786461:RK786469 HO786461:HO786469 U786461:U786469 WUA720925:WUA720933 WKE720925:WKE720933 WAI720925:WAI720933 VQM720925:VQM720933 VGQ720925:VGQ720933 UWU720925:UWU720933 UMY720925:UMY720933 UDC720925:UDC720933 TTG720925:TTG720933 TJK720925:TJK720933 SZO720925:SZO720933 SPS720925:SPS720933 SFW720925:SFW720933 RWA720925:RWA720933 RME720925:RME720933 RCI720925:RCI720933 QSM720925:QSM720933 QIQ720925:QIQ720933 PYU720925:PYU720933 POY720925:POY720933 PFC720925:PFC720933 OVG720925:OVG720933 OLK720925:OLK720933 OBO720925:OBO720933 NRS720925:NRS720933 NHW720925:NHW720933 MYA720925:MYA720933 MOE720925:MOE720933 MEI720925:MEI720933 LUM720925:LUM720933 LKQ720925:LKQ720933 LAU720925:LAU720933 KQY720925:KQY720933 KHC720925:KHC720933 JXG720925:JXG720933 JNK720925:JNK720933 JDO720925:JDO720933 ITS720925:ITS720933 IJW720925:IJW720933 IAA720925:IAA720933 HQE720925:HQE720933 HGI720925:HGI720933 GWM720925:GWM720933 GMQ720925:GMQ720933 GCU720925:GCU720933 FSY720925:FSY720933 FJC720925:FJC720933 EZG720925:EZG720933 EPK720925:EPK720933 EFO720925:EFO720933 DVS720925:DVS720933 DLW720925:DLW720933 DCA720925:DCA720933 CSE720925:CSE720933 CII720925:CII720933 BYM720925:BYM720933 BOQ720925:BOQ720933 BEU720925:BEU720933 AUY720925:AUY720933 ALC720925:ALC720933 ABG720925:ABG720933 RK720925:RK720933 HO720925:HO720933 U720925:U720933 WUA655389:WUA655397 WKE655389:WKE655397 WAI655389:WAI655397 VQM655389:VQM655397 VGQ655389:VGQ655397 UWU655389:UWU655397 UMY655389:UMY655397 UDC655389:UDC655397 TTG655389:TTG655397 TJK655389:TJK655397 SZO655389:SZO655397 SPS655389:SPS655397 SFW655389:SFW655397 RWA655389:RWA655397 RME655389:RME655397 RCI655389:RCI655397 QSM655389:QSM655397 QIQ655389:QIQ655397 PYU655389:PYU655397 POY655389:POY655397 PFC655389:PFC655397 OVG655389:OVG655397 OLK655389:OLK655397 OBO655389:OBO655397 NRS655389:NRS655397 NHW655389:NHW655397 MYA655389:MYA655397 MOE655389:MOE655397 MEI655389:MEI655397 LUM655389:LUM655397 LKQ655389:LKQ655397 LAU655389:LAU655397 KQY655389:KQY655397 KHC655389:KHC655397 JXG655389:JXG655397 JNK655389:JNK655397 JDO655389:JDO655397 ITS655389:ITS655397 IJW655389:IJW655397 IAA655389:IAA655397 HQE655389:HQE655397 HGI655389:HGI655397 GWM655389:GWM655397 GMQ655389:GMQ655397 GCU655389:GCU655397 FSY655389:FSY655397 FJC655389:FJC655397 EZG655389:EZG655397 EPK655389:EPK655397 EFO655389:EFO655397 DVS655389:DVS655397 DLW655389:DLW655397 DCA655389:DCA655397 CSE655389:CSE655397 CII655389:CII655397 BYM655389:BYM655397 BOQ655389:BOQ655397 BEU655389:BEU655397 AUY655389:AUY655397 ALC655389:ALC655397 ABG655389:ABG655397 RK655389:RK655397 HO655389:HO655397 U655389:U655397 WUA589853:WUA589861 WKE589853:WKE589861 WAI589853:WAI589861 VQM589853:VQM589861 VGQ589853:VGQ589861 UWU589853:UWU589861 UMY589853:UMY589861 UDC589853:UDC589861 TTG589853:TTG589861 TJK589853:TJK589861 SZO589853:SZO589861 SPS589853:SPS589861 SFW589853:SFW589861 RWA589853:RWA589861 RME589853:RME589861 RCI589853:RCI589861 QSM589853:QSM589861 QIQ589853:QIQ589861 PYU589853:PYU589861 POY589853:POY589861 PFC589853:PFC589861 OVG589853:OVG589861 OLK589853:OLK589861 OBO589853:OBO589861 NRS589853:NRS589861 NHW589853:NHW589861 MYA589853:MYA589861 MOE589853:MOE589861 MEI589853:MEI589861 LUM589853:LUM589861 LKQ589853:LKQ589861 LAU589853:LAU589861 KQY589853:KQY589861 KHC589853:KHC589861 JXG589853:JXG589861 JNK589853:JNK589861 JDO589853:JDO589861 ITS589853:ITS589861 IJW589853:IJW589861 IAA589853:IAA589861 HQE589853:HQE589861 HGI589853:HGI589861 GWM589853:GWM589861 GMQ589853:GMQ589861 GCU589853:GCU589861 FSY589853:FSY589861 FJC589853:FJC589861 EZG589853:EZG589861 EPK589853:EPK589861 EFO589853:EFO589861 DVS589853:DVS589861 DLW589853:DLW589861 DCA589853:DCA589861 CSE589853:CSE589861 CII589853:CII589861 BYM589853:BYM589861 BOQ589853:BOQ589861 BEU589853:BEU589861 AUY589853:AUY589861 ALC589853:ALC589861 ABG589853:ABG589861 RK589853:RK589861 HO589853:HO589861 U589853:U589861 WUA524317:WUA524325 WKE524317:WKE524325 WAI524317:WAI524325 VQM524317:VQM524325 VGQ524317:VGQ524325 UWU524317:UWU524325 UMY524317:UMY524325 UDC524317:UDC524325 TTG524317:TTG524325 TJK524317:TJK524325 SZO524317:SZO524325 SPS524317:SPS524325 SFW524317:SFW524325 RWA524317:RWA524325 RME524317:RME524325 RCI524317:RCI524325 QSM524317:QSM524325 QIQ524317:QIQ524325 PYU524317:PYU524325 POY524317:POY524325 PFC524317:PFC524325 OVG524317:OVG524325 OLK524317:OLK524325 OBO524317:OBO524325 NRS524317:NRS524325 NHW524317:NHW524325 MYA524317:MYA524325 MOE524317:MOE524325 MEI524317:MEI524325 LUM524317:LUM524325 LKQ524317:LKQ524325 LAU524317:LAU524325 KQY524317:KQY524325 KHC524317:KHC524325 JXG524317:JXG524325 JNK524317:JNK524325 JDO524317:JDO524325 ITS524317:ITS524325 IJW524317:IJW524325 IAA524317:IAA524325 HQE524317:HQE524325 HGI524317:HGI524325 GWM524317:GWM524325 GMQ524317:GMQ524325 GCU524317:GCU524325 FSY524317:FSY524325 FJC524317:FJC524325 EZG524317:EZG524325 EPK524317:EPK524325 EFO524317:EFO524325 DVS524317:DVS524325 DLW524317:DLW524325 DCA524317:DCA524325 CSE524317:CSE524325 CII524317:CII524325 BYM524317:BYM524325 BOQ524317:BOQ524325 BEU524317:BEU524325 AUY524317:AUY524325 ALC524317:ALC524325 ABG524317:ABG524325 RK524317:RK524325 HO524317:HO524325 U524317:U524325 WUA458781:WUA458789 WKE458781:WKE458789 WAI458781:WAI458789 VQM458781:VQM458789 VGQ458781:VGQ458789 UWU458781:UWU458789 UMY458781:UMY458789 UDC458781:UDC458789 TTG458781:TTG458789 TJK458781:TJK458789 SZO458781:SZO458789 SPS458781:SPS458789 SFW458781:SFW458789 RWA458781:RWA458789 RME458781:RME458789 RCI458781:RCI458789 QSM458781:QSM458789 QIQ458781:QIQ458789 PYU458781:PYU458789 POY458781:POY458789 PFC458781:PFC458789 OVG458781:OVG458789 OLK458781:OLK458789 OBO458781:OBO458789 NRS458781:NRS458789 NHW458781:NHW458789 MYA458781:MYA458789 MOE458781:MOE458789 MEI458781:MEI458789 LUM458781:LUM458789 LKQ458781:LKQ458789 LAU458781:LAU458789 KQY458781:KQY458789 KHC458781:KHC458789 JXG458781:JXG458789 JNK458781:JNK458789 JDO458781:JDO458789 ITS458781:ITS458789 IJW458781:IJW458789 IAA458781:IAA458789 HQE458781:HQE458789 HGI458781:HGI458789 GWM458781:GWM458789 GMQ458781:GMQ458789 GCU458781:GCU458789 FSY458781:FSY458789 FJC458781:FJC458789 EZG458781:EZG458789 EPK458781:EPK458789 EFO458781:EFO458789 DVS458781:DVS458789 DLW458781:DLW458789 DCA458781:DCA458789 CSE458781:CSE458789 CII458781:CII458789 BYM458781:BYM458789 BOQ458781:BOQ458789 BEU458781:BEU458789 AUY458781:AUY458789 ALC458781:ALC458789 ABG458781:ABG458789 RK458781:RK458789 HO458781:HO458789 U458781:U458789 WUA393245:WUA393253 WKE393245:WKE393253 WAI393245:WAI393253 VQM393245:VQM393253 VGQ393245:VGQ393253 UWU393245:UWU393253 UMY393245:UMY393253 UDC393245:UDC393253 TTG393245:TTG393253 TJK393245:TJK393253 SZO393245:SZO393253 SPS393245:SPS393253 SFW393245:SFW393253 RWA393245:RWA393253 RME393245:RME393253 RCI393245:RCI393253 QSM393245:QSM393253 QIQ393245:QIQ393253 PYU393245:PYU393253 POY393245:POY393253 PFC393245:PFC393253 OVG393245:OVG393253 OLK393245:OLK393253 OBO393245:OBO393253 NRS393245:NRS393253 NHW393245:NHW393253 MYA393245:MYA393253 MOE393245:MOE393253 MEI393245:MEI393253 LUM393245:LUM393253 LKQ393245:LKQ393253 LAU393245:LAU393253 KQY393245:KQY393253 KHC393245:KHC393253 JXG393245:JXG393253 JNK393245:JNK393253 JDO393245:JDO393253 ITS393245:ITS393253 IJW393245:IJW393253 IAA393245:IAA393253 HQE393245:HQE393253 HGI393245:HGI393253 GWM393245:GWM393253 GMQ393245:GMQ393253 GCU393245:GCU393253 FSY393245:FSY393253 FJC393245:FJC393253 EZG393245:EZG393253 EPK393245:EPK393253 EFO393245:EFO393253 DVS393245:DVS393253 DLW393245:DLW393253 DCA393245:DCA393253 CSE393245:CSE393253 CII393245:CII393253 BYM393245:BYM393253 BOQ393245:BOQ393253 BEU393245:BEU393253 AUY393245:AUY393253 ALC393245:ALC393253 ABG393245:ABG393253 RK393245:RK393253 HO393245:HO393253 U393245:U393253 WUA327709:WUA327717 WKE327709:WKE327717 WAI327709:WAI327717 VQM327709:VQM327717 VGQ327709:VGQ327717 UWU327709:UWU327717 UMY327709:UMY327717 UDC327709:UDC327717 TTG327709:TTG327717 TJK327709:TJK327717 SZO327709:SZO327717 SPS327709:SPS327717 SFW327709:SFW327717 RWA327709:RWA327717 RME327709:RME327717 RCI327709:RCI327717 QSM327709:QSM327717 QIQ327709:QIQ327717 PYU327709:PYU327717 POY327709:POY327717 PFC327709:PFC327717 OVG327709:OVG327717 OLK327709:OLK327717 OBO327709:OBO327717 NRS327709:NRS327717 NHW327709:NHW327717 MYA327709:MYA327717 MOE327709:MOE327717 MEI327709:MEI327717 LUM327709:LUM327717 LKQ327709:LKQ327717 LAU327709:LAU327717 KQY327709:KQY327717 KHC327709:KHC327717 JXG327709:JXG327717 JNK327709:JNK327717 JDO327709:JDO327717 ITS327709:ITS327717 IJW327709:IJW327717 IAA327709:IAA327717 HQE327709:HQE327717 HGI327709:HGI327717 GWM327709:GWM327717 GMQ327709:GMQ327717 GCU327709:GCU327717 FSY327709:FSY327717 FJC327709:FJC327717 EZG327709:EZG327717 EPK327709:EPK327717 EFO327709:EFO327717 DVS327709:DVS327717 DLW327709:DLW327717 DCA327709:DCA327717 CSE327709:CSE327717 CII327709:CII327717 BYM327709:BYM327717 BOQ327709:BOQ327717 BEU327709:BEU327717 AUY327709:AUY327717 ALC327709:ALC327717 ABG327709:ABG327717 RK327709:RK327717 HO327709:HO327717 U327709:U327717 WUA262173:WUA262181 WKE262173:WKE262181 WAI262173:WAI262181 VQM262173:VQM262181 VGQ262173:VGQ262181 UWU262173:UWU262181 UMY262173:UMY262181 UDC262173:UDC262181 TTG262173:TTG262181 TJK262173:TJK262181 SZO262173:SZO262181 SPS262173:SPS262181 SFW262173:SFW262181 RWA262173:RWA262181 RME262173:RME262181 RCI262173:RCI262181 QSM262173:QSM262181 QIQ262173:QIQ262181 PYU262173:PYU262181 POY262173:POY262181 PFC262173:PFC262181 OVG262173:OVG262181 OLK262173:OLK262181 OBO262173:OBO262181 NRS262173:NRS262181 NHW262173:NHW262181 MYA262173:MYA262181 MOE262173:MOE262181 MEI262173:MEI262181 LUM262173:LUM262181 LKQ262173:LKQ262181 LAU262173:LAU262181 KQY262173:KQY262181 KHC262173:KHC262181 JXG262173:JXG262181 JNK262173:JNK262181 JDO262173:JDO262181 ITS262173:ITS262181 IJW262173:IJW262181 IAA262173:IAA262181 HQE262173:HQE262181 HGI262173:HGI262181 GWM262173:GWM262181 GMQ262173:GMQ262181 GCU262173:GCU262181 FSY262173:FSY262181 FJC262173:FJC262181 EZG262173:EZG262181 EPK262173:EPK262181 EFO262173:EFO262181 DVS262173:DVS262181 DLW262173:DLW262181 DCA262173:DCA262181 CSE262173:CSE262181 CII262173:CII262181 BYM262173:BYM262181 BOQ262173:BOQ262181 BEU262173:BEU262181 AUY262173:AUY262181 ALC262173:ALC262181 ABG262173:ABG262181 RK262173:RK262181 HO262173:HO262181 U262173:U262181 WUA196637:WUA196645 WKE196637:WKE196645 WAI196637:WAI196645 VQM196637:VQM196645 VGQ196637:VGQ196645 UWU196637:UWU196645 UMY196637:UMY196645 UDC196637:UDC196645 TTG196637:TTG196645 TJK196637:TJK196645 SZO196637:SZO196645 SPS196637:SPS196645 SFW196637:SFW196645 RWA196637:RWA196645 RME196637:RME196645 RCI196637:RCI196645 QSM196637:QSM196645 QIQ196637:QIQ196645 PYU196637:PYU196645 POY196637:POY196645 PFC196637:PFC196645 OVG196637:OVG196645 OLK196637:OLK196645 OBO196637:OBO196645 NRS196637:NRS196645 NHW196637:NHW196645 MYA196637:MYA196645 MOE196637:MOE196645 MEI196637:MEI196645 LUM196637:LUM196645 LKQ196637:LKQ196645 LAU196637:LAU196645 KQY196637:KQY196645 KHC196637:KHC196645 JXG196637:JXG196645 JNK196637:JNK196645 JDO196637:JDO196645 ITS196637:ITS196645 IJW196637:IJW196645 IAA196637:IAA196645 HQE196637:HQE196645 HGI196637:HGI196645 GWM196637:GWM196645 GMQ196637:GMQ196645 GCU196637:GCU196645 FSY196637:FSY196645 FJC196637:FJC196645 EZG196637:EZG196645 EPK196637:EPK196645 EFO196637:EFO196645 DVS196637:DVS196645 DLW196637:DLW196645 DCA196637:DCA196645 CSE196637:CSE196645 CII196637:CII196645 BYM196637:BYM196645 BOQ196637:BOQ196645 BEU196637:BEU196645 AUY196637:AUY196645 ALC196637:ALC196645 ABG196637:ABG196645 RK196637:RK196645 HO196637:HO196645 U196637:U196645 WUA131101:WUA131109 WKE131101:WKE131109 WAI131101:WAI131109 VQM131101:VQM131109 VGQ131101:VGQ131109 UWU131101:UWU131109 UMY131101:UMY131109 UDC131101:UDC131109 TTG131101:TTG131109 TJK131101:TJK131109 SZO131101:SZO131109 SPS131101:SPS131109 SFW131101:SFW131109 RWA131101:RWA131109 RME131101:RME131109 RCI131101:RCI131109 QSM131101:QSM131109 QIQ131101:QIQ131109 PYU131101:PYU131109 POY131101:POY131109 PFC131101:PFC131109 OVG131101:OVG131109 OLK131101:OLK131109 OBO131101:OBO131109 NRS131101:NRS131109 NHW131101:NHW131109 MYA131101:MYA131109 MOE131101:MOE131109 MEI131101:MEI131109 LUM131101:LUM131109 LKQ131101:LKQ131109 LAU131101:LAU131109 KQY131101:KQY131109 KHC131101:KHC131109 JXG131101:JXG131109 JNK131101:JNK131109 JDO131101:JDO131109 ITS131101:ITS131109 IJW131101:IJW131109 IAA131101:IAA131109 HQE131101:HQE131109 HGI131101:HGI131109 GWM131101:GWM131109 GMQ131101:GMQ131109 GCU131101:GCU131109 FSY131101:FSY131109 FJC131101:FJC131109 EZG131101:EZG131109 EPK131101:EPK131109 EFO131101:EFO131109 DVS131101:DVS131109 DLW131101:DLW131109 DCA131101:DCA131109 CSE131101:CSE131109 CII131101:CII131109 BYM131101:BYM131109 BOQ131101:BOQ131109 BEU131101:BEU131109 AUY131101:AUY131109 ALC131101:ALC131109 ABG131101:ABG131109 RK131101:RK131109 HO131101:HO131109 U131101:U131109 WUA65565:WUA65573 WKE65565:WKE65573 WAI65565:WAI65573 VQM65565:VQM65573 VGQ65565:VGQ65573 UWU65565:UWU65573 UMY65565:UMY65573 UDC65565:UDC65573 TTG65565:TTG65573 TJK65565:TJK65573 SZO65565:SZO65573 SPS65565:SPS65573 SFW65565:SFW65573 RWA65565:RWA65573 RME65565:RME65573 RCI65565:RCI65573 QSM65565:QSM65573 QIQ65565:QIQ65573 PYU65565:PYU65573 POY65565:POY65573 PFC65565:PFC65573 OVG65565:OVG65573 OLK65565:OLK65573 OBO65565:OBO65573 NRS65565:NRS65573 NHW65565:NHW65573 MYA65565:MYA65573 MOE65565:MOE65573 MEI65565:MEI65573 LUM65565:LUM65573 LKQ65565:LKQ65573 LAU65565:LAU65573 KQY65565:KQY65573 KHC65565:KHC65573 JXG65565:JXG65573 JNK65565:JNK65573 JDO65565:JDO65573 ITS65565:ITS65573 IJW65565:IJW65573 IAA65565:IAA65573 HQE65565:HQE65573 HGI65565:HGI65573 GWM65565:GWM65573 GMQ65565:GMQ65573 GCU65565:GCU65573 FSY65565:FSY65573 FJC65565:FJC65573 EZG65565:EZG65573 EPK65565:EPK65573 EFO65565:EFO65573 DVS65565:DVS65573 DLW65565:DLW65573 DCA65565:DCA65573 CSE65565:CSE65573 CII65565:CII65573 BYM65565:BYM65573 BOQ65565:BOQ65573 BEU65565:BEU65573 AUY65565:AUY65573 ALC65565:ALC65573 ABG65565:ABG65573 RK65565:RK65573 HO65565:HO65573 U65565:U65573 WUA17:WUA25 WKE17:WKE25 WAI17:WAI25 VQM17:VQM25 VGQ17:VGQ25 UWU17:UWU25 UMY17:UMY25 UDC17:UDC25 TTG17:TTG25 TJK17:TJK25 SZO17:SZO25 SPS17:SPS25 SFW17:SFW25 RWA17:RWA25 RME17:RME25 RCI17:RCI25 QSM17:QSM25 QIQ17:QIQ25 PYU17:PYU25 POY17:POY25 PFC17:PFC25 OVG17:OVG25 OLK17:OLK25 OBO17:OBO25 NRS17:NRS25 NHW17:NHW25 MYA17:MYA25 MOE17:MOE25 MEI17:MEI25 LUM17:LUM25 LKQ17:LKQ25 LAU17:LAU25 KQY17:KQY25 KHC17:KHC25 JXG17:JXG25 JNK17:JNK25 JDO17:JDO25 ITS17:ITS25 IJW17:IJW25 IAA17:IAA25 HQE17:HQE25 HGI17:HGI25 GWM17:GWM25 GMQ17:GMQ25 GCU17:GCU25 FSY17:FSY25 FJC17:FJC25 EZG17:EZG25 EPK17:EPK25 EFO17:EFO25 DVS17:DVS25 DLW17:DLW25 DCA17:DCA25 CSE17:CSE25 CII17:CII25 BYM17:BYM25 BOQ17:BOQ25 BEU17:BEU25 AUY17:AUY25 ALC17:ALC25 ABG17:ABG25 RK17:RK25 U17:U25"/>
    <dataValidation allowBlank="1" showErrorMessage="1" prompt="La base son las capacitaciones o socializaciones que se tengan planeadas para cada mes y la cantidad de supervisados que se tenga planeado cubrir con dichas socializaciones" sqref="WUA983059:WUA983067 U8:U16 WKE983059:WKE983067 WAI983059:WAI983067 VQM983059:VQM983067 VGQ983059:VGQ983067 UWU983059:UWU983067 UMY983059:UMY983067 UDC983059:UDC983067 TTG983059:TTG983067 TJK983059:TJK983067 SZO983059:SZO983067 SPS983059:SPS983067 SFW983059:SFW983067 RWA983059:RWA983067 RME983059:RME983067 RCI983059:RCI983067 QSM983059:QSM983067 QIQ983059:QIQ983067 PYU983059:PYU983067 POY983059:POY983067 PFC983059:PFC983067 OVG983059:OVG983067 OLK983059:OLK983067 OBO983059:OBO983067 NRS983059:NRS983067 NHW983059:NHW983067 MYA983059:MYA983067 MOE983059:MOE983067 MEI983059:MEI983067 LUM983059:LUM983067 LKQ983059:LKQ983067 LAU983059:LAU983067 KQY983059:KQY983067 KHC983059:KHC983067 JXG983059:JXG983067 JNK983059:JNK983067 JDO983059:JDO983067 ITS983059:ITS983067 IJW983059:IJW983067 IAA983059:IAA983067 HQE983059:HQE983067 HGI983059:HGI983067 GWM983059:GWM983067 GMQ983059:GMQ983067 GCU983059:GCU983067 FSY983059:FSY983067 FJC983059:FJC983067 EZG983059:EZG983067 EPK983059:EPK983067 EFO983059:EFO983067 DVS983059:DVS983067 DLW983059:DLW983067 DCA983059:DCA983067 CSE983059:CSE983067 CII983059:CII983067 BYM983059:BYM983067 BOQ983059:BOQ983067 BEU983059:BEU983067 AUY983059:AUY983067 ALC983059:ALC983067 ABG983059:ABG983067 RK983059:RK983067 HO983059:HO983067 U983059:U983067 WUA917523:WUA917531 WKE917523:WKE917531 WAI917523:WAI917531 VQM917523:VQM917531 VGQ917523:VGQ917531 UWU917523:UWU917531 UMY917523:UMY917531 UDC917523:UDC917531 TTG917523:TTG917531 TJK917523:TJK917531 SZO917523:SZO917531 SPS917523:SPS917531 SFW917523:SFW917531 RWA917523:RWA917531 RME917523:RME917531 RCI917523:RCI917531 QSM917523:QSM917531 QIQ917523:QIQ917531 PYU917523:PYU917531 POY917523:POY917531 PFC917523:PFC917531 OVG917523:OVG917531 OLK917523:OLK917531 OBO917523:OBO917531 NRS917523:NRS917531 NHW917523:NHW917531 MYA917523:MYA917531 MOE917523:MOE917531 MEI917523:MEI917531 LUM917523:LUM917531 LKQ917523:LKQ917531 LAU917523:LAU917531 KQY917523:KQY917531 KHC917523:KHC917531 JXG917523:JXG917531 JNK917523:JNK917531 JDO917523:JDO917531 ITS917523:ITS917531 IJW917523:IJW917531 IAA917523:IAA917531 HQE917523:HQE917531 HGI917523:HGI917531 GWM917523:GWM917531 GMQ917523:GMQ917531 GCU917523:GCU917531 FSY917523:FSY917531 FJC917523:FJC917531 EZG917523:EZG917531 EPK917523:EPK917531 EFO917523:EFO917531 DVS917523:DVS917531 DLW917523:DLW917531 DCA917523:DCA917531 CSE917523:CSE917531 CII917523:CII917531 BYM917523:BYM917531 BOQ917523:BOQ917531 BEU917523:BEU917531 AUY917523:AUY917531 ALC917523:ALC917531 ABG917523:ABG917531 RK917523:RK917531 HO917523:HO917531 U917523:U917531 WUA851987:WUA851995 WKE851987:WKE851995 WAI851987:WAI851995 VQM851987:VQM851995 VGQ851987:VGQ851995 UWU851987:UWU851995 UMY851987:UMY851995 UDC851987:UDC851995 TTG851987:TTG851995 TJK851987:TJK851995 SZO851987:SZO851995 SPS851987:SPS851995 SFW851987:SFW851995 RWA851987:RWA851995 RME851987:RME851995 RCI851987:RCI851995 QSM851987:QSM851995 QIQ851987:QIQ851995 PYU851987:PYU851995 POY851987:POY851995 PFC851987:PFC851995 OVG851987:OVG851995 OLK851987:OLK851995 OBO851987:OBO851995 NRS851987:NRS851995 NHW851987:NHW851995 MYA851987:MYA851995 MOE851987:MOE851995 MEI851987:MEI851995 LUM851987:LUM851995 LKQ851987:LKQ851995 LAU851987:LAU851995 KQY851987:KQY851995 KHC851987:KHC851995 JXG851987:JXG851995 JNK851987:JNK851995 JDO851987:JDO851995 ITS851987:ITS851995 IJW851987:IJW851995 IAA851987:IAA851995 HQE851987:HQE851995 HGI851987:HGI851995 GWM851987:GWM851995 GMQ851987:GMQ851995 GCU851987:GCU851995 FSY851987:FSY851995 FJC851987:FJC851995 EZG851987:EZG851995 EPK851987:EPK851995 EFO851987:EFO851995 DVS851987:DVS851995 DLW851987:DLW851995 DCA851987:DCA851995 CSE851987:CSE851995 CII851987:CII851995 BYM851987:BYM851995 BOQ851987:BOQ851995 BEU851987:BEU851995 AUY851987:AUY851995 ALC851987:ALC851995 ABG851987:ABG851995 RK851987:RK851995 HO851987:HO851995 U851987:U851995 WUA786451:WUA786459 WKE786451:WKE786459 WAI786451:WAI786459 VQM786451:VQM786459 VGQ786451:VGQ786459 UWU786451:UWU786459 UMY786451:UMY786459 UDC786451:UDC786459 TTG786451:TTG786459 TJK786451:TJK786459 SZO786451:SZO786459 SPS786451:SPS786459 SFW786451:SFW786459 RWA786451:RWA786459 RME786451:RME786459 RCI786451:RCI786459 QSM786451:QSM786459 QIQ786451:QIQ786459 PYU786451:PYU786459 POY786451:POY786459 PFC786451:PFC786459 OVG786451:OVG786459 OLK786451:OLK786459 OBO786451:OBO786459 NRS786451:NRS786459 NHW786451:NHW786459 MYA786451:MYA786459 MOE786451:MOE786459 MEI786451:MEI786459 LUM786451:LUM786459 LKQ786451:LKQ786459 LAU786451:LAU786459 KQY786451:KQY786459 KHC786451:KHC786459 JXG786451:JXG786459 JNK786451:JNK786459 JDO786451:JDO786459 ITS786451:ITS786459 IJW786451:IJW786459 IAA786451:IAA786459 HQE786451:HQE786459 HGI786451:HGI786459 GWM786451:GWM786459 GMQ786451:GMQ786459 GCU786451:GCU786459 FSY786451:FSY786459 FJC786451:FJC786459 EZG786451:EZG786459 EPK786451:EPK786459 EFO786451:EFO786459 DVS786451:DVS786459 DLW786451:DLW786459 DCA786451:DCA786459 CSE786451:CSE786459 CII786451:CII786459 BYM786451:BYM786459 BOQ786451:BOQ786459 BEU786451:BEU786459 AUY786451:AUY786459 ALC786451:ALC786459 ABG786451:ABG786459 RK786451:RK786459 HO786451:HO786459 U786451:U786459 WUA720915:WUA720923 WKE720915:WKE720923 WAI720915:WAI720923 VQM720915:VQM720923 VGQ720915:VGQ720923 UWU720915:UWU720923 UMY720915:UMY720923 UDC720915:UDC720923 TTG720915:TTG720923 TJK720915:TJK720923 SZO720915:SZO720923 SPS720915:SPS720923 SFW720915:SFW720923 RWA720915:RWA720923 RME720915:RME720923 RCI720915:RCI720923 QSM720915:QSM720923 QIQ720915:QIQ720923 PYU720915:PYU720923 POY720915:POY720923 PFC720915:PFC720923 OVG720915:OVG720923 OLK720915:OLK720923 OBO720915:OBO720923 NRS720915:NRS720923 NHW720915:NHW720923 MYA720915:MYA720923 MOE720915:MOE720923 MEI720915:MEI720923 LUM720915:LUM720923 LKQ720915:LKQ720923 LAU720915:LAU720923 KQY720915:KQY720923 KHC720915:KHC720923 JXG720915:JXG720923 JNK720915:JNK720923 JDO720915:JDO720923 ITS720915:ITS720923 IJW720915:IJW720923 IAA720915:IAA720923 HQE720915:HQE720923 HGI720915:HGI720923 GWM720915:GWM720923 GMQ720915:GMQ720923 GCU720915:GCU720923 FSY720915:FSY720923 FJC720915:FJC720923 EZG720915:EZG720923 EPK720915:EPK720923 EFO720915:EFO720923 DVS720915:DVS720923 DLW720915:DLW720923 DCA720915:DCA720923 CSE720915:CSE720923 CII720915:CII720923 BYM720915:BYM720923 BOQ720915:BOQ720923 BEU720915:BEU720923 AUY720915:AUY720923 ALC720915:ALC720923 ABG720915:ABG720923 RK720915:RK720923 HO720915:HO720923 U720915:U720923 WUA655379:WUA655387 WKE655379:WKE655387 WAI655379:WAI655387 VQM655379:VQM655387 VGQ655379:VGQ655387 UWU655379:UWU655387 UMY655379:UMY655387 UDC655379:UDC655387 TTG655379:TTG655387 TJK655379:TJK655387 SZO655379:SZO655387 SPS655379:SPS655387 SFW655379:SFW655387 RWA655379:RWA655387 RME655379:RME655387 RCI655379:RCI655387 QSM655379:QSM655387 QIQ655379:QIQ655387 PYU655379:PYU655387 POY655379:POY655387 PFC655379:PFC655387 OVG655379:OVG655387 OLK655379:OLK655387 OBO655379:OBO655387 NRS655379:NRS655387 NHW655379:NHW655387 MYA655379:MYA655387 MOE655379:MOE655387 MEI655379:MEI655387 LUM655379:LUM655387 LKQ655379:LKQ655387 LAU655379:LAU655387 KQY655379:KQY655387 KHC655379:KHC655387 JXG655379:JXG655387 JNK655379:JNK655387 JDO655379:JDO655387 ITS655379:ITS655387 IJW655379:IJW655387 IAA655379:IAA655387 HQE655379:HQE655387 HGI655379:HGI655387 GWM655379:GWM655387 GMQ655379:GMQ655387 GCU655379:GCU655387 FSY655379:FSY655387 FJC655379:FJC655387 EZG655379:EZG655387 EPK655379:EPK655387 EFO655379:EFO655387 DVS655379:DVS655387 DLW655379:DLW655387 DCA655379:DCA655387 CSE655379:CSE655387 CII655379:CII655387 BYM655379:BYM655387 BOQ655379:BOQ655387 BEU655379:BEU655387 AUY655379:AUY655387 ALC655379:ALC655387 ABG655379:ABG655387 RK655379:RK655387 HO655379:HO655387 U655379:U655387 WUA589843:WUA589851 WKE589843:WKE589851 WAI589843:WAI589851 VQM589843:VQM589851 VGQ589843:VGQ589851 UWU589843:UWU589851 UMY589843:UMY589851 UDC589843:UDC589851 TTG589843:TTG589851 TJK589843:TJK589851 SZO589843:SZO589851 SPS589843:SPS589851 SFW589843:SFW589851 RWA589843:RWA589851 RME589843:RME589851 RCI589843:RCI589851 QSM589843:QSM589851 QIQ589843:QIQ589851 PYU589843:PYU589851 POY589843:POY589851 PFC589843:PFC589851 OVG589843:OVG589851 OLK589843:OLK589851 OBO589843:OBO589851 NRS589843:NRS589851 NHW589843:NHW589851 MYA589843:MYA589851 MOE589843:MOE589851 MEI589843:MEI589851 LUM589843:LUM589851 LKQ589843:LKQ589851 LAU589843:LAU589851 KQY589843:KQY589851 KHC589843:KHC589851 JXG589843:JXG589851 JNK589843:JNK589851 JDO589843:JDO589851 ITS589843:ITS589851 IJW589843:IJW589851 IAA589843:IAA589851 HQE589843:HQE589851 HGI589843:HGI589851 GWM589843:GWM589851 GMQ589843:GMQ589851 GCU589843:GCU589851 FSY589843:FSY589851 FJC589843:FJC589851 EZG589843:EZG589851 EPK589843:EPK589851 EFO589843:EFO589851 DVS589843:DVS589851 DLW589843:DLW589851 DCA589843:DCA589851 CSE589843:CSE589851 CII589843:CII589851 BYM589843:BYM589851 BOQ589843:BOQ589851 BEU589843:BEU589851 AUY589843:AUY589851 ALC589843:ALC589851 ABG589843:ABG589851 RK589843:RK589851 HO589843:HO589851 U589843:U589851 WUA524307:WUA524315 WKE524307:WKE524315 WAI524307:WAI524315 VQM524307:VQM524315 VGQ524307:VGQ524315 UWU524307:UWU524315 UMY524307:UMY524315 UDC524307:UDC524315 TTG524307:TTG524315 TJK524307:TJK524315 SZO524307:SZO524315 SPS524307:SPS524315 SFW524307:SFW524315 RWA524307:RWA524315 RME524307:RME524315 RCI524307:RCI524315 QSM524307:QSM524315 QIQ524307:QIQ524315 PYU524307:PYU524315 POY524307:POY524315 PFC524307:PFC524315 OVG524307:OVG524315 OLK524307:OLK524315 OBO524307:OBO524315 NRS524307:NRS524315 NHW524307:NHW524315 MYA524307:MYA524315 MOE524307:MOE524315 MEI524307:MEI524315 LUM524307:LUM524315 LKQ524307:LKQ524315 LAU524307:LAU524315 KQY524307:KQY524315 KHC524307:KHC524315 JXG524307:JXG524315 JNK524307:JNK524315 JDO524307:JDO524315 ITS524307:ITS524315 IJW524307:IJW524315 IAA524307:IAA524315 HQE524307:HQE524315 HGI524307:HGI524315 GWM524307:GWM524315 GMQ524307:GMQ524315 GCU524307:GCU524315 FSY524307:FSY524315 FJC524307:FJC524315 EZG524307:EZG524315 EPK524307:EPK524315 EFO524307:EFO524315 DVS524307:DVS524315 DLW524307:DLW524315 DCA524307:DCA524315 CSE524307:CSE524315 CII524307:CII524315 BYM524307:BYM524315 BOQ524307:BOQ524315 BEU524307:BEU524315 AUY524307:AUY524315 ALC524307:ALC524315 ABG524307:ABG524315 RK524307:RK524315 HO524307:HO524315 U524307:U524315 WUA458771:WUA458779 WKE458771:WKE458779 WAI458771:WAI458779 VQM458771:VQM458779 VGQ458771:VGQ458779 UWU458771:UWU458779 UMY458771:UMY458779 UDC458771:UDC458779 TTG458771:TTG458779 TJK458771:TJK458779 SZO458771:SZO458779 SPS458771:SPS458779 SFW458771:SFW458779 RWA458771:RWA458779 RME458771:RME458779 RCI458771:RCI458779 QSM458771:QSM458779 QIQ458771:QIQ458779 PYU458771:PYU458779 POY458771:POY458779 PFC458771:PFC458779 OVG458771:OVG458779 OLK458771:OLK458779 OBO458771:OBO458779 NRS458771:NRS458779 NHW458771:NHW458779 MYA458771:MYA458779 MOE458771:MOE458779 MEI458771:MEI458779 LUM458771:LUM458779 LKQ458771:LKQ458779 LAU458771:LAU458779 KQY458771:KQY458779 KHC458771:KHC458779 JXG458771:JXG458779 JNK458771:JNK458779 JDO458771:JDO458779 ITS458771:ITS458779 IJW458771:IJW458779 IAA458771:IAA458779 HQE458771:HQE458779 HGI458771:HGI458779 GWM458771:GWM458779 GMQ458771:GMQ458779 GCU458771:GCU458779 FSY458771:FSY458779 FJC458771:FJC458779 EZG458771:EZG458779 EPK458771:EPK458779 EFO458771:EFO458779 DVS458771:DVS458779 DLW458771:DLW458779 DCA458771:DCA458779 CSE458771:CSE458779 CII458771:CII458779 BYM458771:BYM458779 BOQ458771:BOQ458779 BEU458771:BEU458779 AUY458771:AUY458779 ALC458771:ALC458779 ABG458771:ABG458779 RK458771:RK458779 HO458771:HO458779 U458771:U458779 WUA393235:WUA393243 WKE393235:WKE393243 WAI393235:WAI393243 VQM393235:VQM393243 VGQ393235:VGQ393243 UWU393235:UWU393243 UMY393235:UMY393243 UDC393235:UDC393243 TTG393235:TTG393243 TJK393235:TJK393243 SZO393235:SZO393243 SPS393235:SPS393243 SFW393235:SFW393243 RWA393235:RWA393243 RME393235:RME393243 RCI393235:RCI393243 QSM393235:QSM393243 QIQ393235:QIQ393243 PYU393235:PYU393243 POY393235:POY393243 PFC393235:PFC393243 OVG393235:OVG393243 OLK393235:OLK393243 OBO393235:OBO393243 NRS393235:NRS393243 NHW393235:NHW393243 MYA393235:MYA393243 MOE393235:MOE393243 MEI393235:MEI393243 LUM393235:LUM393243 LKQ393235:LKQ393243 LAU393235:LAU393243 KQY393235:KQY393243 KHC393235:KHC393243 JXG393235:JXG393243 JNK393235:JNK393243 JDO393235:JDO393243 ITS393235:ITS393243 IJW393235:IJW393243 IAA393235:IAA393243 HQE393235:HQE393243 HGI393235:HGI393243 GWM393235:GWM393243 GMQ393235:GMQ393243 GCU393235:GCU393243 FSY393235:FSY393243 FJC393235:FJC393243 EZG393235:EZG393243 EPK393235:EPK393243 EFO393235:EFO393243 DVS393235:DVS393243 DLW393235:DLW393243 DCA393235:DCA393243 CSE393235:CSE393243 CII393235:CII393243 BYM393235:BYM393243 BOQ393235:BOQ393243 BEU393235:BEU393243 AUY393235:AUY393243 ALC393235:ALC393243 ABG393235:ABG393243 RK393235:RK393243 HO393235:HO393243 U393235:U393243 WUA327699:WUA327707 WKE327699:WKE327707 WAI327699:WAI327707 VQM327699:VQM327707 VGQ327699:VGQ327707 UWU327699:UWU327707 UMY327699:UMY327707 UDC327699:UDC327707 TTG327699:TTG327707 TJK327699:TJK327707 SZO327699:SZO327707 SPS327699:SPS327707 SFW327699:SFW327707 RWA327699:RWA327707 RME327699:RME327707 RCI327699:RCI327707 QSM327699:QSM327707 QIQ327699:QIQ327707 PYU327699:PYU327707 POY327699:POY327707 PFC327699:PFC327707 OVG327699:OVG327707 OLK327699:OLK327707 OBO327699:OBO327707 NRS327699:NRS327707 NHW327699:NHW327707 MYA327699:MYA327707 MOE327699:MOE327707 MEI327699:MEI327707 LUM327699:LUM327707 LKQ327699:LKQ327707 LAU327699:LAU327707 KQY327699:KQY327707 KHC327699:KHC327707 JXG327699:JXG327707 JNK327699:JNK327707 JDO327699:JDO327707 ITS327699:ITS327707 IJW327699:IJW327707 IAA327699:IAA327707 HQE327699:HQE327707 HGI327699:HGI327707 GWM327699:GWM327707 GMQ327699:GMQ327707 GCU327699:GCU327707 FSY327699:FSY327707 FJC327699:FJC327707 EZG327699:EZG327707 EPK327699:EPK327707 EFO327699:EFO327707 DVS327699:DVS327707 DLW327699:DLW327707 DCA327699:DCA327707 CSE327699:CSE327707 CII327699:CII327707 BYM327699:BYM327707 BOQ327699:BOQ327707 BEU327699:BEU327707 AUY327699:AUY327707 ALC327699:ALC327707 ABG327699:ABG327707 RK327699:RK327707 HO327699:HO327707 U327699:U327707 WUA262163:WUA262171 WKE262163:WKE262171 WAI262163:WAI262171 VQM262163:VQM262171 VGQ262163:VGQ262171 UWU262163:UWU262171 UMY262163:UMY262171 UDC262163:UDC262171 TTG262163:TTG262171 TJK262163:TJK262171 SZO262163:SZO262171 SPS262163:SPS262171 SFW262163:SFW262171 RWA262163:RWA262171 RME262163:RME262171 RCI262163:RCI262171 QSM262163:QSM262171 QIQ262163:QIQ262171 PYU262163:PYU262171 POY262163:POY262171 PFC262163:PFC262171 OVG262163:OVG262171 OLK262163:OLK262171 OBO262163:OBO262171 NRS262163:NRS262171 NHW262163:NHW262171 MYA262163:MYA262171 MOE262163:MOE262171 MEI262163:MEI262171 LUM262163:LUM262171 LKQ262163:LKQ262171 LAU262163:LAU262171 KQY262163:KQY262171 KHC262163:KHC262171 JXG262163:JXG262171 JNK262163:JNK262171 JDO262163:JDO262171 ITS262163:ITS262171 IJW262163:IJW262171 IAA262163:IAA262171 HQE262163:HQE262171 HGI262163:HGI262171 GWM262163:GWM262171 GMQ262163:GMQ262171 GCU262163:GCU262171 FSY262163:FSY262171 FJC262163:FJC262171 EZG262163:EZG262171 EPK262163:EPK262171 EFO262163:EFO262171 DVS262163:DVS262171 DLW262163:DLW262171 DCA262163:DCA262171 CSE262163:CSE262171 CII262163:CII262171 BYM262163:BYM262171 BOQ262163:BOQ262171 BEU262163:BEU262171 AUY262163:AUY262171 ALC262163:ALC262171 ABG262163:ABG262171 RK262163:RK262171 HO262163:HO262171 U262163:U262171 WUA196627:WUA196635 WKE196627:WKE196635 WAI196627:WAI196635 VQM196627:VQM196635 VGQ196627:VGQ196635 UWU196627:UWU196635 UMY196627:UMY196635 UDC196627:UDC196635 TTG196627:TTG196635 TJK196627:TJK196635 SZO196627:SZO196635 SPS196627:SPS196635 SFW196627:SFW196635 RWA196627:RWA196635 RME196627:RME196635 RCI196627:RCI196635 QSM196627:QSM196635 QIQ196627:QIQ196635 PYU196627:PYU196635 POY196627:POY196635 PFC196627:PFC196635 OVG196627:OVG196635 OLK196627:OLK196635 OBO196627:OBO196635 NRS196627:NRS196635 NHW196627:NHW196635 MYA196627:MYA196635 MOE196627:MOE196635 MEI196627:MEI196635 LUM196627:LUM196635 LKQ196627:LKQ196635 LAU196627:LAU196635 KQY196627:KQY196635 KHC196627:KHC196635 JXG196627:JXG196635 JNK196627:JNK196635 JDO196627:JDO196635 ITS196627:ITS196635 IJW196627:IJW196635 IAA196627:IAA196635 HQE196627:HQE196635 HGI196627:HGI196635 GWM196627:GWM196635 GMQ196627:GMQ196635 GCU196627:GCU196635 FSY196627:FSY196635 FJC196627:FJC196635 EZG196627:EZG196635 EPK196627:EPK196635 EFO196627:EFO196635 DVS196627:DVS196635 DLW196627:DLW196635 DCA196627:DCA196635 CSE196627:CSE196635 CII196627:CII196635 BYM196627:BYM196635 BOQ196627:BOQ196635 BEU196627:BEU196635 AUY196627:AUY196635 ALC196627:ALC196635 ABG196627:ABG196635 RK196627:RK196635 HO196627:HO196635 U196627:U196635 WUA131091:WUA131099 WKE131091:WKE131099 WAI131091:WAI131099 VQM131091:VQM131099 VGQ131091:VGQ131099 UWU131091:UWU131099 UMY131091:UMY131099 UDC131091:UDC131099 TTG131091:TTG131099 TJK131091:TJK131099 SZO131091:SZO131099 SPS131091:SPS131099 SFW131091:SFW131099 RWA131091:RWA131099 RME131091:RME131099 RCI131091:RCI131099 QSM131091:QSM131099 QIQ131091:QIQ131099 PYU131091:PYU131099 POY131091:POY131099 PFC131091:PFC131099 OVG131091:OVG131099 OLK131091:OLK131099 OBO131091:OBO131099 NRS131091:NRS131099 NHW131091:NHW131099 MYA131091:MYA131099 MOE131091:MOE131099 MEI131091:MEI131099 LUM131091:LUM131099 LKQ131091:LKQ131099 LAU131091:LAU131099 KQY131091:KQY131099 KHC131091:KHC131099 JXG131091:JXG131099 JNK131091:JNK131099 JDO131091:JDO131099 ITS131091:ITS131099 IJW131091:IJW131099 IAA131091:IAA131099 HQE131091:HQE131099 HGI131091:HGI131099 GWM131091:GWM131099 GMQ131091:GMQ131099 GCU131091:GCU131099 FSY131091:FSY131099 FJC131091:FJC131099 EZG131091:EZG131099 EPK131091:EPK131099 EFO131091:EFO131099 DVS131091:DVS131099 DLW131091:DLW131099 DCA131091:DCA131099 CSE131091:CSE131099 CII131091:CII131099 BYM131091:BYM131099 BOQ131091:BOQ131099 BEU131091:BEU131099 AUY131091:AUY131099 ALC131091:ALC131099 ABG131091:ABG131099 RK131091:RK131099 HO131091:HO131099 U131091:U131099 WUA65555:WUA65563 WKE65555:WKE65563 WAI65555:WAI65563 VQM65555:VQM65563 VGQ65555:VGQ65563 UWU65555:UWU65563 UMY65555:UMY65563 UDC65555:UDC65563 TTG65555:TTG65563 TJK65555:TJK65563 SZO65555:SZO65563 SPS65555:SPS65563 SFW65555:SFW65563 RWA65555:RWA65563 RME65555:RME65563 RCI65555:RCI65563 QSM65555:QSM65563 QIQ65555:QIQ65563 PYU65555:PYU65563 POY65555:POY65563 PFC65555:PFC65563 OVG65555:OVG65563 OLK65555:OLK65563 OBO65555:OBO65563 NRS65555:NRS65563 NHW65555:NHW65563 MYA65555:MYA65563 MOE65555:MOE65563 MEI65555:MEI65563 LUM65555:LUM65563 LKQ65555:LKQ65563 LAU65555:LAU65563 KQY65555:KQY65563 KHC65555:KHC65563 JXG65555:JXG65563 JNK65555:JNK65563 JDO65555:JDO65563 ITS65555:ITS65563 IJW65555:IJW65563 IAA65555:IAA65563 HQE65555:HQE65563 HGI65555:HGI65563 GWM65555:GWM65563 GMQ65555:GMQ65563 GCU65555:GCU65563 FSY65555:FSY65563 FJC65555:FJC65563 EZG65555:EZG65563 EPK65555:EPK65563 EFO65555:EFO65563 DVS65555:DVS65563 DLW65555:DLW65563 DCA65555:DCA65563 CSE65555:CSE65563 CII65555:CII65563 BYM65555:BYM65563 BOQ65555:BOQ65563 BEU65555:BEU65563 AUY65555:AUY65563 ALC65555:ALC65563 ABG65555:ABG65563 RK65555:RK65563 HO65555:HO65563 U65555:U65563 WUA8:WUA16 WKE8:WKE16 WAI8:WAI16 VQM8:VQM16 VGQ8:VGQ16 UWU8:UWU16 UMY8:UMY16 UDC8:UDC16 TTG8:TTG16 TJK8:TJK16 SZO8:SZO16 SPS8:SPS16 SFW8:SFW16 RWA8:RWA16 RME8:RME16 RCI8:RCI16 QSM8:QSM16 QIQ8:QIQ16 PYU8:PYU16 POY8:POY16 PFC8:PFC16 OVG8:OVG16 OLK8:OLK16 OBO8:OBO16 NRS8:NRS16 NHW8:NHW16 MYA8:MYA16 MOE8:MOE16 MEI8:MEI16 LUM8:LUM16 LKQ8:LKQ16 LAU8:LAU16 KQY8:KQY16 KHC8:KHC16 JXG8:JXG16 JNK8:JNK16 JDO8:JDO16 ITS8:ITS16 IJW8:IJW16 IAA8:IAA16 HQE8:HQE16 HGI8:HGI16 GWM8:GWM16 GMQ8:GMQ16 GCU8:GCU16 FSY8:FSY16 FJC8:FJC16 EZG8:EZG16 EPK8:EPK16 EFO8:EFO16 DVS8:DVS16 DLW8:DLW16 DCA8:DCA16 CSE8:CSE16 CII8:CII16 BYM8:BYM16 BOQ8:BOQ16 BEU8:BEU16 AUY8:AUY16 ALC8:ALC16 ABG8:ABG16 RK8:RK16 HO8:HO16 HO26:HO34 WUA983078:WUA983086 WKE983078:WKE983086 WAI983078:WAI983086 VQM983078:VQM983086 VGQ983078:VGQ983086 UWU983078:UWU983086 UMY983078:UMY983086 UDC983078:UDC983086 TTG983078:TTG983086 TJK983078:TJK983086 SZO983078:SZO983086 SPS983078:SPS983086 SFW983078:SFW983086 RWA983078:RWA983086 RME983078:RME983086 RCI983078:RCI983086 QSM983078:QSM983086 QIQ983078:QIQ983086 PYU983078:PYU983086 POY983078:POY983086 PFC983078:PFC983086 OVG983078:OVG983086 OLK983078:OLK983086 OBO983078:OBO983086 NRS983078:NRS983086 NHW983078:NHW983086 MYA983078:MYA983086 MOE983078:MOE983086 MEI983078:MEI983086 LUM983078:LUM983086 LKQ983078:LKQ983086 LAU983078:LAU983086 KQY983078:KQY983086 KHC983078:KHC983086 JXG983078:JXG983086 JNK983078:JNK983086 JDO983078:JDO983086 ITS983078:ITS983086 IJW983078:IJW983086 IAA983078:IAA983086 HQE983078:HQE983086 HGI983078:HGI983086 GWM983078:GWM983086 GMQ983078:GMQ983086 GCU983078:GCU983086 FSY983078:FSY983086 FJC983078:FJC983086 EZG983078:EZG983086 EPK983078:EPK983086 EFO983078:EFO983086 DVS983078:DVS983086 DLW983078:DLW983086 DCA983078:DCA983086 CSE983078:CSE983086 CII983078:CII983086 BYM983078:BYM983086 BOQ983078:BOQ983086 BEU983078:BEU983086 AUY983078:AUY983086 ALC983078:ALC983086 ABG983078:ABG983086 RK983078:RK983086 HO983078:HO983086 U983078:U983086 WUA917542:WUA917550 WKE917542:WKE917550 WAI917542:WAI917550 VQM917542:VQM917550 VGQ917542:VGQ917550 UWU917542:UWU917550 UMY917542:UMY917550 UDC917542:UDC917550 TTG917542:TTG917550 TJK917542:TJK917550 SZO917542:SZO917550 SPS917542:SPS917550 SFW917542:SFW917550 RWA917542:RWA917550 RME917542:RME917550 RCI917542:RCI917550 QSM917542:QSM917550 QIQ917542:QIQ917550 PYU917542:PYU917550 POY917542:POY917550 PFC917542:PFC917550 OVG917542:OVG917550 OLK917542:OLK917550 OBO917542:OBO917550 NRS917542:NRS917550 NHW917542:NHW917550 MYA917542:MYA917550 MOE917542:MOE917550 MEI917542:MEI917550 LUM917542:LUM917550 LKQ917542:LKQ917550 LAU917542:LAU917550 KQY917542:KQY917550 KHC917542:KHC917550 JXG917542:JXG917550 JNK917542:JNK917550 JDO917542:JDO917550 ITS917542:ITS917550 IJW917542:IJW917550 IAA917542:IAA917550 HQE917542:HQE917550 HGI917542:HGI917550 GWM917542:GWM917550 GMQ917542:GMQ917550 GCU917542:GCU917550 FSY917542:FSY917550 FJC917542:FJC917550 EZG917542:EZG917550 EPK917542:EPK917550 EFO917542:EFO917550 DVS917542:DVS917550 DLW917542:DLW917550 DCA917542:DCA917550 CSE917542:CSE917550 CII917542:CII917550 BYM917542:BYM917550 BOQ917542:BOQ917550 BEU917542:BEU917550 AUY917542:AUY917550 ALC917542:ALC917550 ABG917542:ABG917550 RK917542:RK917550 HO917542:HO917550 U917542:U917550 WUA852006:WUA852014 WKE852006:WKE852014 WAI852006:WAI852014 VQM852006:VQM852014 VGQ852006:VGQ852014 UWU852006:UWU852014 UMY852006:UMY852014 UDC852006:UDC852014 TTG852006:TTG852014 TJK852006:TJK852014 SZO852006:SZO852014 SPS852006:SPS852014 SFW852006:SFW852014 RWA852006:RWA852014 RME852006:RME852014 RCI852006:RCI852014 QSM852006:QSM852014 QIQ852006:QIQ852014 PYU852006:PYU852014 POY852006:POY852014 PFC852006:PFC852014 OVG852006:OVG852014 OLK852006:OLK852014 OBO852006:OBO852014 NRS852006:NRS852014 NHW852006:NHW852014 MYA852006:MYA852014 MOE852006:MOE852014 MEI852006:MEI852014 LUM852006:LUM852014 LKQ852006:LKQ852014 LAU852006:LAU852014 KQY852006:KQY852014 KHC852006:KHC852014 JXG852006:JXG852014 JNK852006:JNK852014 JDO852006:JDO852014 ITS852006:ITS852014 IJW852006:IJW852014 IAA852006:IAA852014 HQE852006:HQE852014 HGI852006:HGI852014 GWM852006:GWM852014 GMQ852006:GMQ852014 GCU852006:GCU852014 FSY852006:FSY852014 FJC852006:FJC852014 EZG852006:EZG852014 EPK852006:EPK852014 EFO852006:EFO852014 DVS852006:DVS852014 DLW852006:DLW852014 DCA852006:DCA852014 CSE852006:CSE852014 CII852006:CII852014 BYM852006:BYM852014 BOQ852006:BOQ852014 BEU852006:BEU852014 AUY852006:AUY852014 ALC852006:ALC852014 ABG852006:ABG852014 RK852006:RK852014 HO852006:HO852014 U852006:U852014 WUA786470:WUA786478 WKE786470:WKE786478 WAI786470:WAI786478 VQM786470:VQM786478 VGQ786470:VGQ786478 UWU786470:UWU786478 UMY786470:UMY786478 UDC786470:UDC786478 TTG786470:TTG786478 TJK786470:TJK786478 SZO786470:SZO786478 SPS786470:SPS786478 SFW786470:SFW786478 RWA786470:RWA786478 RME786470:RME786478 RCI786470:RCI786478 QSM786470:QSM786478 QIQ786470:QIQ786478 PYU786470:PYU786478 POY786470:POY786478 PFC786470:PFC786478 OVG786470:OVG786478 OLK786470:OLK786478 OBO786470:OBO786478 NRS786470:NRS786478 NHW786470:NHW786478 MYA786470:MYA786478 MOE786470:MOE786478 MEI786470:MEI786478 LUM786470:LUM786478 LKQ786470:LKQ786478 LAU786470:LAU786478 KQY786470:KQY786478 KHC786470:KHC786478 JXG786470:JXG786478 JNK786470:JNK786478 JDO786470:JDO786478 ITS786470:ITS786478 IJW786470:IJW786478 IAA786470:IAA786478 HQE786470:HQE786478 HGI786470:HGI786478 GWM786470:GWM786478 GMQ786470:GMQ786478 GCU786470:GCU786478 FSY786470:FSY786478 FJC786470:FJC786478 EZG786470:EZG786478 EPK786470:EPK786478 EFO786470:EFO786478 DVS786470:DVS786478 DLW786470:DLW786478 DCA786470:DCA786478 CSE786470:CSE786478 CII786470:CII786478 BYM786470:BYM786478 BOQ786470:BOQ786478 BEU786470:BEU786478 AUY786470:AUY786478 ALC786470:ALC786478 ABG786470:ABG786478 RK786470:RK786478 HO786470:HO786478 U786470:U786478 WUA720934:WUA720942 WKE720934:WKE720942 WAI720934:WAI720942 VQM720934:VQM720942 VGQ720934:VGQ720942 UWU720934:UWU720942 UMY720934:UMY720942 UDC720934:UDC720942 TTG720934:TTG720942 TJK720934:TJK720942 SZO720934:SZO720942 SPS720934:SPS720942 SFW720934:SFW720942 RWA720934:RWA720942 RME720934:RME720942 RCI720934:RCI720942 QSM720934:QSM720942 QIQ720934:QIQ720942 PYU720934:PYU720942 POY720934:POY720942 PFC720934:PFC720942 OVG720934:OVG720942 OLK720934:OLK720942 OBO720934:OBO720942 NRS720934:NRS720942 NHW720934:NHW720942 MYA720934:MYA720942 MOE720934:MOE720942 MEI720934:MEI720942 LUM720934:LUM720942 LKQ720934:LKQ720942 LAU720934:LAU720942 KQY720934:KQY720942 KHC720934:KHC720942 JXG720934:JXG720942 JNK720934:JNK720942 JDO720934:JDO720942 ITS720934:ITS720942 IJW720934:IJW720942 IAA720934:IAA720942 HQE720934:HQE720942 HGI720934:HGI720942 GWM720934:GWM720942 GMQ720934:GMQ720942 GCU720934:GCU720942 FSY720934:FSY720942 FJC720934:FJC720942 EZG720934:EZG720942 EPK720934:EPK720942 EFO720934:EFO720942 DVS720934:DVS720942 DLW720934:DLW720942 DCA720934:DCA720942 CSE720934:CSE720942 CII720934:CII720942 BYM720934:BYM720942 BOQ720934:BOQ720942 BEU720934:BEU720942 AUY720934:AUY720942 ALC720934:ALC720942 ABG720934:ABG720942 RK720934:RK720942 HO720934:HO720942 U720934:U720942 WUA655398:WUA655406 WKE655398:WKE655406 WAI655398:WAI655406 VQM655398:VQM655406 VGQ655398:VGQ655406 UWU655398:UWU655406 UMY655398:UMY655406 UDC655398:UDC655406 TTG655398:TTG655406 TJK655398:TJK655406 SZO655398:SZO655406 SPS655398:SPS655406 SFW655398:SFW655406 RWA655398:RWA655406 RME655398:RME655406 RCI655398:RCI655406 QSM655398:QSM655406 QIQ655398:QIQ655406 PYU655398:PYU655406 POY655398:POY655406 PFC655398:PFC655406 OVG655398:OVG655406 OLK655398:OLK655406 OBO655398:OBO655406 NRS655398:NRS655406 NHW655398:NHW655406 MYA655398:MYA655406 MOE655398:MOE655406 MEI655398:MEI655406 LUM655398:LUM655406 LKQ655398:LKQ655406 LAU655398:LAU655406 KQY655398:KQY655406 KHC655398:KHC655406 JXG655398:JXG655406 JNK655398:JNK655406 JDO655398:JDO655406 ITS655398:ITS655406 IJW655398:IJW655406 IAA655398:IAA655406 HQE655398:HQE655406 HGI655398:HGI655406 GWM655398:GWM655406 GMQ655398:GMQ655406 GCU655398:GCU655406 FSY655398:FSY655406 FJC655398:FJC655406 EZG655398:EZG655406 EPK655398:EPK655406 EFO655398:EFO655406 DVS655398:DVS655406 DLW655398:DLW655406 DCA655398:DCA655406 CSE655398:CSE655406 CII655398:CII655406 BYM655398:BYM655406 BOQ655398:BOQ655406 BEU655398:BEU655406 AUY655398:AUY655406 ALC655398:ALC655406 ABG655398:ABG655406 RK655398:RK655406 HO655398:HO655406 U655398:U655406 WUA589862:WUA589870 WKE589862:WKE589870 WAI589862:WAI589870 VQM589862:VQM589870 VGQ589862:VGQ589870 UWU589862:UWU589870 UMY589862:UMY589870 UDC589862:UDC589870 TTG589862:TTG589870 TJK589862:TJK589870 SZO589862:SZO589870 SPS589862:SPS589870 SFW589862:SFW589870 RWA589862:RWA589870 RME589862:RME589870 RCI589862:RCI589870 QSM589862:QSM589870 QIQ589862:QIQ589870 PYU589862:PYU589870 POY589862:POY589870 PFC589862:PFC589870 OVG589862:OVG589870 OLK589862:OLK589870 OBO589862:OBO589870 NRS589862:NRS589870 NHW589862:NHW589870 MYA589862:MYA589870 MOE589862:MOE589870 MEI589862:MEI589870 LUM589862:LUM589870 LKQ589862:LKQ589870 LAU589862:LAU589870 KQY589862:KQY589870 KHC589862:KHC589870 JXG589862:JXG589870 JNK589862:JNK589870 JDO589862:JDO589870 ITS589862:ITS589870 IJW589862:IJW589870 IAA589862:IAA589870 HQE589862:HQE589870 HGI589862:HGI589870 GWM589862:GWM589870 GMQ589862:GMQ589870 GCU589862:GCU589870 FSY589862:FSY589870 FJC589862:FJC589870 EZG589862:EZG589870 EPK589862:EPK589870 EFO589862:EFO589870 DVS589862:DVS589870 DLW589862:DLW589870 DCA589862:DCA589870 CSE589862:CSE589870 CII589862:CII589870 BYM589862:BYM589870 BOQ589862:BOQ589870 BEU589862:BEU589870 AUY589862:AUY589870 ALC589862:ALC589870 ABG589862:ABG589870 RK589862:RK589870 HO589862:HO589870 U589862:U589870 WUA524326:WUA524334 WKE524326:WKE524334 WAI524326:WAI524334 VQM524326:VQM524334 VGQ524326:VGQ524334 UWU524326:UWU524334 UMY524326:UMY524334 UDC524326:UDC524334 TTG524326:TTG524334 TJK524326:TJK524334 SZO524326:SZO524334 SPS524326:SPS524334 SFW524326:SFW524334 RWA524326:RWA524334 RME524326:RME524334 RCI524326:RCI524334 QSM524326:QSM524334 QIQ524326:QIQ524334 PYU524326:PYU524334 POY524326:POY524334 PFC524326:PFC524334 OVG524326:OVG524334 OLK524326:OLK524334 OBO524326:OBO524334 NRS524326:NRS524334 NHW524326:NHW524334 MYA524326:MYA524334 MOE524326:MOE524334 MEI524326:MEI524334 LUM524326:LUM524334 LKQ524326:LKQ524334 LAU524326:LAU524334 KQY524326:KQY524334 KHC524326:KHC524334 JXG524326:JXG524334 JNK524326:JNK524334 JDO524326:JDO524334 ITS524326:ITS524334 IJW524326:IJW524334 IAA524326:IAA524334 HQE524326:HQE524334 HGI524326:HGI524334 GWM524326:GWM524334 GMQ524326:GMQ524334 GCU524326:GCU524334 FSY524326:FSY524334 FJC524326:FJC524334 EZG524326:EZG524334 EPK524326:EPK524334 EFO524326:EFO524334 DVS524326:DVS524334 DLW524326:DLW524334 DCA524326:DCA524334 CSE524326:CSE524334 CII524326:CII524334 BYM524326:BYM524334 BOQ524326:BOQ524334 BEU524326:BEU524334 AUY524326:AUY524334 ALC524326:ALC524334 ABG524326:ABG524334 RK524326:RK524334 HO524326:HO524334 U524326:U524334 WUA458790:WUA458798 WKE458790:WKE458798 WAI458790:WAI458798 VQM458790:VQM458798 VGQ458790:VGQ458798 UWU458790:UWU458798 UMY458790:UMY458798 UDC458790:UDC458798 TTG458790:TTG458798 TJK458790:TJK458798 SZO458790:SZO458798 SPS458790:SPS458798 SFW458790:SFW458798 RWA458790:RWA458798 RME458790:RME458798 RCI458790:RCI458798 QSM458790:QSM458798 QIQ458790:QIQ458798 PYU458790:PYU458798 POY458790:POY458798 PFC458790:PFC458798 OVG458790:OVG458798 OLK458790:OLK458798 OBO458790:OBO458798 NRS458790:NRS458798 NHW458790:NHW458798 MYA458790:MYA458798 MOE458790:MOE458798 MEI458790:MEI458798 LUM458790:LUM458798 LKQ458790:LKQ458798 LAU458790:LAU458798 KQY458790:KQY458798 KHC458790:KHC458798 JXG458790:JXG458798 JNK458790:JNK458798 JDO458790:JDO458798 ITS458790:ITS458798 IJW458790:IJW458798 IAA458790:IAA458798 HQE458790:HQE458798 HGI458790:HGI458798 GWM458790:GWM458798 GMQ458790:GMQ458798 GCU458790:GCU458798 FSY458790:FSY458798 FJC458790:FJC458798 EZG458790:EZG458798 EPK458790:EPK458798 EFO458790:EFO458798 DVS458790:DVS458798 DLW458790:DLW458798 DCA458790:DCA458798 CSE458790:CSE458798 CII458790:CII458798 BYM458790:BYM458798 BOQ458790:BOQ458798 BEU458790:BEU458798 AUY458790:AUY458798 ALC458790:ALC458798 ABG458790:ABG458798 RK458790:RK458798 HO458790:HO458798 U458790:U458798 WUA393254:WUA393262 WKE393254:WKE393262 WAI393254:WAI393262 VQM393254:VQM393262 VGQ393254:VGQ393262 UWU393254:UWU393262 UMY393254:UMY393262 UDC393254:UDC393262 TTG393254:TTG393262 TJK393254:TJK393262 SZO393254:SZO393262 SPS393254:SPS393262 SFW393254:SFW393262 RWA393254:RWA393262 RME393254:RME393262 RCI393254:RCI393262 QSM393254:QSM393262 QIQ393254:QIQ393262 PYU393254:PYU393262 POY393254:POY393262 PFC393254:PFC393262 OVG393254:OVG393262 OLK393254:OLK393262 OBO393254:OBO393262 NRS393254:NRS393262 NHW393254:NHW393262 MYA393254:MYA393262 MOE393254:MOE393262 MEI393254:MEI393262 LUM393254:LUM393262 LKQ393254:LKQ393262 LAU393254:LAU393262 KQY393254:KQY393262 KHC393254:KHC393262 JXG393254:JXG393262 JNK393254:JNK393262 JDO393254:JDO393262 ITS393254:ITS393262 IJW393254:IJW393262 IAA393254:IAA393262 HQE393254:HQE393262 HGI393254:HGI393262 GWM393254:GWM393262 GMQ393254:GMQ393262 GCU393254:GCU393262 FSY393254:FSY393262 FJC393254:FJC393262 EZG393254:EZG393262 EPK393254:EPK393262 EFO393254:EFO393262 DVS393254:DVS393262 DLW393254:DLW393262 DCA393254:DCA393262 CSE393254:CSE393262 CII393254:CII393262 BYM393254:BYM393262 BOQ393254:BOQ393262 BEU393254:BEU393262 AUY393254:AUY393262 ALC393254:ALC393262 ABG393254:ABG393262 RK393254:RK393262 HO393254:HO393262 U393254:U393262 WUA327718:WUA327726 WKE327718:WKE327726 WAI327718:WAI327726 VQM327718:VQM327726 VGQ327718:VGQ327726 UWU327718:UWU327726 UMY327718:UMY327726 UDC327718:UDC327726 TTG327718:TTG327726 TJK327718:TJK327726 SZO327718:SZO327726 SPS327718:SPS327726 SFW327718:SFW327726 RWA327718:RWA327726 RME327718:RME327726 RCI327718:RCI327726 QSM327718:QSM327726 QIQ327718:QIQ327726 PYU327718:PYU327726 POY327718:POY327726 PFC327718:PFC327726 OVG327718:OVG327726 OLK327718:OLK327726 OBO327718:OBO327726 NRS327718:NRS327726 NHW327718:NHW327726 MYA327718:MYA327726 MOE327718:MOE327726 MEI327718:MEI327726 LUM327718:LUM327726 LKQ327718:LKQ327726 LAU327718:LAU327726 KQY327718:KQY327726 KHC327718:KHC327726 JXG327718:JXG327726 JNK327718:JNK327726 JDO327718:JDO327726 ITS327718:ITS327726 IJW327718:IJW327726 IAA327718:IAA327726 HQE327718:HQE327726 HGI327718:HGI327726 GWM327718:GWM327726 GMQ327718:GMQ327726 GCU327718:GCU327726 FSY327718:FSY327726 FJC327718:FJC327726 EZG327718:EZG327726 EPK327718:EPK327726 EFO327718:EFO327726 DVS327718:DVS327726 DLW327718:DLW327726 DCA327718:DCA327726 CSE327718:CSE327726 CII327718:CII327726 BYM327718:BYM327726 BOQ327718:BOQ327726 BEU327718:BEU327726 AUY327718:AUY327726 ALC327718:ALC327726 ABG327718:ABG327726 RK327718:RK327726 HO327718:HO327726 U327718:U327726 WUA262182:WUA262190 WKE262182:WKE262190 WAI262182:WAI262190 VQM262182:VQM262190 VGQ262182:VGQ262190 UWU262182:UWU262190 UMY262182:UMY262190 UDC262182:UDC262190 TTG262182:TTG262190 TJK262182:TJK262190 SZO262182:SZO262190 SPS262182:SPS262190 SFW262182:SFW262190 RWA262182:RWA262190 RME262182:RME262190 RCI262182:RCI262190 QSM262182:QSM262190 QIQ262182:QIQ262190 PYU262182:PYU262190 POY262182:POY262190 PFC262182:PFC262190 OVG262182:OVG262190 OLK262182:OLK262190 OBO262182:OBO262190 NRS262182:NRS262190 NHW262182:NHW262190 MYA262182:MYA262190 MOE262182:MOE262190 MEI262182:MEI262190 LUM262182:LUM262190 LKQ262182:LKQ262190 LAU262182:LAU262190 KQY262182:KQY262190 KHC262182:KHC262190 JXG262182:JXG262190 JNK262182:JNK262190 JDO262182:JDO262190 ITS262182:ITS262190 IJW262182:IJW262190 IAA262182:IAA262190 HQE262182:HQE262190 HGI262182:HGI262190 GWM262182:GWM262190 GMQ262182:GMQ262190 GCU262182:GCU262190 FSY262182:FSY262190 FJC262182:FJC262190 EZG262182:EZG262190 EPK262182:EPK262190 EFO262182:EFO262190 DVS262182:DVS262190 DLW262182:DLW262190 DCA262182:DCA262190 CSE262182:CSE262190 CII262182:CII262190 BYM262182:BYM262190 BOQ262182:BOQ262190 BEU262182:BEU262190 AUY262182:AUY262190 ALC262182:ALC262190 ABG262182:ABG262190 RK262182:RK262190 HO262182:HO262190 U262182:U262190 WUA196646:WUA196654 WKE196646:WKE196654 WAI196646:WAI196654 VQM196646:VQM196654 VGQ196646:VGQ196654 UWU196646:UWU196654 UMY196646:UMY196654 UDC196646:UDC196654 TTG196646:TTG196654 TJK196646:TJK196654 SZO196646:SZO196654 SPS196646:SPS196654 SFW196646:SFW196654 RWA196646:RWA196654 RME196646:RME196654 RCI196646:RCI196654 QSM196646:QSM196654 QIQ196646:QIQ196654 PYU196646:PYU196654 POY196646:POY196654 PFC196646:PFC196654 OVG196646:OVG196654 OLK196646:OLK196654 OBO196646:OBO196654 NRS196646:NRS196654 NHW196646:NHW196654 MYA196646:MYA196654 MOE196646:MOE196654 MEI196646:MEI196654 LUM196646:LUM196654 LKQ196646:LKQ196654 LAU196646:LAU196654 KQY196646:KQY196654 KHC196646:KHC196654 JXG196646:JXG196654 JNK196646:JNK196654 JDO196646:JDO196654 ITS196646:ITS196654 IJW196646:IJW196654 IAA196646:IAA196654 HQE196646:HQE196654 HGI196646:HGI196654 GWM196646:GWM196654 GMQ196646:GMQ196654 GCU196646:GCU196654 FSY196646:FSY196654 FJC196646:FJC196654 EZG196646:EZG196654 EPK196646:EPK196654 EFO196646:EFO196654 DVS196646:DVS196654 DLW196646:DLW196654 DCA196646:DCA196654 CSE196646:CSE196654 CII196646:CII196654 BYM196646:BYM196654 BOQ196646:BOQ196654 BEU196646:BEU196654 AUY196646:AUY196654 ALC196646:ALC196654 ABG196646:ABG196654 RK196646:RK196654 HO196646:HO196654 U196646:U196654 WUA131110:WUA131118 WKE131110:WKE131118 WAI131110:WAI131118 VQM131110:VQM131118 VGQ131110:VGQ131118 UWU131110:UWU131118 UMY131110:UMY131118 UDC131110:UDC131118 TTG131110:TTG131118 TJK131110:TJK131118 SZO131110:SZO131118 SPS131110:SPS131118 SFW131110:SFW131118 RWA131110:RWA131118 RME131110:RME131118 RCI131110:RCI131118 QSM131110:QSM131118 QIQ131110:QIQ131118 PYU131110:PYU131118 POY131110:POY131118 PFC131110:PFC131118 OVG131110:OVG131118 OLK131110:OLK131118 OBO131110:OBO131118 NRS131110:NRS131118 NHW131110:NHW131118 MYA131110:MYA131118 MOE131110:MOE131118 MEI131110:MEI131118 LUM131110:LUM131118 LKQ131110:LKQ131118 LAU131110:LAU131118 KQY131110:KQY131118 KHC131110:KHC131118 JXG131110:JXG131118 JNK131110:JNK131118 JDO131110:JDO131118 ITS131110:ITS131118 IJW131110:IJW131118 IAA131110:IAA131118 HQE131110:HQE131118 HGI131110:HGI131118 GWM131110:GWM131118 GMQ131110:GMQ131118 GCU131110:GCU131118 FSY131110:FSY131118 FJC131110:FJC131118 EZG131110:EZG131118 EPK131110:EPK131118 EFO131110:EFO131118 DVS131110:DVS131118 DLW131110:DLW131118 DCA131110:DCA131118 CSE131110:CSE131118 CII131110:CII131118 BYM131110:BYM131118 BOQ131110:BOQ131118 BEU131110:BEU131118 AUY131110:AUY131118 ALC131110:ALC131118 ABG131110:ABG131118 RK131110:RK131118 HO131110:HO131118 U131110:U131118 WUA65574:WUA65582 WKE65574:WKE65582 WAI65574:WAI65582 VQM65574:VQM65582 VGQ65574:VGQ65582 UWU65574:UWU65582 UMY65574:UMY65582 UDC65574:UDC65582 TTG65574:TTG65582 TJK65574:TJK65582 SZO65574:SZO65582 SPS65574:SPS65582 SFW65574:SFW65582 RWA65574:RWA65582 RME65574:RME65582 RCI65574:RCI65582 QSM65574:QSM65582 QIQ65574:QIQ65582 PYU65574:PYU65582 POY65574:POY65582 PFC65574:PFC65582 OVG65574:OVG65582 OLK65574:OLK65582 OBO65574:OBO65582 NRS65574:NRS65582 NHW65574:NHW65582 MYA65574:MYA65582 MOE65574:MOE65582 MEI65574:MEI65582 LUM65574:LUM65582 LKQ65574:LKQ65582 LAU65574:LAU65582 KQY65574:KQY65582 KHC65574:KHC65582 JXG65574:JXG65582 JNK65574:JNK65582 JDO65574:JDO65582 ITS65574:ITS65582 IJW65574:IJW65582 IAA65574:IAA65582 HQE65574:HQE65582 HGI65574:HGI65582 GWM65574:GWM65582 GMQ65574:GMQ65582 GCU65574:GCU65582 FSY65574:FSY65582 FJC65574:FJC65582 EZG65574:EZG65582 EPK65574:EPK65582 EFO65574:EFO65582 DVS65574:DVS65582 DLW65574:DLW65582 DCA65574:DCA65582 CSE65574:CSE65582 CII65574:CII65582 BYM65574:BYM65582 BOQ65574:BOQ65582 BEU65574:BEU65582 AUY65574:AUY65582 ALC65574:ALC65582 ABG65574:ABG65582 RK65574:RK65582 HO65574:HO65582 U65574:U65582 WUA26:WUA34 WKE26:WKE34 WAI26:WAI34 VQM26:VQM34 VGQ26:VGQ34 UWU26:UWU34 UMY26:UMY34 UDC26:UDC34 TTG26:TTG34 TJK26:TJK34 SZO26:SZO34 SPS26:SPS34 SFW26:SFW34 RWA26:RWA34 RME26:RME34 RCI26:RCI34 QSM26:QSM34 QIQ26:QIQ34 PYU26:PYU34 POY26:POY34 PFC26:PFC34 OVG26:OVG34 OLK26:OLK34 OBO26:OBO34 NRS26:NRS34 NHW26:NHW34 MYA26:MYA34 MOE26:MOE34 MEI26:MEI34 LUM26:LUM34 LKQ26:LKQ34 LAU26:LAU34 KQY26:KQY34 KHC26:KHC34 JXG26:JXG34 JNK26:JNK34 JDO26:JDO34 ITS26:ITS34 IJW26:IJW34 IAA26:IAA34 HQE26:HQE34 HGI26:HGI34 GWM26:GWM34 GMQ26:GMQ34 GCU26:GCU34 FSY26:FSY34 FJC26:FJC34 EZG26:EZG34 EPK26:EPK34 EFO26:EFO34 DVS26:DVS34 DLW26:DLW34 DCA26:DCA34 CSE26:CSE34 CII26:CII34 BYM26:BYM34 BOQ26:BOQ34 BEU26:BEU34 AUY26:AUY34 ALC26:ALC34 ABG26:ABG34 RK26:RK34 U26:U34"/>
    <dataValidation allowBlank="1" showErrorMessage="1" prompt="Divulgación Plan Operativo, procesos misionales y de gestión documental; tramites administrativos. Dirigido a funcionarios de planta y contratistas." sqref="WUF983091 WKJ983091 WAN983091 VQR983091 VGV983091 UWZ983091 UND983091 UDH983091 TTL983091 TJP983091 SZT983091 SPX983091 SGB983091 RWF983091 RMJ983091 RCN983091 QSR983091 QIV983091 PYZ983091 PPD983091 PFH983091 OVL983091 OLP983091 OBT983091 NRX983091 NIB983091 MYF983091 MOJ983091 MEN983091 LUR983091 LKV983091 LAZ983091 KRD983091 KHH983091 JXL983091 JNP983091 JDT983091 ITX983091 IKB983091 IAF983091 HQJ983091 HGN983091 GWR983091 GMV983091 GCZ983091 FTD983091 FJH983091 EZL983091 EPP983091 EFT983091 DVX983091 DMB983091 DCF983091 CSJ983091 CIN983091 BYR983091 BOV983091 BEZ983091 AVD983091 ALH983091 ABL983091 RP983091 HT983091 WUF917555 WKJ917555 WAN917555 VQR917555 VGV917555 UWZ917555 UND917555 UDH917555 TTL917555 TJP917555 SZT917555 SPX917555 SGB917555 RWF917555 RMJ917555 RCN917555 QSR917555 QIV917555 PYZ917555 PPD917555 PFH917555 OVL917555 OLP917555 OBT917555 NRX917555 NIB917555 MYF917555 MOJ917555 MEN917555 LUR917555 LKV917555 LAZ917555 KRD917555 KHH917555 JXL917555 JNP917555 JDT917555 ITX917555 IKB917555 IAF917555 HQJ917555 HGN917555 GWR917555 GMV917555 GCZ917555 FTD917555 FJH917555 EZL917555 EPP917555 EFT917555 DVX917555 DMB917555 DCF917555 CSJ917555 CIN917555 BYR917555 BOV917555 BEZ917555 AVD917555 ALH917555 ABL917555 RP917555 HT917555 WUF852019 WKJ852019 WAN852019 VQR852019 VGV852019 UWZ852019 UND852019 UDH852019 TTL852019 TJP852019 SZT852019 SPX852019 SGB852019 RWF852019 RMJ852019 RCN852019 QSR852019 QIV852019 PYZ852019 PPD852019 PFH852019 OVL852019 OLP852019 OBT852019 NRX852019 NIB852019 MYF852019 MOJ852019 MEN852019 LUR852019 LKV852019 LAZ852019 KRD852019 KHH852019 JXL852019 JNP852019 JDT852019 ITX852019 IKB852019 IAF852019 HQJ852019 HGN852019 GWR852019 GMV852019 GCZ852019 FTD852019 FJH852019 EZL852019 EPP852019 EFT852019 DVX852019 DMB852019 DCF852019 CSJ852019 CIN852019 BYR852019 BOV852019 BEZ852019 AVD852019 ALH852019 ABL852019 RP852019 HT852019 WUF786483 WKJ786483 WAN786483 VQR786483 VGV786483 UWZ786483 UND786483 UDH786483 TTL786483 TJP786483 SZT786483 SPX786483 SGB786483 RWF786483 RMJ786483 RCN786483 QSR786483 QIV786483 PYZ786483 PPD786483 PFH786483 OVL786483 OLP786483 OBT786483 NRX786483 NIB786483 MYF786483 MOJ786483 MEN786483 LUR786483 LKV786483 LAZ786483 KRD786483 KHH786483 JXL786483 JNP786483 JDT786483 ITX786483 IKB786483 IAF786483 HQJ786483 HGN786483 GWR786483 GMV786483 GCZ786483 FTD786483 FJH786483 EZL786483 EPP786483 EFT786483 DVX786483 DMB786483 DCF786483 CSJ786483 CIN786483 BYR786483 BOV786483 BEZ786483 AVD786483 ALH786483 ABL786483 RP786483 HT786483 WUF720947 WKJ720947 WAN720947 VQR720947 VGV720947 UWZ720947 UND720947 UDH720947 TTL720947 TJP720947 SZT720947 SPX720947 SGB720947 RWF720947 RMJ720947 RCN720947 QSR720947 QIV720947 PYZ720947 PPD720947 PFH720947 OVL720947 OLP720947 OBT720947 NRX720947 NIB720947 MYF720947 MOJ720947 MEN720947 LUR720947 LKV720947 LAZ720947 KRD720947 KHH720947 JXL720947 JNP720947 JDT720947 ITX720947 IKB720947 IAF720947 HQJ720947 HGN720947 GWR720947 GMV720947 GCZ720947 FTD720947 FJH720947 EZL720947 EPP720947 EFT720947 DVX720947 DMB720947 DCF720947 CSJ720947 CIN720947 BYR720947 BOV720947 BEZ720947 AVD720947 ALH720947 ABL720947 RP720947 HT720947 WUF655411 WKJ655411 WAN655411 VQR655411 VGV655411 UWZ655411 UND655411 UDH655411 TTL655411 TJP655411 SZT655411 SPX655411 SGB655411 RWF655411 RMJ655411 RCN655411 QSR655411 QIV655411 PYZ655411 PPD655411 PFH655411 OVL655411 OLP655411 OBT655411 NRX655411 NIB655411 MYF655411 MOJ655411 MEN655411 LUR655411 LKV655411 LAZ655411 KRD655411 KHH655411 JXL655411 JNP655411 JDT655411 ITX655411 IKB655411 IAF655411 HQJ655411 HGN655411 GWR655411 GMV655411 GCZ655411 FTD655411 FJH655411 EZL655411 EPP655411 EFT655411 DVX655411 DMB655411 DCF655411 CSJ655411 CIN655411 BYR655411 BOV655411 BEZ655411 AVD655411 ALH655411 ABL655411 RP655411 HT655411 WUF589875 WKJ589875 WAN589875 VQR589875 VGV589875 UWZ589875 UND589875 UDH589875 TTL589875 TJP589875 SZT589875 SPX589875 SGB589875 RWF589875 RMJ589875 RCN589875 QSR589875 QIV589875 PYZ589875 PPD589875 PFH589875 OVL589875 OLP589875 OBT589875 NRX589875 NIB589875 MYF589875 MOJ589875 MEN589875 LUR589875 LKV589875 LAZ589875 KRD589875 KHH589875 JXL589875 JNP589875 JDT589875 ITX589875 IKB589875 IAF589875 HQJ589875 HGN589875 GWR589875 GMV589875 GCZ589875 FTD589875 FJH589875 EZL589875 EPP589875 EFT589875 DVX589875 DMB589875 DCF589875 CSJ589875 CIN589875 BYR589875 BOV589875 BEZ589875 AVD589875 ALH589875 ABL589875 RP589875 HT589875 WUF524339 WKJ524339 WAN524339 VQR524339 VGV524339 UWZ524339 UND524339 UDH524339 TTL524339 TJP524339 SZT524339 SPX524339 SGB524339 RWF524339 RMJ524339 RCN524339 QSR524339 QIV524339 PYZ524339 PPD524339 PFH524339 OVL524339 OLP524339 OBT524339 NRX524339 NIB524339 MYF524339 MOJ524339 MEN524339 LUR524339 LKV524339 LAZ524339 KRD524339 KHH524339 JXL524339 JNP524339 JDT524339 ITX524339 IKB524339 IAF524339 HQJ524339 HGN524339 GWR524339 GMV524339 GCZ524339 FTD524339 FJH524339 EZL524339 EPP524339 EFT524339 DVX524339 DMB524339 DCF524339 CSJ524339 CIN524339 BYR524339 BOV524339 BEZ524339 AVD524339 ALH524339 ABL524339 RP524339 HT524339 WUF458803 WKJ458803 WAN458803 VQR458803 VGV458803 UWZ458803 UND458803 UDH458803 TTL458803 TJP458803 SZT458803 SPX458803 SGB458803 RWF458803 RMJ458803 RCN458803 QSR458803 QIV458803 PYZ458803 PPD458803 PFH458803 OVL458803 OLP458803 OBT458803 NRX458803 NIB458803 MYF458803 MOJ458803 MEN458803 LUR458803 LKV458803 LAZ458803 KRD458803 KHH458803 JXL458803 JNP458803 JDT458803 ITX458803 IKB458803 IAF458803 HQJ458803 HGN458803 GWR458803 GMV458803 GCZ458803 FTD458803 FJH458803 EZL458803 EPP458803 EFT458803 DVX458803 DMB458803 DCF458803 CSJ458803 CIN458803 BYR458803 BOV458803 BEZ458803 AVD458803 ALH458803 ABL458803 RP458803 HT458803 WUF393267 WKJ393267 WAN393267 VQR393267 VGV393267 UWZ393267 UND393267 UDH393267 TTL393267 TJP393267 SZT393267 SPX393267 SGB393267 RWF393267 RMJ393267 RCN393267 QSR393267 QIV393267 PYZ393267 PPD393267 PFH393267 OVL393267 OLP393267 OBT393267 NRX393267 NIB393267 MYF393267 MOJ393267 MEN393267 LUR393267 LKV393267 LAZ393267 KRD393267 KHH393267 JXL393267 JNP393267 JDT393267 ITX393267 IKB393267 IAF393267 HQJ393267 HGN393267 GWR393267 GMV393267 GCZ393267 FTD393267 FJH393267 EZL393267 EPP393267 EFT393267 DVX393267 DMB393267 DCF393267 CSJ393267 CIN393267 BYR393267 BOV393267 BEZ393267 AVD393267 ALH393267 ABL393267 RP393267 HT393267 WUF327731 WKJ327731 WAN327731 VQR327731 VGV327731 UWZ327731 UND327731 UDH327731 TTL327731 TJP327731 SZT327731 SPX327731 SGB327731 RWF327731 RMJ327731 RCN327731 QSR327731 QIV327731 PYZ327731 PPD327731 PFH327731 OVL327731 OLP327731 OBT327731 NRX327731 NIB327731 MYF327731 MOJ327731 MEN327731 LUR327731 LKV327731 LAZ327731 KRD327731 KHH327731 JXL327731 JNP327731 JDT327731 ITX327731 IKB327731 IAF327731 HQJ327731 HGN327731 GWR327731 GMV327731 GCZ327731 FTD327731 FJH327731 EZL327731 EPP327731 EFT327731 DVX327731 DMB327731 DCF327731 CSJ327731 CIN327731 BYR327731 BOV327731 BEZ327731 AVD327731 ALH327731 ABL327731 RP327731 HT327731 WUF262195 WKJ262195 WAN262195 VQR262195 VGV262195 UWZ262195 UND262195 UDH262195 TTL262195 TJP262195 SZT262195 SPX262195 SGB262195 RWF262195 RMJ262195 RCN262195 QSR262195 QIV262195 PYZ262195 PPD262195 PFH262195 OVL262195 OLP262195 OBT262195 NRX262195 NIB262195 MYF262195 MOJ262195 MEN262195 LUR262195 LKV262195 LAZ262195 KRD262195 KHH262195 JXL262195 JNP262195 JDT262195 ITX262195 IKB262195 IAF262195 HQJ262195 HGN262195 GWR262195 GMV262195 GCZ262195 FTD262195 FJH262195 EZL262195 EPP262195 EFT262195 DVX262195 DMB262195 DCF262195 CSJ262195 CIN262195 BYR262195 BOV262195 BEZ262195 AVD262195 ALH262195 ABL262195 RP262195 HT262195 WUF196659 WKJ196659 WAN196659 VQR196659 VGV196659 UWZ196659 UND196659 UDH196659 TTL196659 TJP196659 SZT196659 SPX196659 SGB196659 RWF196659 RMJ196659 RCN196659 QSR196659 QIV196659 PYZ196659 PPD196659 PFH196659 OVL196659 OLP196659 OBT196659 NRX196659 NIB196659 MYF196659 MOJ196659 MEN196659 LUR196659 LKV196659 LAZ196659 KRD196659 KHH196659 JXL196659 JNP196659 JDT196659 ITX196659 IKB196659 IAF196659 HQJ196659 HGN196659 GWR196659 GMV196659 GCZ196659 FTD196659 FJH196659 EZL196659 EPP196659 EFT196659 DVX196659 DMB196659 DCF196659 CSJ196659 CIN196659 BYR196659 BOV196659 BEZ196659 AVD196659 ALH196659 ABL196659 RP196659 HT196659 WUF131123 WKJ131123 WAN131123 VQR131123 VGV131123 UWZ131123 UND131123 UDH131123 TTL131123 TJP131123 SZT131123 SPX131123 SGB131123 RWF131123 RMJ131123 RCN131123 QSR131123 QIV131123 PYZ131123 PPD131123 PFH131123 OVL131123 OLP131123 OBT131123 NRX131123 NIB131123 MYF131123 MOJ131123 MEN131123 LUR131123 LKV131123 LAZ131123 KRD131123 KHH131123 JXL131123 JNP131123 JDT131123 ITX131123 IKB131123 IAF131123 HQJ131123 HGN131123 GWR131123 GMV131123 GCZ131123 FTD131123 FJH131123 EZL131123 EPP131123 EFT131123 DVX131123 DMB131123 DCF131123 CSJ131123 CIN131123 BYR131123 BOV131123 BEZ131123 AVD131123 ALH131123 ABL131123 RP131123 HT131123 WUF65587 WKJ65587 WAN65587 VQR65587 VGV65587 UWZ65587 UND65587 UDH65587 TTL65587 TJP65587 SZT65587 SPX65587 SGB65587 RWF65587 RMJ65587 RCN65587 QSR65587 QIV65587 PYZ65587 PPD65587 PFH65587 OVL65587 OLP65587 OBT65587 NRX65587 NIB65587 MYF65587 MOJ65587 MEN65587 LUR65587 LKV65587 LAZ65587 KRD65587 KHH65587 JXL65587 JNP65587 JDT65587 ITX65587 IKB65587 IAF65587 HQJ65587 HGN65587 GWR65587 GMV65587 GCZ65587 FTD65587 FJH65587 EZL65587 EPP65587 EFT65587 DVX65587 DMB65587 DCF65587 CSJ65587 CIN65587 BYR65587 BOV65587 BEZ65587 AVD65587 ALH65587 ABL65587 RP65587 HT65587 WUF39 WKJ39 WAN39 VQR39 VGV39 UWZ39 UND39 UDH39 TTL39 TJP39 SZT39 SPX39 SGB39 RWF39 RMJ39 RCN39 QSR39 QIV39 PYZ39 PPD39 PFH39 OVL39 OLP39 OBT39 NRX39 NIB39 MYF39 MOJ39 MEN39 LUR39 LKV39 LAZ39 KRD39 KHH39 JXL39 JNP39 JDT39 ITX39 IKB39 IAF39 HQJ39 HGN39 GWR39 GMV39 GCZ39 FTD39 FJH39 EZL39 EPP39 EFT39 DVX39 DMB39 DCF39 CSJ39 CIN39 BYR39 BOV39 BEZ39 AVD39 ALH39 ABL39 RP39 HT39"/>
    <dataValidation allowBlank="1" showErrorMessage="1" prompt="Se brindó capacitación en el Ministerio de Transporte a 52 empresas de Transporte en temas relacionados con SIPLAFT" sqref="WUF983085 WKJ983085 WAN983085 VQR983085 VGV983085 UWZ983085 UND983085 UDH983085 TTL983085 TJP983085 SZT983085 SPX983085 SGB983085 RWF983085 RMJ983085 RCN983085 QSR983085 QIV983085 PYZ983085 PPD983085 PFH983085 OVL983085 OLP983085 OBT983085 NRX983085 NIB983085 MYF983085 MOJ983085 MEN983085 LUR983085 LKV983085 LAZ983085 KRD983085 KHH983085 JXL983085 JNP983085 JDT983085 ITX983085 IKB983085 IAF983085 HQJ983085 HGN983085 GWR983085 GMV983085 GCZ983085 FTD983085 FJH983085 EZL983085 EPP983085 EFT983085 DVX983085 DMB983085 DCF983085 CSJ983085 CIN983085 BYR983085 BOV983085 BEZ983085 AVD983085 ALH983085 ABL983085 RP983085 HT983085 WUF917549 WKJ917549 WAN917549 VQR917549 VGV917549 UWZ917549 UND917549 UDH917549 TTL917549 TJP917549 SZT917549 SPX917549 SGB917549 RWF917549 RMJ917549 RCN917549 QSR917549 QIV917549 PYZ917549 PPD917549 PFH917549 OVL917549 OLP917549 OBT917549 NRX917549 NIB917549 MYF917549 MOJ917549 MEN917549 LUR917549 LKV917549 LAZ917549 KRD917549 KHH917549 JXL917549 JNP917549 JDT917549 ITX917549 IKB917549 IAF917549 HQJ917549 HGN917549 GWR917549 GMV917549 GCZ917549 FTD917549 FJH917549 EZL917549 EPP917549 EFT917549 DVX917549 DMB917549 DCF917549 CSJ917549 CIN917549 BYR917549 BOV917549 BEZ917549 AVD917549 ALH917549 ABL917549 RP917549 HT917549 WUF852013 WKJ852013 WAN852013 VQR852013 VGV852013 UWZ852013 UND852013 UDH852013 TTL852013 TJP852013 SZT852013 SPX852013 SGB852013 RWF852013 RMJ852013 RCN852013 QSR852013 QIV852013 PYZ852013 PPD852013 PFH852013 OVL852013 OLP852013 OBT852013 NRX852013 NIB852013 MYF852013 MOJ852013 MEN852013 LUR852013 LKV852013 LAZ852013 KRD852013 KHH852013 JXL852013 JNP852013 JDT852013 ITX852013 IKB852013 IAF852013 HQJ852013 HGN852013 GWR852013 GMV852013 GCZ852013 FTD852013 FJH852013 EZL852013 EPP852013 EFT852013 DVX852013 DMB852013 DCF852013 CSJ852013 CIN852013 BYR852013 BOV852013 BEZ852013 AVD852013 ALH852013 ABL852013 RP852013 HT852013 WUF786477 WKJ786477 WAN786477 VQR786477 VGV786477 UWZ786477 UND786477 UDH786477 TTL786477 TJP786477 SZT786477 SPX786477 SGB786477 RWF786477 RMJ786477 RCN786477 QSR786477 QIV786477 PYZ786477 PPD786477 PFH786477 OVL786477 OLP786477 OBT786477 NRX786477 NIB786477 MYF786477 MOJ786477 MEN786477 LUR786477 LKV786477 LAZ786477 KRD786477 KHH786477 JXL786477 JNP786477 JDT786477 ITX786477 IKB786477 IAF786477 HQJ786477 HGN786477 GWR786477 GMV786477 GCZ786477 FTD786477 FJH786477 EZL786477 EPP786477 EFT786477 DVX786477 DMB786477 DCF786477 CSJ786477 CIN786477 BYR786477 BOV786477 BEZ786477 AVD786477 ALH786477 ABL786477 RP786477 HT786477 WUF720941 WKJ720941 WAN720941 VQR720941 VGV720941 UWZ720941 UND720941 UDH720941 TTL720941 TJP720941 SZT720941 SPX720941 SGB720941 RWF720941 RMJ720941 RCN720941 QSR720941 QIV720941 PYZ720941 PPD720941 PFH720941 OVL720941 OLP720941 OBT720941 NRX720941 NIB720941 MYF720941 MOJ720941 MEN720941 LUR720941 LKV720941 LAZ720941 KRD720941 KHH720941 JXL720941 JNP720941 JDT720941 ITX720941 IKB720941 IAF720941 HQJ720941 HGN720941 GWR720941 GMV720941 GCZ720941 FTD720941 FJH720941 EZL720941 EPP720941 EFT720941 DVX720941 DMB720941 DCF720941 CSJ720941 CIN720941 BYR720941 BOV720941 BEZ720941 AVD720941 ALH720941 ABL720941 RP720941 HT720941 WUF655405 WKJ655405 WAN655405 VQR655405 VGV655405 UWZ655405 UND655405 UDH655405 TTL655405 TJP655405 SZT655405 SPX655405 SGB655405 RWF655405 RMJ655405 RCN655405 QSR655405 QIV655405 PYZ655405 PPD655405 PFH655405 OVL655405 OLP655405 OBT655405 NRX655405 NIB655405 MYF655405 MOJ655405 MEN655405 LUR655405 LKV655405 LAZ655405 KRD655405 KHH655405 JXL655405 JNP655405 JDT655405 ITX655405 IKB655405 IAF655405 HQJ655405 HGN655405 GWR655405 GMV655405 GCZ655405 FTD655405 FJH655405 EZL655405 EPP655405 EFT655405 DVX655405 DMB655405 DCF655405 CSJ655405 CIN655405 BYR655405 BOV655405 BEZ655405 AVD655405 ALH655405 ABL655405 RP655405 HT655405 WUF589869 WKJ589869 WAN589869 VQR589869 VGV589869 UWZ589869 UND589869 UDH589869 TTL589869 TJP589869 SZT589869 SPX589869 SGB589869 RWF589869 RMJ589869 RCN589869 QSR589869 QIV589869 PYZ589869 PPD589869 PFH589869 OVL589869 OLP589869 OBT589869 NRX589869 NIB589869 MYF589869 MOJ589869 MEN589869 LUR589869 LKV589869 LAZ589869 KRD589869 KHH589869 JXL589869 JNP589869 JDT589869 ITX589869 IKB589869 IAF589869 HQJ589869 HGN589869 GWR589869 GMV589869 GCZ589869 FTD589869 FJH589869 EZL589869 EPP589869 EFT589869 DVX589869 DMB589869 DCF589869 CSJ589869 CIN589869 BYR589869 BOV589869 BEZ589869 AVD589869 ALH589869 ABL589869 RP589869 HT589869 WUF524333 WKJ524333 WAN524333 VQR524333 VGV524333 UWZ524333 UND524333 UDH524333 TTL524333 TJP524333 SZT524333 SPX524333 SGB524333 RWF524333 RMJ524333 RCN524333 QSR524333 QIV524333 PYZ524333 PPD524333 PFH524333 OVL524333 OLP524333 OBT524333 NRX524333 NIB524333 MYF524333 MOJ524333 MEN524333 LUR524333 LKV524333 LAZ524333 KRD524333 KHH524333 JXL524333 JNP524333 JDT524333 ITX524333 IKB524333 IAF524333 HQJ524333 HGN524333 GWR524333 GMV524333 GCZ524333 FTD524333 FJH524333 EZL524333 EPP524333 EFT524333 DVX524333 DMB524333 DCF524333 CSJ524333 CIN524333 BYR524333 BOV524333 BEZ524333 AVD524333 ALH524333 ABL524333 RP524333 HT524333 WUF458797 WKJ458797 WAN458797 VQR458797 VGV458797 UWZ458797 UND458797 UDH458797 TTL458797 TJP458797 SZT458797 SPX458797 SGB458797 RWF458797 RMJ458797 RCN458797 QSR458797 QIV458797 PYZ458797 PPD458797 PFH458797 OVL458797 OLP458797 OBT458797 NRX458797 NIB458797 MYF458797 MOJ458797 MEN458797 LUR458797 LKV458797 LAZ458797 KRD458797 KHH458797 JXL458797 JNP458797 JDT458797 ITX458797 IKB458797 IAF458797 HQJ458797 HGN458797 GWR458797 GMV458797 GCZ458797 FTD458797 FJH458797 EZL458797 EPP458797 EFT458797 DVX458797 DMB458797 DCF458797 CSJ458797 CIN458797 BYR458797 BOV458797 BEZ458797 AVD458797 ALH458797 ABL458797 RP458797 HT458797 WUF393261 WKJ393261 WAN393261 VQR393261 VGV393261 UWZ393261 UND393261 UDH393261 TTL393261 TJP393261 SZT393261 SPX393261 SGB393261 RWF393261 RMJ393261 RCN393261 QSR393261 QIV393261 PYZ393261 PPD393261 PFH393261 OVL393261 OLP393261 OBT393261 NRX393261 NIB393261 MYF393261 MOJ393261 MEN393261 LUR393261 LKV393261 LAZ393261 KRD393261 KHH393261 JXL393261 JNP393261 JDT393261 ITX393261 IKB393261 IAF393261 HQJ393261 HGN393261 GWR393261 GMV393261 GCZ393261 FTD393261 FJH393261 EZL393261 EPP393261 EFT393261 DVX393261 DMB393261 DCF393261 CSJ393261 CIN393261 BYR393261 BOV393261 BEZ393261 AVD393261 ALH393261 ABL393261 RP393261 HT393261 WUF327725 WKJ327725 WAN327725 VQR327725 VGV327725 UWZ327725 UND327725 UDH327725 TTL327725 TJP327725 SZT327725 SPX327725 SGB327725 RWF327725 RMJ327725 RCN327725 QSR327725 QIV327725 PYZ327725 PPD327725 PFH327725 OVL327725 OLP327725 OBT327725 NRX327725 NIB327725 MYF327725 MOJ327725 MEN327725 LUR327725 LKV327725 LAZ327725 KRD327725 KHH327725 JXL327725 JNP327725 JDT327725 ITX327725 IKB327725 IAF327725 HQJ327725 HGN327725 GWR327725 GMV327725 GCZ327725 FTD327725 FJH327725 EZL327725 EPP327725 EFT327725 DVX327725 DMB327725 DCF327725 CSJ327725 CIN327725 BYR327725 BOV327725 BEZ327725 AVD327725 ALH327725 ABL327725 RP327725 HT327725 WUF262189 WKJ262189 WAN262189 VQR262189 VGV262189 UWZ262189 UND262189 UDH262189 TTL262189 TJP262189 SZT262189 SPX262189 SGB262189 RWF262189 RMJ262189 RCN262189 QSR262189 QIV262189 PYZ262189 PPD262189 PFH262189 OVL262189 OLP262189 OBT262189 NRX262189 NIB262189 MYF262189 MOJ262189 MEN262189 LUR262189 LKV262189 LAZ262189 KRD262189 KHH262189 JXL262189 JNP262189 JDT262189 ITX262189 IKB262189 IAF262189 HQJ262189 HGN262189 GWR262189 GMV262189 GCZ262189 FTD262189 FJH262189 EZL262189 EPP262189 EFT262189 DVX262189 DMB262189 DCF262189 CSJ262189 CIN262189 BYR262189 BOV262189 BEZ262189 AVD262189 ALH262189 ABL262189 RP262189 HT262189 WUF196653 WKJ196653 WAN196653 VQR196653 VGV196653 UWZ196653 UND196653 UDH196653 TTL196653 TJP196653 SZT196653 SPX196653 SGB196653 RWF196653 RMJ196653 RCN196653 QSR196653 QIV196653 PYZ196653 PPD196653 PFH196653 OVL196653 OLP196653 OBT196653 NRX196653 NIB196653 MYF196653 MOJ196653 MEN196653 LUR196653 LKV196653 LAZ196653 KRD196653 KHH196653 JXL196653 JNP196653 JDT196653 ITX196653 IKB196653 IAF196653 HQJ196653 HGN196653 GWR196653 GMV196653 GCZ196653 FTD196653 FJH196653 EZL196653 EPP196653 EFT196653 DVX196653 DMB196653 DCF196653 CSJ196653 CIN196653 BYR196653 BOV196653 BEZ196653 AVD196653 ALH196653 ABL196653 RP196653 HT196653 WUF131117 WKJ131117 WAN131117 VQR131117 VGV131117 UWZ131117 UND131117 UDH131117 TTL131117 TJP131117 SZT131117 SPX131117 SGB131117 RWF131117 RMJ131117 RCN131117 QSR131117 QIV131117 PYZ131117 PPD131117 PFH131117 OVL131117 OLP131117 OBT131117 NRX131117 NIB131117 MYF131117 MOJ131117 MEN131117 LUR131117 LKV131117 LAZ131117 KRD131117 KHH131117 JXL131117 JNP131117 JDT131117 ITX131117 IKB131117 IAF131117 HQJ131117 HGN131117 GWR131117 GMV131117 GCZ131117 FTD131117 FJH131117 EZL131117 EPP131117 EFT131117 DVX131117 DMB131117 DCF131117 CSJ131117 CIN131117 BYR131117 BOV131117 BEZ131117 AVD131117 ALH131117 ABL131117 RP131117 HT131117 WUF65581 WKJ65581 WAN65581 VQR65581 VGV65581 UWZ65581 UND65581 UDH65581 TTL65581 TJP65581 SZT65581 SPX65581 SGB65581 RWF65581 RMJ65581 RCN65581 QSR65581 QIV65581 PYZ65581 PPD65581 PFH65581 OVL65581 OLP65581 OBT65581 NRX65581 NIB65581 MYF65581 MOJ65581 MEN65581 LUR65581 LKV65581 LAZ65581 KRD65581 KHH65581 JXL65581 JNP65581 JDT65581 ITX65581 IKB65581 IAF65581 HQJ65581 HGN65581 GWR65581 GMV65581 GCZ65581 FTD65581 FJH65581 EZL65581 EPP65581 EFT65581 DVX65581 DMB65581 DCF65581 CSJ65581 CIN65581 BYR65581 BOV65581 BEZ65581 AVD65581 ALH65581 ABL65581 RP65581 HT65581 WUF33 WKJ33 WAN33 VQR33 VGV33 UWZ33 UND33 UDH33 TTL33 TJP33 SZT33 SPX33 SGB33 RWF33 RMJ33 RCN33 QSR33 QIV33 PYZ33 PPD33 PFH33 OVL33 OLP33 OBT33 NRX33 NIB33 MYF33 MOJ33 MEN33 LUR33 LKV33 LAZ33 KRD33 KHH33 JXL33 JNP33 JDT33 ITX33 IKB33 IAF33 HQJ33 HGN33 GWR33 GMV33 GCZ33 FTD33 FJH33 EZL33 EPP33 EFT33 DVX33 DMB33 DCF33 CSJ33 CIN33 BYR33 BOV33 BEZ33 AVD33 ALH33 ABL33 RP33 HT33"/>
    <dataValidation allowBlank="1" showErrorMessage="1" prompt="Se brindó acompañamiento a CONALTER sobre normas NIIF para una retroalimentación de 41 terminales de transporte afiliados." sqref="WUF983082 WKJ983082 WAN983082 VQR983082 VGV983082 UWZ983082 UND983082 UDH983082 TTL983082 TJP983082 SZT983082 SPX983082 SGB983082 RWF983082 RMJ983082 RCN983082 QSR983082 QIV983082 PYZ983082 PPD983082 PFH983082 OVL983082 OLP983082 OBT983082 NRX983082 NIB983082 MYF983082 MOJ983082 MEN983082 LUR983082 LKV983082 LAZ983082 KRD983082 KHH983082 JXL983082 JNP983082 JDT983082 ITX983082 IKB983082 IAF983082 HQJ983082 HGN983082 GWR983082 GMV983082 GCZ983082 FTD983082 FJH983082 EZL983082 EPP983082 EFT983082 DVX983082 DMB983082 DCF983082 CSJ983082 CIN983082 BYR983082 BOV983082 BEZ983082 AVD983082 ALH983082 ABL983082 RP983082 HT983082 WUF917546 WKJ917546 WAN917546 VQR917546 VGV917546 UWZ917546 UND917546 UDH917546 TTL917546 TJP917546 SZT917546 SPX917546 SGB917546 RWF917546 RMJ917546 RCN917546 QSR917546 QIV917546 PYZ917546 PPD917546 PFH917546 OVL917546 OLP917546 OBT917546 NRX917546 NIB917546 MYF917546 MOJ917546 MEN917546 LUR917546 LKV917546 LAZ917546 KRD917546 KHH917546 JXL917546 JNP917546 JDT917546 ITX917546 IKB917546 IAF917546 HQJ917546 HGN917546 GWR917546 GMV917546 GCZ917546 FTD917546 FJH917546 EZL917546 EPP917546 EFT917546 DVX917546 DMB917546 DCF917546 CSJ917546 CIN917546 BYR917546 BOV917546 BEZ917546 AVD917546 ALH917546 ABL917546 RP917546 HT917546 WUF852010 WKJ852010 WAN852010 VQR852010 VGV852010 UWZ852010 UND852010 UDH852010 TTL852010 TJP852010 SZT852010 SPX852010 SGB852010 RWF852010 RMJ852010 RCN852010 QSR852010 QIV852010 PYZ852010 PPD852010 PFH852010 OVL852010 OLP852010 OBT852010 NRX852010 NIB852010 MYF852010 MOJ852010 MEN852010 LUR852010 LKV852010 LAZ852010 KRD852010 KHH852010 JXL852010 JNP852010 JDT852010 ITX852010 IKB852010 IAF852010 HQJ852010 HGN852010 GWR852010 GMV852010 GCZ852010 FTD852010 FJH852010 EZL852010 EPP852010 EFT852010 DVX852010 DMB852010 DCF852010 CSJ852010 CIN852010 BYR852010 BOV852010 BEZ852010 AVD852010 ALH852010 ABL852010 RP852010 HT852010 WUF786474 WKJ786474 WAN786474 VQR786474 VGV786474 UWZ786474 UND786474 UDH786474 TTL786474 TJP786474 SZT786474 SPX786474 SGB786474 RWF786474 RMJ786474 RCN786474 QSR786474 QIV786474 PYZ786474 PPD786474 PFH786474 OVL786474 OLP786474 OBT786474 NRX786474 NIB786474 MYF786474 MOJ786474 MEN786474 LUR786474 LKV786474 LAZ786474 KRD786474 KHH786474 JXL786474 JNP786474 JDT786474 ITX786474 IKB786474 IAF786474 HQJ786474 HGN786474 GWR786474 GMV786474 GCZ786474 FTD786474 FJH786474 EZL786474 EPP786474 EFT786474 DVX786474 DMB786474 DCF786474 CSJ786474 CIN786474 BYR786474 BOV786474 BEZ786474 AVD786474 ALH786474 ABL786474 RP786474 HT786474 WUF720938 WKJ720938 WAN720938 VQR720938 VGV720938 UWZ720938 UND720938 UDH720938 TTL720938 TJP720938 SZT720938 SPX720938 SGB720938 RWF720938 RMJ720938 RCN720938 QSR720938 QIV720938 PYZ720938 PPD720938 PFH720938 OVL720938 OLP720938 OBT720938 NRX720938 NIB720938 MYF720938 MOJ720938 MEN720938 LUR720938 LKV720938 LAZ720938 KRD720938 KHH720938 JXL720938 JNP720938 JDT720938 ITX720938 IKB720938 IAF720938 HQJ720938 HGN720938 GWR720938 GMV720938 GCZ720938 FTD720938 FJH720938 EZL720938 EPP720938 EFT720938 DVX720938 DMB720938 DCF720938 CSJ720938 CIN720938 BYR720938 BOV720938 BEZ720938 AVD720938 ALH720938 ABL720938 RP720938 HT720938 WUF655402 WKJ655402 WAN655402 VQR655402 VGV655402 UWZ655402 UND655402 UDH655402 TTL655402 TJP655402 SZT655402 SPX655402 SGB655402 RWF655402 RMJ655402 RCN655402 QSR655402 QIV655402 PYZ655402 PPD655402 PFH655402 OVL655402 OLP655402 OBT655402 NRX655402 NIB655402 MYF655402 MOJ655402 MEN655402 LUR655402 LKV655402 LAZ655402 KRD655402 KHH655402 JXL655402 JNP655402 JDT655402 ITX655402 IKB655402 IAF655402 HQJ655402 HGN655402 GWR655402 GMV655402 GCZ655402 FTD655402 FJH655402 EZL655402 EPP655402 EFT655402 DVX655402 DMB655402 DCF655402 CSJ655402 CIN655402 BYR655402 BOV655402 BEZ655402 AVD655402 ALH655402 ABL655402 RP655402 HT655402 WUF589866 WKJ589866 WAN589866 VQR589866 VGV589866 UWZ589866 UND589866 UDH589866 TTL589866 TJP589866 SZT589866 SPX589866 SGB589866 RWF589866 RMJ589866 RCN589866 QSR589866 QIV589866 PYZ589866 PPD589866 PFH589866 OVL589866 OLP589866 OBT589866 NRX589866 NIB589866 MYF589866 MOJ589866 MEN589866 LUR589866 LKV589866 LAZ589866 KRD589866 KHH589866 JXL589866 JNP589866 JDT589866 ITX589866 IKB589866 IAF589866 HQJ589866 HGN589866 GWR589866 GMV589866 GCZ589866 FTD589866 FJH589866 EZL589866 EPP589866 EFT589866 DVX589866 DMB589866 DCF589866 CSJ589866 CIN589866 BYR589866 BOV589866 BEZ589866 AVD589866 ALH589866 ABL589866 RP589866 HT589866 WUF524330 WKJ524330 WAN524330 VQR524330 VGV524330 UWZ524330 UND524330 UDH524330 TTL524330 TJP524330 SZT524330 SPX524330 SGB524330 RWF524330 RMJ524330 RCN524330 QSR524330 QIV524330 PYZ524330 PPD524330 PFH524330 OVL524330 OLP524330 OBT524330 NRX524330 NIB524330 MYF524330 MOJ524330 MEN524330 LUR524330 LKV524330 LAZ524330 KRD524330 KHH524330 JXL524330 JNP524330 JDT524330 ITX524330 IKB524330 IAF524330 HQJ524330 HGN524330 GWR524330 GMV524330 GCZ524330 FTD524330 FJH524330 EZL524330 EPP524330 EFT524330 DVX524330 DMB524330 DCF524330 CSJ524330 CIN524330 BYR524330 BOV524330 BEZ524330 AVD524330 ALH524330 ABL524330 RP524330 HT524330 WUF458794 WKJ458794 WAN458794 VQR458794 VGV458794 UWZ458794 UND458794 UDH458794 TTL458794 TJP458794 SZT458794 SPX458794 SGB458794 RWF458794 RMJ458794 RCN458794 QSR458794 QIV458794 PYZ458794 PPD458794 PFH458794 OVL458794 OLP458794 OBT458794 NRX458794 NIB458794 MYF458794 MOJ458794 MEN458794 LUR458794 LKV458794 LAZ458794 KRD458794 KHH458794 JXL458794 JNP458794 JDT458794 ITX458794 IKB458794 IAF458794 HQJ458794 HGN458794 GWR458794 GMV458794 GCZ458794 FTD458794 FJH458794 EZL458794 EPP458794 EFT458794 DVX458794 DMB458794 DCF458794 CSJ458794 CIN458794 BYR458794 BOV458794 BEZ458794 AVD458794 ALH458794 ABL458794 RP458794 HT458794 WUF393258 WKJ393258 WAN393258 VQR393258 VGV393258 UWZ393258 UND393258 UDH393258 TTL393258 TJP393258 SZT393258 SPX393258 SGB393258 RWF393258 RMJ393258 RCN393258 QSR393258 QIV393258 PYZ393258 PPD393258 PFH393258 OVL393258 OLP393258 OBT393258 NRX393258 NIB393258 MYF393258 MOJ393258 MEN393258 LUR393258 LKV393258 LAZ393258 KRD393258 KHH393258 JXL393258 JNP393258 JDT393258 ITX393258 IKB393258 IAF393258 HQJ393258 HGN393258 GWR393258 GMV393258 GCZ393258 FTD393258 FJH393258 EZL393258 EPP393258 EFT393258 DVX393258 DMB393258 DCF393258 CSJ393258 CIN393258 BYR393258 BOV393258 BEZ393258 AVD393258 ALH393258 ABL393258 RP393258 HT393258 WUF327722 WKJ327722 WAN327722 VQR327722 VGV327722 UWZ327722 UND327722 UDH327722 TTL327722 TJP327722 SZT327722 SPX327722 SGB327722 RWF327722 RMJ327722 RCN327722 QSR327722 QIV327722 PYZ327722 PPD327722 PFH327722 OVL327722 OLP327722 OBT327722 NRX327722 NIB327722 MYF327722 MOJ327722 MEN327722 LUR327722 LKV327722 LAZ327722 KRD327722 KHH327722 JXL327722 JNP327722 JDT327722 ITX327722 IKB327722 IAF327722 HQJ327722 HGN327722 GWR327722 GMV327722 GCZ327722 FTD327722 FJH327722 EZL327722 EPP327722 EFT327722 DVX327722 DMB327722 DCF327722 CSJ327722 CIN327722 BYR327722 BOV327722 BEZ327722 AVD327722 ALH327722 ABL327722 RP327722 HT327722 WUF262186 WKJ262186 WAN262186 VQR262186 VGV262186 UWZ262186 UND262186 UDH262186 TTL262186 TJP262186 SZT262186 SPX262186 SGB262186 RWF262186 RMJ262186 RCN262186 QSR262186 QIV262186 PYZ262186 PPD262186 PFH262186 OVL262186 OLP262186 OBT262186 NRX262186 NIB262186 MYF262186 MOJ262186 MEN262186 LUR262186 LKV262186 LAZ262186 KRD262186 KHH262186 JXL262186 JNP262186 JDT262186 ITX262186 IKB262186 IAF262186 HQJ262186 HGN262186 GWR262186 GMV262186 GCZ262186 FTD262186 FJH262186 EZL262186 EPP262186 EFT262186 DVX262186 DMB262186 DCF262186 CSJ262186 CIN262186 BYR262186 BOV262186 BEZ262186 AVD262186 ALH262186 ABL262186 RP262186 HT262186 WUF196650 WKJ196650 WAN196650 VQR196650 VGV196650 UWZ196650 UND196650 UDH196650 TTL196650 TJP196650 SZT196650 SPX196650 SGB196650 RWF196650 RMJ196650 RCN196650 QSR196650 QIV196650 PYZ196650 PPD196650 PFH196650 OVL196650 OLP196650 OBT196650 NRX196650 NIB196650 MYF196650 MOJ196650 MEN196650 LUR196650 LKV196650 LAZ196650 KRD196650 KHH196650 JXL196650 JNP196650 JDT196650 ITX196650 IKB196650 IAF196650 HQJ196650 HGN196650 GWR196650 GMV196650 GCZ196650 FTD196650 FJH196650 EZL196650 EPP196650 EFT196650 DVX196650 DMB196650 DCF196650 CSJ196650 CIN196650 BYR196650 BOV196650 BEZ196650 AVD196650 ALH196650 ABL196650 RP196650 HT196650 WUF131114 WKJ131114 WAN131114 VQR131114 VGV131114 UWZ131114 UND131114 UDH131114 TTL131114 TJP131114 SZT131114 SPX131114 SGB131114 RWF131114 RMJ131114 RCN131114 QSR131114 QIV131114 PYZ131114 PPD131114 PFH131114 OVL131114 OLP131114 OBT131114 NRX131114 NIB131114 MYF131114 MOJ131114 MEN131114 LUR131114 LKV131114 LAZ131114 KRD131114 KHH131114 JXL131114 JNP131114 JDT131114 ITX131114 IKB131114 IAF131114 HQJ131114 HGN131114 GWR131114 GMV131114 GCZ131114 FTD131114 FJH131114 EZL131114 EPP131114 EFT131114 DVX131114 DMB131114 DCF131114 CSJ131114 CIN131114 BYR131114 BOV131114 BEZ131114 AVD131114 ALH131114 ABL131114 RP131114 HT131114 WUF65578 WKJ65578 WAN65578 VQR65578 VGV65578 UWZ65578 UND65578 UDH65578 TTL65578 TJP65578 SZT65578 SPX65578 SGB65578 RWF65578 RMJ65578 RCN65578 QSR65578 QIV65578 PYZ65578 PPD65578 PFH65578 OVL65578 OLP65578 OBT65578 NRX65578 NIB65578 MYF65578 MOJ65578 MEN65578 LUR65578 LKV65578 LAZ65578 KRD65578 KHH65578 JXL65578 JNP65578 JDT65578 ITX65578 IKB65578 IAF65578 HQJ65578 HGN65578 GWR65578 GMV65578 GCZ65578 FTD65578 FJH65578 EZL65578 EPP65578 EFT65578 DVX65578 DMB65578 DCF65578 CSJ65578 CIN65578 BYR65578 BOV65578 BEZ65578 AVD65578 ALH65578 ABL65578 RP65578 HT65578 WUF30 WKJ30 WAN30 VQR30 VGV30 UWZ30 UND30 UDH30 TTL30 TJP30 SZT30 SPX30 SGB30 RWF30 RMJ30 RCN30 QSR30 QIV30 PYZ30 PPD30 PFH30 OVL30 OLP30 OBT30 NRX30 NIB30 MYF30 MOJ30 MEN30 LUR30 LKV30 LAZ30 KRD30 KHH30 JXL30 JNP30 JDT30 ITX30 IKB30 IAF30 HQJ30 HGN30 GWR30 GMV30 GCZ30 FTD30 FJH30 EZL30 EPP30 EFT30 DVX30 DMB30 DCF30 CSJ30 CIN30 BYR30 BOV30 BEZ30 AVD30 ALH30 ABL30 RP30 HT30"/>
    <dataValidation allowBlank="1" showErrorMessage="1" prompt="Divulgación del proceso de recolección de información de las interventorías de las nuevas concesiones denominadas 4G." sqref="WUF983063 WKJ983063 WAN983063 VQR983063 VGV983063 UWZ983063 UND983063 UDH983063 TTL983063 TJP983063 SZT983063 SPX983063 SGB983063 RWF983063 RMJ983063 RCN983063 QSR983063 QIV983063 PYZ983063 PPD983063 PFH983063 OVL983063 OLP983063 OBT983063 NRX983063 NIB983063 MYF983063 MOJ983063 MEN983063 LUR983063 LKV983063 LAZ983063 KRD983063 KHH983063 JXL983063 JNP983063 JDT983063 ITX983063 IKB983063 IAF983063 HQJ983063 HGN983063 GWR983063 GMV983063 GCZ983063 FTD983063 FJH983063 EZL983063 EPP983063 EFT983063 DVX983063 DMB983063 DCF983063 CSJ983063 CIN983063 BYR983063 BOV983063 BEZ983063 AVD983063 ALH983063 ABL983063 RP983063 HT983063 WUF917527 WKJ917527 WAN917527 VQR917527 VGV917527 UWZ917527 UND917527 UDH917527 TTL917527 TJP917527 SZT917527 SPX917527 SGB917527 RWF917527 RMJ917527 RCN917527 QSR917527 QIV917527 PYZ917527 PPD917527 PFH917527 OVL917527 OLP917527 OBT917527 NRX917527 NIB917527 MYF917527 MOJ917527 MEN917527 LUR917527 LKV917527 LAZ917527 KRD917527 KHH917527 JXL917527 JNP917527 JDT917527 ITX917527 IKB917527 IAF917527 HQJ917527 HGN917527 GWR917527 GMV917527 GCZ917527 FTD917527 FJH917527 EZL917527 EPP917527 EFT917527 DVX917527 DMB917527 DCF917527 CSJ917527 CIN917527 BYR917527 BOV917527 BEZ917527 AVD917527 ALH917527 ABL917527 RP917527 HT917527 WUF851991 WKJ851991 WAN851991 VQR851991 VGV851991 UWZ851991 UND851991 UDH851991 TTL851991 TJP851991 SZT851991 SPX851991 SGB851991 RWF851991 RMJ851991 RCN851991 QSR851991 QIV851991 PYZ851991 PPD851991 PFH851991 OVL851991 OLP851991 OBT851991 NRX851991 NIB851991 MYF851991 MOJ851991 MEN851991 LUR851991 LKV851991 LAZ851991 KRD851991 KHH851991 JXL851991 JNP851991 JDT851991 ITX851991 IKB851991 IAF851991 HQJ851991 HGN851991 GWR851991 GMV851991 GCZ851991 FTD851991 FJH851991 EZL851991 EPP851991 EFT851991 DVX851991 DMB851991 DCF851991 CSJ851991 CIN851991 BYR851991 BOV851991 BEZ851991 AVD851991 ALH851991 ABL851991 RP851991 HT851991 WUF786455 WKJ786455 WAN786455 VQR786455 VGV786455 UWZ786455 UND786455 UDH786455 TTL786455 TJP786455 SZT786455 SPX786455 SGB786455 RWF786455 RMJ786455 RCN786455 QSR786455 QIV786455 PYZ786455 PPD786455 PFH786455 OVL786455 OLP786455 OBT786455 NRX786455 NIB786455 MYF786455 MOJ786455 MEN786455 LUR786455 LKV786455 LAZ786455 KRD786455 KHH786455 JXL786455 JNP786455 JDT786455 ITX786455 IKB786455 IAF786455 HQJ786455 HGN786455 GWR786455 GMV786455 GCZ786455 FTD786455 FJH786455 EZL786455 EPP786455 EFT786455 DVX786455 DMB786455 DCF786455 CSJ786455 CIN786455 BYR786455 BOV786455 BEZ786455 AVD786455 ALH786455 ABL786455 RP786455 HT786455 WUF720919 WKJ720919 WAN720919 VQR720919 VGV720919 UWZ720919 UND720919 UDH720919 TTL720919 TJP720919 SZT720919 SPX720919 SGB720919 RWF720919 RMJ720919 RCN720919 QSR720919 QIV720919 PYZ720919 PPD720919 PFH720919 OVL720919 OLP720919 OBT720919 NRX720919 NIB720919 MYF720919 MOJ720919 MEN720919 LUR720919 LKV720919 LAZ720919 KRD720919 KHH720919 JXL720919 JNP720919 JDT720919 ITX720919 IKB720919 IAF720919 HQJ720919 HGN720919 GWR720919 GMV720919 GCZ720919 FTD720919 FJH720919 EZL720919 EPP720919 EFT720919 DVX720919 DMB720919 DCF720919 CSJ720919 CIN720919 BYR720919 BOV720919 BEZ720919 AVD720919 ALH720919 ABL720919 RP720919 HT720919 WUF655383 WKJ655383 WAN655383 VQR655383 VGV655383 UWZ655383 UND655383 UDH655383 TTL655383 TJP655383 SZT655383 SPX655383 SGB655383 RWF655383 RMJ655383 RCN655383 QSR655383 QIV655383 PYZ655383 PPD655383 PFH655383 OVL655383 OLP655383 OBT655383 NRX655383 NIB655383 MYF655383 MOJ655383 MEN655383 LUR655383 LKV655383 LAZ655383 KRD655383 KHH655383 JXL655383 JNP655383 JDT655383 ITX655383 IKB655383 IAF655383 HQJ655383 HGN655383 GWR655383 GMV655383 GCZ655383 FTD655383 FJH655383 EZL655383 EPP655383 EFT655383 DVX655383 DMB655383 DCF655383 CSJ655383 CIN655383 BYR655383 BOV655383 BEZ655383 AVD655383 ALH655383 ABL655383 RP655383 HT655383 WUF589847 WKJ589847 WAN589847 VQR589847 VGV589847 UWZ589847 UND589847 UDH589847 TTL589847 TJP589847 SZT589847 SPX589847 SGB589847 RWF589847 RMJ589847 RCN589847 QSR589847 QIV589847 PYZ589847 PPD589847 PFH589847 OVL589847 OLP589847 OBT589847 NRX589847 NIB589847 MYF589847 MOJ589847 MEN589847 LUR589847 LKV589847 LAZ589847 KRD589847 KHH589847 JXL589847 JNP589847 JDT589847 ITX589847 IKB589847 IAF589847 HQJ589847 HGN589847 GWR589847 GMV589847 GCZ589847 FTD589847 FJH589847 EZL589847 EPP589847 EFT589847 DVX589847 DMB589847 DCF589847 CSJ589847 CIN589847 BYR589847 BOV589847 BEZ589847 AVD589847 ALH589847 ABL589847 RP589847 HT589847 WUF524311 WKJ524311 WAN524311 VQR524311 VGV524311 UWZ524311 UND524311 UDH524311 TTL524311 TJP524311 SZT524311 SPX524311 SGB524311 RWF524311 RMJ524311 RCN524311 QSR524311 QIV524311 PYZ524311 PPD524311 PFH524311 OVL524311 OLP524311 OBT524311 NRX524311 NIB524311 MYF524311 MOJ524311 MEN524311 LUR524311 LKV524311 LAZ524311 KRD524311 KHH524311 JXL524311 JNP524311 JDT524311 ITX524311 IKB524311 IAF524311 HQJ524311 HGN524311 GWR524311 GMV524311 GCZ524311 FTD524311 FJH524311 EZL524311 EPP524311 EFT524311 DVX524311 DMB524311 DCF524311 CSJ524311 CIN524311 BYR524311 BOV524311 BEZ524311 AVD524311 ALH524311 ABL524311 RP524311 HT524311 WUF458775 WKJ458775 WAN458775 VQR458775 VGV458775 UWZ458775 UND458775 UDH458775 TTL458775 TJP458775 SZT458775 SPX458775 SGB458775 RWF458775 RMJ458775 RCN458775 QSR458775 QIV458775 PYZ458775 PPD458775 PFH458775 OVL458775 OLP458775 OBT458775 NRX458775 NIB458775 MYF458775 MOJ458775 MEN458775 LUR458775 LKV458775 LAZ458775 KRD458775 KHH458775 JXL458775 JNP458775 JDT458775 ITX458775 IKB458775 IAF458775 HQJ458775 HGN458775 GWR458775 GMV458775 GCZ458775 FTD458775 FJH458775 EZL458775 EPP458775 EFT458775 DVX458775 DMB458775 DCF458775 CSJ458775 CIN458775 BYR458775 BOV458775 BEZ458775 AVD458775 ALH458775 ABL458775 RP458775 HT458775 WUF393239 WKJ393239 WAN393239 VQR393239 VGV393239 UWZ393239 UND393239 UDH393239 TTL393239 TJP393239 SZT393239 SPX393239 SGB393239 RWF393239 RMJ393239 RCN393239 QSR393239 QIV393239 PYZ393239 PPD393239 PFH393239 OVL393239 OLP393239 OBT393239 NRX393239 NIB393239 MYF393239 MOJ393239 MEN393239 LUR393239 LKV393239 LAZ393239 KRD393239 KHH393239 JXL393239 JNP393239 JDT393239 ITX393239 IKB393239 IAF393239 HQJ393239 HGN393239 GWR393239 GMV393239 GCZ393239 FTD393239 FJH393239 EZL393239 EPP393239 EFT393239 DVX393239 DMB393239 DCF393239 CSJ393239 CIN393239 BYR393239 BOV393239 BEZ393239 AVD393239 ALH393239 ABL393239 RP393239 HT393239 WUF327703 WKJ327703 WAN327703 VQR327703 VGV327703 UWZ327703 UND327703 UDH327703 TTL327703 TJP327703 SZT327703 SPX327703 SGB327703 RWF327703 RMJ327703 RCN327703 QSR327703 QIV327703 PYZ327703 PPD327703 PFH327703 OVL327703 OLP327703 OBT327703 NRX327703 NIB327703 MYF327703 MOJ327703 MEN327703 LUR327703 LKV327703 LAZ327703 KRD327703 KHH327703 JXL327703 JNP327703 JDT327703 ITX327703 IKB327703 IAF327703 HQJ327703 HGN327703 GWR327703 GMV327703 GCZ327703 FTD327703 FJH327703 EZL327703 EPP327703 EFT327703 DVX327703 DMB327703 DCF327703 CSJ327703 CIN327703 BYR327703 BOV327703 BEZ327703 AVD327703 ALH327703 ABL327703 RP327703 HT327703 WUF262167 WKJ262167 WAN262167 VQR262167 VGV262167 UWZ262167 UND262167 UDH262167 TTL262167 TJP262167 SZT262167 SPX262167 SGB262167 RWF262167 RMJ262167 RCN262167 QSR262167 QIV262167 PYZ262167 PPD262167 PFH262167 OVL262167 OLP262167 OBT262167 NRX262167 NIB262167 MYF262167 MOJ262167 MEN262167 LUR262167 LKV262167 LAZ262167 KRD262167 KHH262167 JXL262167 JNP262167 JDT262167 ITX262167 IKB262167 IAF262167 HQJ262167 HGN262167 GWR262167 GMV262167 GCZ262167 FTD262167 FJH262167 EZL262167 EPP262167 EFT262167 DVX262167 DMB262167 DCF262167 CSJ262167 CIN262167 BYR262167 BOV262167 BEZ262167 AVD262167 ALH262167 ABL262167 RP262167 HT262167 WUF196631 WKJ196631 WAN196631 VQR196631 VGV196631 UWZ196631 UND196631 UDH196631 TTL196631 TJP196631 SZT196631 SPX196631 SGB196631 RWF196631 RMJ196631 RCN196631 QSR196631 QIV196631 PYZ196631 PPD196631 PFH196631 OVL196631 OLP196631 OBT196631 NRX196631 NIB196631 MYF196631 MOJ196631 MEN196631 LUR196631 LKV196631 LAZ196631 KRD196631 KHH196631 JXL196631 JNP196631 JDT196631 ITX196631 IKB196631 IAF196631 HQJ196631 HGN196631 GWR196631 GMV196631 GCZ196631 FTD196631 FJH196631 EZL196631 EPP196631 EFT196631 DVX196631 DMB196631 DCF196631 CSJ196631 CIN196631 BYR196631 BOV196631 BEZ196631 AVD196631 ALH196631 ABL196631 RP196631 HT196631 WUF131095 WKJ131095 WAN131095 VQR131095 VGV131095 UWZ131095 UND131095 UDH131095 TTL131095 TJP131095 SZT131095 SPX131095 SGB131095 RWF131095 RMJ131095 RCN131095 QSR131095 QIV131095 PYZ131095 PPD131095 PFH131095 OVL131095 OLP131095 OBT131095 NRX131095 NIB131095 MYF131095 MOJ131095 MEN131095 LUR131095 LKV131095 LAZ131095 KRD131095 KHH131095 JXL131095 JNP131095 JDT131095 ITX131095 IKB131095 IAF131095 HQJ131095 HGN131095 GWR131095 GMV131095 GCZ131095 FTD131095 FJH131095 EZL131095 EPP131095 EFT131095 DVX131095 DMB131095 DCF131095 CSJ131095 CIN131095 BYR131095 BOV131095 BEZ131095 AVD131095 ALH131095 ABL131095 RP131095 HT131095 WUF65559 WKJ65559 WAN65559 VQR65559 VGV65559 UWZ65559 UND65559 UDH65559 TTL65559 TJP65559 SZT65559 SPX65559 SGB65559 RWF65559 RMJ65559 RCN65559 QSR65559 QIV65559 PYZ65559 PPD65559 PFH65559 OVL65559 OLP65559 OBT65559 NRX65559 NIB65559 MYF65559 MOJ65559 MEN65559 LUR65559 LKV65559 LAZ65559 KRD65559 KHH65559 JXL65559 JNP65559 JDT65559 ITX65559 IKB65559 IAF65559 HQJ65559 HGN65559 GWR65559 GMV65559 GCZ65559 FTD65559 FJH65559 EZL65559 EPP65559 EFT65559 DVX65559 DMB65559 DCF65559 CSJ65559 CIN65559 BYR65559 BOV65559 BEZ65559 AVD65559 ALH65559 ABL65559 RP65559 HT65559 WUF12 WKJ12 WAN12 VQR12 VGV12 UWZ12 UND12 UDH12 TTL12 TJP12 SZT12 SPX12 SGB12 RWF12 RMJ12 RCN12 QSR12 QIV12 PYZ12 PPD12 PFH12 OVL12 OLP12 OBT12 NRX12 NIB12 MYF12 MOJ12 MEN12 LUR12 LKV12 LAZ12 KRD12 KHH12 JXL12 JNP12 JDT12 ITX12 IKB12 IAF12 HQJ12 HGN12 GWR12 GMV12 GCZ12 FTD12 FJH12 EZL12 EPP12 EFT12 DVX12 DMB12 DCF12 CSJ12 CIN12 BYR12 BOV12 BEZ12 AVD12 ALH12 ABL12 RP12 HT12"/>
    <dataValidation allowBlank="1" showErrorMessage="1" prompt="Se expidió la circular N° 21 con la cual se socializan normas referentes a los certificados de calibracion de basculas camioneras de los años 2012 en adelante, dirigida a las empresas de servicio público de transporte terrestre automotor de carga" sqref="WUE983066 WKI983066 WAM983066 VQQ983066 VGU983066 UWY983066 UNC983066 UDG983066 TTK983066 TJO983066 SZS983066 SPW983066 SGA983066 RWE983066 RMI983066 RCM983066 QSQ983066 QIU983066 PYY983066 PPC983066 PFG983066 OVK983066 OLO983066 OBS983066 NRW983066 NIA983066 MYE983066 MOI983066 MEM983066 LUQ983066 LKU983066 LAY983066 KRC983066 KHG983066 JXK983066 JNO983066 JDS983066 ITW983066 IKA983066 IAE983066 HQI983066 HGM983066 GWQ983066 GMU983066 GCY983066 FTC983066 FJG983066 EZK983066 EPO983066 EFS983066 DVW983066 DMA983066 DCE983066 CSI983066 CIM983066 BYQ983066 BOU983066 BEY983066 AVC983066 ALG983066 ABK983066 RO983066 HS983066 WUE917530 WKI917530 WAM917530 VQQ917530 VGU917530 UWY917530 UNC917530 UDG917530 TTK917530 TJO917530 SZS917530 SPW917530 SGA917530 RWE917530 RMI917530 RCM917530 QSQ917530 QIU917530 PYY917530 PPC917530 PFG917530 OVK917530 OLO917530 OBS917530 NRW917530 NIA917530 MYE917530 MOI917530 MEM917530 LUQ917530 LKU917530 LAY917530 KRC917530 KHG917530 JXK917530 JNO917530 JDS917530 ITW917530 IKA917530 IAE917530 HQI917530 HGM917530 GWQ917530 GMU917530 GCY917530 FTC917530 FJG917530 EZK917530 EPO917530 EFS917530 DVW917530 DMA917530 DCE917530 CSI917530 CIM917530 BYQ917530 BOU917530 BEY917530 AVC917530 ALG917530 ABK917530 RO917530 HS917530 WUE851994 WKI851994 WAM851994 VQQ851994 VGU851994 UWY851994 UNC851994 UDG851994 TTK851994 TJO851994 SZS851994 SPW851994 SGA851994 RWE851994 RMI851994 RCM851994 QSQ851994 QIU851994 PYY851994 PPC851994 PFG851994 OVK851994 OLO851994 OBS851994 NRW851994 NIA851994 MYE851994 MOI851994 MEM851994 LUQ851994 LKU851994 LAY851994 KRC851994 KHG851994 JXK851994 JNO851994 JDS851994 ITW851994 IKA851994 IAE851994 HQI851994 HGM851994 GWQ851994 GMU851994 GCY851994 FTC851994 FJG851994 EZK851994 EPO851994 EFS851994 DVW851994 DMA851994 DCE851994 CSI851994 CIM851994 BYQ851994 BOU851994 BEY851994 AVC851994 ALG851994 ABK851994 RO851994 HS851994 WUE786458 WKI786458 WAM786458 VQQ786458 VGU786458 UWY786458 UNC786458 UDG786458 TTK786458 TJO786458 SZS786458 SPW786458 SGA786458 RWE786458 RMI786458 RCM786458 QSQ786458 QIU786458 PYY786458 PPC786458 PFG786458 OVK786458 OLO786458 OBS786458 NRW786458 NIA786458 MYE786458 MOI786458 MEM786458 LUQ786458 LKU786458 LAY786458 KRC786458 KHG786458 JXK786458 JNO786458 JDS786458 ITW786458 IKA786458 IAE786458 HQI786458 HGM786458 GWQ786458 GMU786458 GCY786458 FTC786458 FJG786458 EZK786458 EPO786458 EFS786458 DVW786458 DMA786458 DCE786458 CSI786458 CIM786458 BYQ786458 BOU786458 BEY786458 AVC786458 ALG786458 ABK786458 RO786458 HS786458 WUE720922 WKI720922 WAM720922 VQQ720922 VGU720922 UWY720922 UNC720922 UDG720922 TTK720922 TJO720922 SZS720922 SPW720922 SGA720922 RWE720922 RMI720922 RCM720922 QSQ720922 QIU720922 PYY720922 PPC720922 PFG720922 OVK720922 OLO720922 OBS720922 NRW720922 NIA720922 MYE720922 MOI720922 MEM720922 LUQ720922 LKU720922 LAY720922 KRC720922 KHG720922 JXK720922 JNO720922 JDS720922 ITW720922 IKA720922 IAE720922 HQI720922 HGM720922 GWQ720922 GMU720922 GCY720922 FTC720922 FJG720922 EZK720922 EPO720922 EFS720922 DVW720922 DMA720922 DCE720922 CSI720922 CIM720922 BYQ720922 BOU720922 BEY720922 AVC720922 ALG720922 ABK720922 RO720922 HS720922 WUE655386 WKI655386 WAM655386 VQQ655386 VGU655386 UWY655386 UNC655386 UDG655386 TTK655386 TJO655386 SZS655386 SPW655386 SGA655386 RWE655386 RMI655386 RCM655386 QSQ655386 QIU655386 PYY655386 PPC655386 PFG655386 OVK655386 OLO655386 OBS655386 NRW655386 NIA655386 MYE655386 MOI655386 MEM655386 LUQ655386 LKU655386 LAY655386 KRC655386 KHG655386 JXK655386 JNO655386 JDS655386 ITW655386 IKA655386 IAE655386 HQI655386 HGM655386 GWQ655386 GMU655386 GCY655386 FTC655386 FJG655386 EZK655386 EPO655386 EFS655386 DVW655386 DMA655386 DCE655386 CSI655386 CIM655386 BYQ655386 BOU655386 BEY655386 AVC655386 ALG655386 ABK655386 RO655386 HS655386 WUE589850 WKI589850 WAM589850 VQQ589850 VGU589850 UWY589850 UNC589850 UDG589850 TTK589850 TJO589850 SZS589850 SPW589850 SGA589850 RWE589850 RMI589850 RCM589850 QSQ589850 QIU589850 PYY589850 PPC589850 PFG589850 OVK589850 OLO589850 OBS589850 NRW589850 NIA589850 MYE589850 MOI589850 MEM589850 LUQ589850 LKU589850 LAY589850 KRC589850 KHG589850 JXK589850 JNO589850 JDS589850 ITW589850 IKA589850 IAE589850 HQI589850 HGM589850 GWQ589850 GMU589850 GCY589850 FTC589850 FJG589850 EZK589850 EPO589850 EFS589850 DVW589850 DMA589850 DCE589850 CSI589850 CIM589850 BYQ589850 BOU589850 BEY589850 AVC589850 ALG589850 ABK589850 RO589850 HS589850 WUE524314 WKI524314 WAM524314 VQQ524314 VGU524314 UWY524314 UNC524314 UDG524314 TTK524314 TJO524314 SZS524314 SPW524314 SGA524314 RWE524314 RMI524314 RCM524314 QSQ524314 QIU524314 PYY524314 PPC524314 PFG524314 OVK524314 OLO524314 OBS524314 NRW524314 NIA524314 MYE524314 MOI524314 MEM524314 LUQ524314 LKU524314 LAY524314 KRC524314 KHG524314 JXK524314 JNO524314 JDS524314 ITW524314 IKA524314 IAE524314 HQI524314 HGM524314 GWQ524314 GMU524314 GCY524314 FTC524314 FJG524314 EZK524314 EPO524314 EFS524314 DVW524314 DMA524314 DCE524314 CSI524314 CIM524314 BYQ524314 BOU524314 BEY524314 AVC524314 ALG524314 ABK524314 RO524314 HS524314 WUE458778 WKI458778 WAM458778 VQQ458778 VGU458778 UWY458778 UNC458778 UDG458778 TTK458778 TJO458778 SZS458778 SPW458778 SGA458778 RWE458778 RMI458778 RCM458778 QSQ458778 QIU458778 PYY458778 PPC458778 PFG458778 OVK458778 OLO458778 OBS458778 NRW458778 NIA458778 MYE458778 MOI458778 MEM458778 LUQ458778 LKU458778 LAY458778 KRC458778 KHG458778 JXK458778 JNO458778 JDS458778 ITW458778 IKA458778 IAE458778 HQI458778 HGM458778 GWQ458778 GMU458778 GCY458778 FTC458778 FJG458778 EZK458778 EPO458778 EFS458778 DVW458778 DMA458778 DCE458778 CSI458778 CIM458778 BYQ458778 BOU458778 BEY458778 AVC458778 ALG458778 ABK458778 RO458778 HS458778 WUE393242 WKI393242 WAM393242 VQQ393242 VGU393242 UWY393242 UNC393242 UDG393242 TTK393242 TJO393242 SZS393242 SPW393242 SGA393242 RWE393242 RMI393242 RCM393242 QSQ393242 QIU393242 PYY393242 PPC393242 PFG393242 OVK393242 OLO393242 OBS393242 NRW393242 NIA393242 MYE393242 MOI393242 MEM393242 LUQ393242 LKU393242 LAY393242 KRC393242 KHG393242 JXK393242 JNO393242 JDS393242 ITW393242 IKA393242 IAE393242 HQI393242 HGM393242 GWQ393242 GMU393242 GCY393242 FTC393242 FJG393242 EZK393242 EPO393242 EFS393242 DVW393242 DMA393242 DCE393242 CSI393242 CIM393242 BYQ393242 BOU393242 BEY393242 AVC393242 ALG393242 ABK393242 RO393242 HS393242 WUE327706 WKI327706 WAM327706 VQQ327706 VGU327706 UWY327706 UNC327706 UDG327706 TTK327706 TJO327706 SZS327706 SPW327706 SGA327706 RWE327706 RMI327706 RCM327706 QSQ327706 QIU327706 PYY327706 PPC327706 PFG327706 OVK327706 OLO327706 OBS327706 NRW327706 NIA327706 MYE327706 MOI327706 MEM327706 LUQ327706 LKU327706 LAY327706 KRC327706 KHG327706 JXK327706 JNO327706 JDS327706 ITW327706 IKA327706 IAE327706 HQI327706 HGM327706 GWQ327706 GMU327706 GCY327706 FTC327706 FJG327706 EZK327706 EPO327706 EFS327706 DVW327706 DMA327706 DCE327706 CSI327706 CIM327706 BYQ327706 BOU327706 BEY327706 AVC327706 ALG327706 ABK327706 RO327706 HS327706 WUE262170 WKI262170 WAM262170 VQQ262170 VGU262170 UWY262170 UNC262170 UDG262170 TTK262170 TJO262170 SZS262170 SPW262170 SGA262170 RWE262170 RMI262170 RCM262170 QSQ262170 QIU262170 PYY262170 PPC262170 PFG262170 OVK262170 OLO262170 OBS262170 NRW262170 NIA262170 MYE262170 MOI262170 MEM262170 LUQ262170 LKU262170 LAY262170 KRC262170 KHG262170 JXK262170 JNO262170 JDS262170 ITW262170 IKA262170 IAE262170 HQI262170 HGM262170 GWQ262170 GMU262170 GCY262170 FTC262170 FJG262170 EZK262170 EPO262170 EFS262170 DVW262170 DMA262170 DCE262170 CSI262170 CIM262170 BYQ262170 BOU262170 BEY262170 AVC262170 ALG262170 ABK262170 RO262170 HS262170 WUE196634 WKI196634 WAM196634 VQQ196634 VGU196634 UWY196634 UNC196634 UDG196634 TTK196634 TJO196634 SZS196634 SPW196634 SGA196634 RWE196634 RMI196634 RCM196634 QSQ196634 QIU196634 PYY196634 PPC196634 PFG196634 OVK196634 OLO196634 OBS196634 NRW196634 NIA196634 MYE196634 MOI196634 MEM196634 LUQ196634 LKU196634 LAY196634 KRC196634 KHG196634 JXK196634 JNO196634 JDS196634 ITW196634 IKA196634 IAE196634 HQI196634 HGM196634 GWQ196634 GMU196634 GCY196634 FTC196634 FJG196634 EZK196634 EPO196634 EFS196634 DVW196634 DMA196634 DCE196634 CSI196634 CIM196634 BYQ196634 BOU196634 BEY196634 AVC196634 ALG196634 ABK196634 RO196634 HS196634 WUE131098 WKI131098 WAM131098 VQQ131098 VGU131098 UWY131098 UNC131098 UDG131098 TTK131098 TJO131098 SZS131098 SPW131098 SGA131098 RWE131098 RMI131098 RCM131098 QSQ131098 QIU131098 PYY131098 PPC131098 PFG131098 OVK131098 OLO131098 OBS131098 NRW131098 NIA131098 MYE131098 MOI131098 MEM131098 LUQ131098 LKU131098 LAY131098 KRC131098 KHG131098 JXK131098 JNO131098 JDS131098 ITW131098 IKA131098 IAE131098 HQI131098 HGM131098 GWQ131098 GMU131098 GCY131098 FTC131098 FJG131098 EZK131098 EPO131098 EFS131098 DVW131098 DMA131098 DCE131098 CSI131098 CIM131098 BYQ131098 BOU131098 BEY131098 AVC131098 ALG131098 ABK131098 RO131098 HS131098 WUE65562 WKI65562 WAM65562 VQQ65562 VGU65562 UWY65562 UNC65562 UDG65562 TTK65562 TJO65562 SZS65562 SPW65562 SGA65562 RWE65562 RMI65562 RCM65562 QSQ65562 QIU65562 PYY65562 PPC65562 PFG65562 OVK65562 OLO65562 OBS65562 NRW65562 NIA65562 MYE65562 MOI65562 MEM65562 LUQ65562 LKU65562 LAY65562 KRC65562 KHG65562 JXK65562 JNO65562 JDS65562 ITW65562 IKA65562 IAE65562 HQI65562 HGM65562 GWQ65562 GMU65562 GCY65562 FTC65562 FJG65562 EZK65562 EPO65562 EFS65562 DVW65562 DMA65562 DCE65562 CSI65562 CIM65562 BYQ65562 BOU65562 BEY65562 AVC65562 ALG65562 ABK65562 RO65562 HS65562 WUE15 WKI15 WAM15 VQQ15 VGU15 UWY15 UNC15 UDG15 TTK15 TJO15 SZS15 SPW15 SGA15 RWE15 RMI15 RCM15 QSQ15 QIU15 PYY15 PPC15 PFG15 OVK15 OLO15 OBS15 NRW15 NIA15 MYE15 MOI15 MEM15 LUQ15 LKU15 LAY15 KRC15 KHG15 JXK15 JNO15 JDS15 ITW15 IKA15 IAE15 HQI15 HGM15 GWQ15 GMU15 GCY15 FTC15 FJG15 EZK15 EPO15 EFS15 DVW15 DMA15 DCE15 CSI15 CIM15 BYQ15 BOU15 BEY15 AVC15 ALG15 ABK15 RO15 HS15"/>
    <dataValidation allowBlank="1" showErrorMessage="1" prompt="Se expidió la circular 021 de 2016 sobre publicidad de los certificados de calibración de básculas, la cual  esta dirigida a los supervisados de las tres misionales, en particular para la Delegada de concesiones a los concesionarios carreteros." sqref="WUE983063 WKI983063 WAM983063 VQQ983063 VGU983063 UWY983063 UNC983063 UDG983063 TTK983063 TJO983063 SZS983063 SPW983063 SGA983063 RWE983063 RMI983063 RCM983063 QSQ983063 QIU983063 PYY983063 PPC983063 PFG983063 OVK983063 OLO983063 OBS983063 NRW983063 NIA983063 MYE983063 MOI983063 MEM983063 LUQ983063 LKU983063 LAY983063 KRC983063 KHG983063 JXK983063 JNO983063 JDS983063 ITW983063 IKA983063 IAE983063 HQI983063 HGM983063 GWQ983063 GMU983063 GCY983063 FTC983063 FJG983063 EZK983063 EPO983063 EFS983063 DVW983063 DMA983063 DCE983063 CSI983063 CIM983063 BYQ983063 BOU983063 BEY983063 AVC983063 ALG983063 ABK983063 RO983063 HS983063 WUE917527 WKI917527 WAM917527 VQQ917527 VGU917527 UWY917527 UNC917527 UDG917527 TTK917527 TJO917527 SZS917527 SPW917527 SGA917527 RWE917527 RMI917527 RCM917527 QSQ917527 QIU917527 PYY917527 PPC917527 PFG917527 OVK917527 OLO917527 OBS917527 NRW917527 NIA917527 MYE917527 MOI917527 MEM917527 LUQ917527 LKU917527 LAY917527 KRC917527 KHG917527 JXK917527 JNO917527 JDS917527 ITW917527 IKA917527 IAE917527 HQI917527 HGM917527 GWQ917527 GMU917527 GCY917527 FTC917527 FJG917527 EZK917527 EPO917527 EFS917527 DVW917527 DMA917527 DCE917527 CSI917527 CIM917527 BYQ917527 BOU917527 BEY917527 AVC917527 ALG917527 ABK917527 RO917527 HS917527 WUE851991 WKI851991 WAM851991 VQQ851991 VGU851991 UWY851991 UNC851991 UDG851991 TTK851991 TJO851991 SZS851991 SPW851991 SGA851991 RWE851991 RMI851991 RCM851991 QSQ851991 QIU851991 PYY851991 PPC851991 PFG851991 OVK851991 OLO851991 OBS851991 NRW851991 NIA851991 MYE851991 MOI851991 MEM851991 LUQ851991 LKU851991 LAY851991 KRC851991 KHG851991 JXK851991 JNO851991 JDS851991 ITW851991 IKA851991 IAE851991 HQI851991 HGM851991 GWQ851991 GMU851991 GCY851991 FTC851991 FJG851991 EZK851991 EPO851991 EFS851991 DVW851991 DMA851991 DCE851991 CSI851991 CIM851991 BYQ851991 BOU851991 BEY851991 AVC851991 ALG851991 ABK851991 RO851991 HS851991 WUE786455 WKI786455 WAM786455 VQQ786455 VGU786455 UWY786455 UNC786455 UDG786455 TTK786455 TJO786455 SZS786455 SPW786455 SGA786455 RWE786455 RMI786455 RCM786455 QSQ786455 QIU786455 PYY786455 PPC786455 PFG786455 OVK786455 OLO786455 OBS786455 NRW786455 NIA786455 MYE786455 MOI786455 MEM786455 LUQ786455 LKU786455 LAY786455 KRC786455 KHG786455 JXK786455 JNO786455 JDS786455 ITW786455 IKA786455 IAE786455 HQI786455 HGM786455 GWQ786455 GMU786455 GCY786455 FTC786455 FJG786455 EZK786455 EPO786455 EFS786455 DVW786455 DMA786455 DCE786455 CSI786455 CIM786455 BYQ786455 BOU786455 BEY786455 AVC786455 ALG786455 ABK786455 RO786455 HS786455 WUE720919 WKI720919 WAM720919 VQQ720919 VGU720919 UWY720919 UNC720919 UDG720919 TTK720919 TJO720919 SZS720919 SPW720919 SGA720919 RWE720919 RMI720919 RCM720919 QSQ720919 QIU720919 PYY720919 PPC720919 PFG720919 OVK720919 OLO720919 OBS720919 NRW720919 NIA720919 MYE720919 MOI720919 MEM720919 LUQ720919 LKU720919 LAY720919 KRC720919 KHG720919 JXK720919 JNO720919 JDS720919 ITW720919 IKA720919 IAE720919 HQI720919 HGM720919 GWQ720919 GMU720919 GCY720919 FTC720919 FJG720919 EZK720919 EPO720919 EFS720919 DVW720919 DMA720919 DCE720919 CSI720919 CIM720919 BYQ720919 BOU720919 BEY720919 AVC720919 ALG720919 ABK720919 RO720919 HS720919 WUE655383 WKI655383 WAM655383 VQQ655383 VGU655383 UWY655383 UNC655383 UDG655383 TTK655383 TJO655383 SZS655383 SPW655383 SGA655383 RWE655383 RMI655383 RCM655383 QSQ655383 QIU655383 PYY655383 PPC655383 PFG655383 OVK655383 OLO655383 OBS655383 NRW655383 NIA655383 MYE655383 MOI655383 MEM655383 LUQ655383 LKU655383 LAY655383 KRC655383 KHG655383 JXK655383 JNO655383 JDS655383 ITW655383 IKA655383 IAE655383 HQI655383 HGM655383 GWQ655383 GMU655383 GCY655383 FTC655383 FJG655383 EZK655383 EPO655383 EFS655383 DVW655383 DMA655383 DCE655383 CSI655383 CIM655383 BYQ655383 BOU655383 BEY655383 AVC655383 ALG655383 ABK655383 RO655383 HS655383 WUE589847 WKI589847 WAM589847 VQQ589847 VGU589847 UWY589847 UNC589847 UDG589847 TTK589847 TJO589847 SZS589847 SPW589847 SGA589847 RWE589847 RMI589847 RCM589847 QSQ589847 QIU589847 PYY589847 PPC589847 PFG589847 OVK589847 OLO589847 OBS589847 NRW589847 NIA589847 MYE589847 MOI589847 MEM589847 LUQ589847 LKU589847 LAY589847 KRC589847 KHG589847 JXK589847 JNO589847 JDS589847 ITW589847 IKA589847 IAE589847 HQI589847 HGM589847 GWQ589847 GMU589847 GCY589847 FTC589847 FJG589847 EZK589847 EPO589847 EFS589847 DVW589847 DMA589847 DCE589847 CSI589847 CIM589847 BYQ589847 BOU589847 BEY589847 AVC589847 ALG589847 ABK589847 RO589847 HS589847 WUE524311 WKI524311 WAM524311 VQQ524311 VGU524311 UWY524311 UNC524311 UDG524311 TTK524311 TJO524311 SZS524311 SPW524311 SGA524311 RWE524311 RMI524311 RCM524311 QSQ524311 QIU524311 PYY524311 PPC524311 PFG524311 OVK524311 OLO524311 OBS524311 NRW524311 NIA524311 MYE524311 MOI524311 MEM524311 LUQ524311 LKU524311 LAY524311 KRC524311 KHG524311 JXK524311 JNO524311 JDS524311 ITW524311 IKA524311 IAE524311 HQI524311 HGM524311 GWQ524311 GMU524311 GCY524311 FTC524311 FJG524311 EZK524311 EPO524311 EFS524311 DVW524311 DMA524311 DCE524311 CSI524311 CIM524311 BYQ524311 BOU524311 BEY524311 AVC524311 ALG524311 ABK524311 RO524311 HS524311 WUE458775 WKI458775 WAM458775 VQQ458775 VGU458775 UWY458775 UNC458775 UDG458775 TTK458775 TJO458775 SZS458775 SPW458775 SGA458775 RWE458775 RMI458775 RCM458775 QSQ458775 QIU458775 PYY458775 PPC458775 PFG458775 OVK458775 OLO458775 OBS458775 NRW458775 NIA458775 MYE458775 MOI458775 MEM458775 LUQ458775 LKU458775 LAY458775 KRC458775 KHG458775 JXK458775 JNO458775 JDS458775 ITW458775 IKA458775 IAE458775 HQI458775 HGM458775 GWQ458775 GMU458775 GCY458775 FTC458775 FJG458775 EZK458775 EPO458775 EFS458775 DVW458775 DMA458775 DCE458775 CSI458775 CIM458775 BYQ458775 BOU458775 BEY458775 AVC458775 ALG458775 ABK458775 RO458775 HS458775 WUE393239 WKI393239 WAM393239 VQQ393239 VGU393239 UWY393239 UNC393239 UDG393239 TTK393239 TJO393239 SZS393239 SPW393239 SGA393239 RWE393239 RMI393239 RCM393239 QSQ393239 QIU393239 PYY393239 PPC393239 PFG393239 OVK393239 OLO393239 OBS393239 NRW393239 NIA393239 MYE393239 MOI393239 MEM393239 LUQ393239 LKU393239 LAY393239 KRC393239 KHG393239 JXK393239 JNO393239 JDS393239 ITW393239 IKA393239 IAE393239 HQI393239 HGM393239 GWQ393239 GMU393239 GCY393239 FTC393239 FJG393239 EZK393239 EPO393239 EFS393239 DVW393239 DMA393239 DCE393239 CSI393239 CIM393239 BYQ393239 BOU393239 BEY393239 AVC393239 ALG393239 ABK393239 RO393239 HS393239 WUE327703 WKI327703 WAM327703 VQQ327703 VGU327703 UWY327703 UNC327703 UDG327703 TTK327703 TJO327703 SZS327703 SPW327703 SGA327703 RWE327703 RMI327703 RCM327703 QSQ327703 QIU327703 PYY327703 PPC327703 PFG327703 OVK327703 OLO327703 OBS327703 NRW327703 NIA327703 MYE327703 MOI327703 MEM327703 LUQ327703 LKU327703 LAY327703 KRC327703 KHG327703 JXK327703 JNO327703 JDS327703 ITW327703 IKA327703 IAE327703 HQI327703 HGM327703 GWQ327703 GMU327703 GCY327703 FTC327703 FJG327703 EZK327703 EPO327703 EFS327703 DVW327703 DMA327703 DCE327703 CSI327703 CIM327703 BYQ327703 BOU327703 BEY327703 AVC327703 ALG327703 ABK327703 RO327703 HS327703 WUE262167 WKI262167 WAM262167 VQQ262167 VGU262167 UWY262167 UNC262167 UDG262167 TTK262167 TJO262167 SZS262167 SPW262167 SGA262167 RWE262167 RMI262167 RCM262167 QSQ262167 QIU262167 PYY262167 PPC262167 PFG262167 OVK262167 OLO262167 OBS262167 NRW262167 NIA262167 MYE262167 MOI262167 MEM262167 LUQ262167 LKU262167 LAY262167 KRC262167 KHG262167 JXK262167 JNO262167 JDS262167 ITW262167 IKA262167 IAE262167 HQI262167 HGM262167 GWQ262167 GMU262167 GCY262167 FTC262167 FJG262167 EZK262167 EPO262167 EFS262167 DVW262167 DMA262167 DCE262167 CSI262167 CIM262167 BYQ262167 BOU262167 BEY262167 AVC262167 ALG262167 ABK262167 RO262167 HS262167 WUE196631 WKI196631 WAM196631 VQQ196631 VGU196631 UWY196631 UNC196631 UDG196631 TTK196631 TJO196631 SZS196631 SPW196631 SGA196631 RWE196631 RMI196631 RCM196631 QSQ196631 QIU196631 PYY196631 PPC196631 PFG196631 OVK196631 OLO196631 OBS196631 NRW196631 NIA196631 MYE196631 MOI196631 MEM196631 LUQ196631 LKU196631 LAY196631 KRC196631 KHG196631 JXK196631 JNO196631 JDS196631 ITW196631 IKA196631 IAE196631 HQI196631 HGM196631 GWQ196631 GMU196631 GCY196631 FTC196631 FJG196631 EZK196631 EPO196631 EFS196631 DVW196631 DMA196631 DCE196631 CSI196631 CIM196631 BYQ196631 BOU196631 BEY196631 AVC196631 ALG196631 ABK196631 RO196631 HS196631 WUE131095 WKI131095 WAM131095 VQQ131095 VGU131095 UWY131095 UNC131095 UDG131095 TTK131095 TJO131095 SZS131095 SPW131095 SGA131095 RWE131095 RMI131095 RCM131095 QSQ131095 QIU131095 PYY131095 PPC131095 PFG131095 OVK131095 OLO131095 OBS131095 NRW131095 NIA131095 MYE131095 MOI131095 MEM131095 LUQ131095 LKU131095 LAY131095 KRC131095 KHG131095 JXK131095 JNO131095 JDS131095 ITW131095 IKA131095 IAE131095 HQI131095 HGM131095 GWQ131095 GMU131095 GCY131095 FTC131095 FJG131095 EZK131095 EPO131095 EFS131095 DVW131095 DMA131095 DCE131095 CSI131095 CIM131095 BYQ131095 BOU131095 BEY131095 AVC131095 ALG131095 ABK131095 RO131095 HS131095 WUE65559 WKI65559 WAM65559 VQQ65559 VGU65559 UWY65559 UNC65559 UDG65559 TTK65559 TJO65559 SZS65559 SPW65559 SGA65559 RWE65559 RMI65559 RCM65559 QSQ65559 QIU65559 PYY65559 PPC65559 PFG65559 OVK65559 OLO65559 OBS65559 NRW65559 NIA65559 MYE65559 MOI65559 MEM65559 LUQ65559 LKU65559 LAY65559 KRC65559 KHG65559 JXK65559 JNO65559 JDS65559 ITW65559 IKA65559 IAE65559 HQI65559 HGM65559 GWQ65559 GMU65559 GCY65559 FTC65559 FJG65559 EZK65559 EPO65559 EFS65559 DVW65559 DMA65559 DCE65559 CSI65559 CIM65559 BYQ65559 BOU65559 BEY65559 AVC65559 ALG65559 ABK65559 RO65559 HS65559 WUE12 WKI12 WAM12 VQQ12 VGU12 UWY12 UNC12 UDG12 TTK12 TJO12 SZS12 SPW12 SGA12 RWE12 RMI12 RCM12 QSQ12 QIU12 PYY12 PPC12 PFG12 OVK12 OLO12 OBS12 NRW12 NIA12 MYE12 MOI12 MEM12 LUQ12 LKU12 LAY12 KRC12 KHG12 JXK12 JNO12 JDS12 ITW12 IKA12 IAE12 HQI12 HGM12 GWQ12 GMU12 GCY12 FTC12 FJG12 EZK12 EPO12 EFS12 DVW12 DMA12 DCE12 CSI12 CIM12 BYQ12 BOU12 BEY12 AVC12 ALG12 ABK12 RO12 HS12"/>
    <dataValidation allowBlank="1" showErrorMessage="1" prompt="100 mesas en cada vigencia. Cada Delegada 33 mesas de trabajo" sqref="HD44:HD52 WTP983096:WTP983104 WJT983096:WJT983104 VZX983096:VZX983104 VQB983096:VQB983104 VGF983096:VGF983104 UWJ983096:UWJ983104 UMN983096:UMN983104 UCR983096:UCR983104 TSV983096:TSV983104 TIZ983096:TIZ983104 SZD983096:SZD983104 SPH983096:SPH983104 SFL983096:SFL983104 RVP983096:RVP983104 RLT983096:RLT983104 RBX983096:RBX983104 QSB983096:QSB983104 QIF983096:QIF983104 PYJ983096:PYJ983104 PON983096:PON983104 PER983096:PER983104 OUV983096:OUV983104 OKZ983096:OKZ983104 OBD983096:OBD983104 NRH983096:NRH983104 NHL983096:NHL983104 MXP983096:MXP983104 MNT983096:MNT983104 MDX983096:MDX983104 LUB983096:LUB983104 LKF983096:LKF983104 LAJ983096:LAJ983104 KQN983096:KQN983104 KGR983096:KGR983104 JWV983096:JWV983104 JMZ983096:JMZ983104 JDD983096:JDD983104 ITH983096:ITH983104 IJL983096:IJL983104 HZP983096:HZP983104 HPT983096:HPT983104 HFX983096:HFX983104 GWB983096:GWB983104 GMF983096:GMF983104 GCJ983096:GCJ983104 FSN983096:FSN983104 FIR983096:FIR983104 EYV983096:EYV983104 EOZ983096:EOZ983104 EFD983096:EFD983104 DVH983096:DVH983104 DLL983096:DLL983104 DBP983096:DBP983104 CRT983096:CRT983104 CHX983096:CHX983104 BYB983096:BYB983104 BOF983096:BOF983104 BEJ983096:BEJ983104 AUN983096:AUN983104 AKR983096:AKR983104 AAV983096:AAV983104 QZ983096:QZ983104 HD983096:HD983104 J983096:J983104 WTP917560:WTP917568 WJT917560:WJT917568 VZX917560:VZX917568 VQB917560:VQB917568 VGF917560:VGF917568 UWJ917560:UWJ917568 UMN917560:UMN917568 UCR917560:UCR917568 TSV917560:TSV917568 TIZ917560:TIZ917568 SZD917560:SZD917568 SPH917560:SPH917568 SFL917560:SFL917568 RVP917560:RVP917568 RLT917560:RLT917568 RBX917560:RBX917568 QSB917560:QSB917568 QIF917560:QIF917568 PYJ917560:PYJ917568 PON917560:PON917568 PER917560:PER917568 OUV917560:OUV917568 OKZ917560:OKZ917568 OBD917560:OBD917568 NRH917560:NRH917568 NHL917560:NHL917568 MXP917560:MXP917568 MNT917560:MNT917568 MDX917560:MDX917568 LUB917560:LUB917568 LKF917560:LKF917568 LAJ917560:LAJ917568 KQN917560:KQN917568 KGR917560:KGR917568 JWV917560:JWV917568 JMZ917560:JMZ917568 JDD917560:JDD917568 ITH917560:ITH917568 IJL917560:IJL917568 HZP917560:HZP917568 HPT917560:HPT917568 HFX917560:HFX917568 GWB917560:GWB917568 GMF917560:GMF917568 GCJ917560:GCJ917568 FSN917560:FSN917568 FIR917560:FIR917568 EYV917560:EYV917568 EOZ917560:EOZ917568 EFD917560:EFD917568 DVH917560:DVH917568 DLL917560:DLL917568 DBP917560:DBP917568 CRT917560:CRT917568 CHX917560:CHX917568 BYB917560:BYB917568 BOF917560:BOF917568 BEJ917560:BEJ917568 AUN917560:AUN917568 AKR917560:AKR917568 AAV917560:AAV917568 QZ917560:QZ917568 HD917560:HD917568 J917560:J917568 WTP852024:WTP852032 WJT852024:WJT852032 VZX852024:VZX852032 VQB852024:VQB852032 VGF852024:VGF852032 UWJ852024:UWJ852032 UMN852024:UMN852032 UCR852024:UCR852032 TSV852024:TSV852032 TIZ852024:TIZ852032 SZD852024:SZD852032 SPH852024:SPH852032 SFL852024:SFL852032 RVP852024:RVP852032 RLT852024:RLT852032 RBX852024:RBX852032 QSB852024:QSB852032 QIF852024:QIF852032 PYJ852024:PYJ852032 PON852024:PON852032 PER852024:PER852032 OUV852024:OUV852032 OKZ852024:OKZ852032 OBD852024:OBD852032 NRH852024:NRH852032 NHL852024:NHL852032 MXP852024:MXP852032 MNT852024:MNT852032 MDX852024:MDX852032 LUB852024:LUB852032 LKF852024:LKF852032 LAJ852024:LAJ852032 KQN852024:KQN852032 KGR852024:KGR852032 JWV852024:JWV852032 JMZ852024:JMZ852032 JDD852024:JDD852032 ITH852024:ITH852032 IJL852024:IJL852032 HZP852024:HZP852032 HPT852024:HPT852032 HFX852024:HFX852032 GWB852024:GWB852032 GMF852024:GMF852032 GCJ852024:GCJ852032 FSN852024:FSN852032 FIR852024:FIR852032 EYV852024:EYV852032 EOZ852024:EOZ852032 EFD852024:EFD852032 DVH852024:DVH852032 DLL852024:DLL852032 DBP852024:DBP852032 CRT852024:CRT852032 CHX852024:CHX852032 BYB852024:BYB852032 BOF852024:BOF852032 BEJ852024:BEJ852032 AUN852024:AUN852032 AKR852024:AKR852032 AAV852024:AAV852032 QZ852024:QZ852032 HD852024:HD852032 J852024:J852032 WTP786488:WTP786496 WJT786488:WJT786496 VZX786488:VZX786496 VQB786488:VQB786496 VGF786488:VGF786496 UWJ786488:UWJ786496 UMN786488:UMN786496 UCR786488:UCR786496 TSV786488:TSV786496 TIZ786488:TIZ786496 SZD786488:SZD786496 SPH786488:SPH786496 SFL786488:SFL786496 RVP786488:RVP786496 RLT786488:RLT786496 RBX786488:RBX786496 QSB786488:QSB786496 QIF786488:QIF786496 PYJ786488:PYJ786496 PON786488:PON786496 PER786488:PER786496 OUV786488:OUV786496 OKZ786488:OKZ786496 OBD786488:OBD786496 NRH786488:NRH786496 NHL786488:NHL786496 MXP786488:MXP786496 MNT786488:MNT786496 MDX786488:MDX786496 LUB786488:LUB786496 LKF786488:LKF786496 LAJ786488:LAJ786496 KQN786488:KQN786496 KGR786488:KGR786496 JWV786488:JWV786496 JMZ786488:JMZ786496 JDD786488:JDD786496 ITH786488:ITH786496 IJL786488:IJL786496 HZP786488:HZP786496 HPT786488:HPT786496 HFX786488:HFX786496 GWB786488:GWB786496 GMF786488:GMF786496 GCJ786488:GCJ786496 FSN786488:FSN786496 FIR786488:FIR786496 EYV786488:EYV786496 EOZ786488:EOZ786496 EFD786488:EFD786496 DVH786488:DVH786496 DLL786488:DLL786496 DBP786488:DBP786496 CRT786488:CRT786496 CHX786488:CHX786496 BYB786488:BYB786496 BOF786488:BOF786496 BEJ786488:BEJ786496 AUN786488:AUN786496 AKR786488:AKR786496 AAV786488:AAV786496 QZ786488:QZ786496 HD786488:HD786496 J786488:J786496 WTP720952:WTP720960 WJT720952:WJT720960 VZX720952:VZX720960 VQB720952:VQB720960 VGF720952:VGF720960 UWJ720952:UWJ720960 UMN720952:UMN720960 UCR720952:UCR720960 TSV720952:TSV720960 TIZ720952:TIZ720960 SZD720952:SZD720960 SPH720952:SPH720960 SFL720952:SFL720960 RVP720952:RVP720960 RLT720952:RLT720960 RBX720952:RBX720960 QSB720952:QSB720960 QIF720952:QIF720960 PYJ720952:PYJ720960 PON720952:PON720960 PER720952:PER720960 OUV720952:OUV720960 OKZ720952:OKZ720960 OBD720952:OBD720960 NRH720952:NRH720960 NHL720952:NHL720960 MXP720952:MXP720960 MNT720952:MNT720960 MDX720952:MDX720960 LUB720952:LUB720960 LKF720952:LKF720960 LAJ720952:LAJ720960 KQN720952:KQN720960 KGR720952:KGR720960 JWV720952:JWV720960 JMZ720952:JMZ720960 JDD720952:JDD720960 ITH720952:ITH720960 IJL720952:IJL720960 HZP720952:HZP720960 HPT720952:HPT720960 HFX720952:HFX720960 GWB720952:GWB720960 GMF720952:GMF720960 GCJ720952:GCJ720960 FSN720952:FSN720960 FIR720952:FIR720960 EYV720952:EYV720960 EOZ720952:EOZ720960 EFD720952:EFD720960 DVH720952:DVH720960 DLL720952:DLL720960 DBP720952:DBP720960 CRT720952:CRT720960 CHX720952:CHX720960 BYB720952:BYB720960 BOF720952:BOF720960 BEJ720952:BEJ720960 AUN720952:AUN720960 AKR720952:AKR720960 AAV720952:AAV720960 QZ720952:QZ720960 HD720952:HD720960 J720952:J720960 WTP655416:WTP655424 WJT655416:WJT655424 VZX655416:VZX655424 VQB655416:VQB655424 VGF655416:VGF655424 UWJ655416:UWJ655424 UMN655416:UMN655424 UCR655416:UCR655424 TSV655416:TSV655424 TIZ655416:TIZ655424 SZD655416:SZD655424 SPH655416:SPH655424 SFL655416:SFL655424 RVP655416:RVP655424 RLT655416:RLT655424 RBX655416:RBX655424 QSB655416:QSB655424 QIF655416:QIF655424 PYJ655416:PYJ655424 PON655416:PON655424 PER655416:PER655424 OUV655416:OUV655424 OKZ655416:OKZ655424 OBD655416:OBD655424 NRH655416:NRH655424 NHL655416:NHL655424 MXP655416:MXP655424 MNT655416:MNT655424 MDX655416:MDX655424 LUB655416:LUB655424 LKF655416:LKF655424 LAJ655416:LAJ655424 KQN655416:KQN655424 KGR655416:KGR655424 JWV655416:JWV655424 JMZ655416:JMZ655424 JDD655416:JDD655424 ITH655416:ITH655424 IJL655416:IJL655424 HZP655416:HZP655424 HPT655416:HPT655424 HFX655416:HFX655424 GWB655416:GWB655424 GMF655416:GMF655424 GCJ655416:GCJ655424 FSN655416:FSN655424 FIR655416:FIR655424 EYV655416:EYV655424 EOZ655416:EOZ655424 EFD655416:EFD655424 DVH655416:DVH655424 DLL655416:DLL655424 DBP655416:DBP655424 CRT655416:CRT655424 CHX655416:CHX655424 BYB655416:BYB655424 BOF655416:BOF655424 BEJ655416:BEJ655424 AUN655416:AUN655424 AKR655416:AKR655424 AAV655416:AAV655424 QZ655416:QZ655424 HD655416:HD655424 J655416:J655424 WTP589880:WTP589888 WJT589880:WJT589888 VZX589880:VZX589888 VQB589880:VQB589888 VGF589880:VGF589888 UWJ589880:UWJ589888 UMN589880:UMN589888 UCR589880:UCR589888 TSV589880:TSV589888 TIZ589880:TIZ589888 SZD589880:SZD589888 SPH589880:SPH589888 SFL589880:SFL589888 RVP589880:RVP589888 RLT589880:RLT589888 RBX589880:RBX589888 QSB589880:QSB589888 QIF589880:QIF589888 PYJ589880:PYJ589888 PON589880:PON589888 PER589880:PER589888 OUV589880:OUV589888 OKZ589880:OKZ589888 OBD589880:OBD589888 NRH589880:NRH589888 NHL589880:NHL589888 MXP589880:MXP589888 MNT589880:MNT589888 MDX589880:MDX589888 LUB589880:LUB589888 LKF589880:LKF589888 LAJ589880:LAJ589888 KQN589880:KQN589888 KGR589880:KGR589888 JWV589880:JWV589888 JMZ589880:JMZ589888 JDD589880:JDD589888 ITH589880:ITH589888 IJL589880:IJL589888 HZP589880:HZP589888 HPT589880:HPT589888 HFX589880:HFX589888 GWB589880:GWB589888 GMF589880:GMF589888 GCJ589880:GCJ589888 FSN589880:FSN589888 FIR589880:FIR589888 EYV589880:EYV589888 EOZ589880:EOZ589888 EFD589880:EFD589888 DVH589880:DVH589888 DLL589880:DLL589888 DBP589880:DBP589888 CRT589880:CRT589888 CHX589880:CHX589888 BYB589880:BYB589888 BOF589880:BOF589888 BEJ589880:BEJ589888 AUN589880:AUN589888 AKR589880:AKR589888 AAV589880:AAV589888 QZ589880:QZ589888 HD589880:HD589888 J589880:J589888 WTP524344:WTP524352 WJT524344:WJT524352 VZX524344:VZX524352 VQB524344:VQB524352 VGF524344:VGF524352 UWJ524344:UWJ524352 UMN524344:UMN524352 UCR524344:UCR524352 TSV524344:TSV524352 TIZ524344:TIZ524352 SZD524344:SZD524352 SPH524344:SPH524352 SFL524344:SFL524352 RVP524344:RVP524352 RLT524344:RLT524352 RBX524344:RBX524352 QSB524344:QSB524352 QIF524344:QIF524352 PYJ524344:PYJ524352 PON524344:PON524352 PER524344:PER524352 OUV524344:OUV524352 OKZ524344:OKZ524352 OBD524344:OBD524352 NRH524344:NRH524352 NHL524344:NHL524352 MXP524344:MXP524352 MNT524344:MNT524352 MDX524344:MDX524352 LUB524344:LUB524352 LKF524344:LKF524352 LAJ524344:LAJ524352 KQN524344:KQN524352 KGR524344:KGR524352 JWV524344:JWV524352 JMZ524344:JMZ524352 JDD524344:JDD524352 ITH524344:ITH524352 IJL524344:IJL524352 HZP524344:HZP524352 HPT524344:HPT524352 HFX524344:HFX524352 GWB524344:GWB524352 GMF524344:GMF524352 GCJ524344:GCJ524352 FSN524344:FSN524352 FIR524344:FIR524352 EYV524344:EYV524352 EOZ524344:EOZ524352 EFD524344:EFD524352 DVH524344:DVH524352 DLL524344:DLL524352 DBP524344:DBP524352 CRT524344:CRT524352 CHX524344:CHX524352 BYB524344:BYB524352 BOF524344:BOF524352 BEJ524344:BEJ524352 AUN524344:AUN524352 AKR524344:AKR524352 AAV524344:AAV524352 QZ524344:QZ524352 HD524344:HD524352 J524344:J524352 WTP458808:WTP458816 WJT458808:WJT458816 VZX458808:VZX458816 VQB458808:VQB458816 VGF458808:VGF458816 UWJ458808:UWJ458816 UMN458808:UMN458816 UCR458808:UCR458816 TSV458808:TSV458816 TIZ458808:TIZ458816 SZD458808:SZD458816 SPH458808:SPH458816 SFL458808:SFL458816 RVP458808:RVP458816 RLT458808:RLT458816 RBX458808:RBX458816 QSB458808:QSB458816 QIF458808:QIF458816 PYJ458808:PYJ458816 PON458808:PON458816 PER458808:PER458816 OUV458808:OUV458816 OKZ458808:OKZ458816 OBD458808:OBD458816 NRH458808:NRH458816 NHL458808:NHL458816 MXP458808:MXP458816 MNT458808:MNT458816 MDX458808:MDX458816 LUB458808:LUB458816 LKF458808:LKF458816 LAJ458808:LAJ458816 KQN458808:KQN458816 KGR458808:KGR458816 JWV458808:JWV458816 JMZ458808:JMZ458816 JDD458808:JDD458816 ITH458808:ITH458816 IJL458808:IJL458816 HZP458808:HZP458816 HPT458808:HPT458816 HFX458808:HFX458816 GWB458808:GWB458816 GMF458808:GMF458816 GCJ458808:GCJ458816 FSN458808:FSN458816 FIR458808:FIR458816 EYV458808:EYV458816 EOZ458808:EOZ458816 EFD458808:EFD458816 DVH458808:DVH458816 DLL458808:DLL458816 DBP458808:DBP458816 CRT458808:CRT458816 CHX458808:CHX458816 BYB458808:BYB458816 BOF458808:BOF458816 BEJ458808:BEJ458816 AUN458808:AUN458816 AKR458808:AKR458816 AAV458808:AAV458816 QZ458808:QZ458816 HD458808:HD458816 J458808:J458816 WTP393272:WTP393280 WJT393272:WJT393280 VZX393272:VZX393280 VQB393272:VQB393280 VGF393272:VGF393280 UWJ393272:UWJ393280 UMN393272:UMN393280 UCR393272:UCR393280 TSV393272:TSV393280 TIZ393272:TIZ393280 SZD393272:SZD393280 SPH393272:SPH393280 SFL393272:SFL393280 RVP393272:RVP393280 RLT393272:RLT393280 RBX393272:RBX393280 QSB393272:QSB393280 QIF393272:QIF393280 PYJ393272:PYJ393280 PON393272:PON393280 PER393272:PER393280 OUV393272:OUV393280 OKZ393272:OKZ393280 OBD393272:OBD393280 NRH393272:NRH393280 NHL393272:NHL393280 MXP393272:MXP393280 MNT393272:MNT393280 MDX393272:MDX393280 LUB393272:LUB393280 LKF393272:LKF393280 LAJ393272:LAJ393280 KQN393272:KQN393280 KGR393272:KGR393280 JWV393272:JWV393280 JMZ393272:JMZ393280 JDD393272:JDD393280 ITH393272:ITH393280 IJL393272:IJL393280 HZP393272:HZP393280 HPT393272:HPT393280 HFX393272:HFX393280 GWB393272:GWB393280 GMF393272:GMF393280 GCJ393272:GCJ393280 FSN393272:FSN393280 FIR393272:FIR393280 EYV393272:EYV393280 EOZ393272:EOZ393280 EFD393272:EFD393280 DVH393272:DVH393280 DLL393272:DLL393280 DBP393272:DBP393280 CRT393272:CRT393280 CHX393272:CHX393280 BYB393272:BYB393280 BOF393272:BOF393280 BEJ393272:BEJ393280 AUN393272:AUN393280 AKR393272:AKR393280 AAV393272:AAV393280 QZ393272:QZ393280 HD393272:HD393280 J393272:J393280 WTP327736:WTP327744 WJT327736:WJT327744 VZX327736:VZX327744 VQB327736:VQB327744 VGF327736:VGF327744 UWJ327736:UWJ327744 UMN327736:UMN327744 UCR327736:UCR327744 TSV327736:TSV327744 TIZ327736:TIZ327744 SZD327736:SZD327744 SPH327736:SPH327744 SFL327736:SFL327744 RVP327736:RVP327744 RLT327736:RLT327744 RBX327736:RBX327744 QSB327736:QSB327744 QIF327736:QIF327744 PYJ327736:PYJ327744 PON327736:PON327744 PER327736:PER327744 OUV327736:OUV327744 OKZ327736:OKZ327744 OBD327736:OBD327744 NRH327736:NRH327744 NHL327736:NHL327744 MXP327736:MXP327744 MNT327736:MNT327744 MDX327736:MDX327744 LUB327736:LUB327744 LKF327736:LKF327744 LAJ327736:LAJ327744 KQN327736:KQN327744 KGR327736:KGR327744 JWV327736:JWV327744 JMZ327736:JMZ327744 JDD327736:JDD327744 ITH327736:ITH327744 IJL327736:IJL327744 HZP327736:HZP327744 HPT327736:HPT327744 HFX327736:HFX327744 GWB327736:GWB327744 GMF327736:GMF327744 GCJ327736:GCJ327744 FSN327736:FSN327744 FIR327736:FIR327744 EYV327736:EYV327744 EOZ327736:EOZ327744 EFD327736:EFD327744 DVH327736:DVH327744 DLL327736:DLL327744 DBP327736:DBP327744 CRT327736:CRT327744 CHX327736:CHX327744 BYB327736:BYB327744 BOF327736:BOF327744 BEJ327736:BEJ327744 AUN327736:AUN327744 AKR327736:AKR327744 AAV327736:AAV327744 QZ327736:QZ327744 HD327736:HD327744 J327736:J327744 WTP262200:WTP262208 WJT262200:WJT262208 VZX262200:VZX262208 VQB262200:VQB262208 VGF262200:VGF262208 UWJ262200:UWJ262208 UMN262200:UMN262208 UCR262200:UCR262208 TSV262200:TSV262208 TIZ262200:TIZ262208 SZD262200:SZD262208 SPH262200:SPH262208 SFL262200:SFL262208 RVP262200:RVP262208 RLT262200:RLT262208 RBX262200:RBX262208 QSB262200:QSB262208 QIF262200:QIF262208 PYJ262200:PYJ262208 PON262200:PON262208 PER262200:PER262208 OUV262200:OUV262208 OKZ262200:OKZ262208 OBD262200:OBD262208 NRH262200:NRH262208 NHL262200:NHL262208 MXP262200:MXP262208 MNT262200:MNT262208 MDX262200:MDX262208 LUB262200:LUB262208 LKF262200:LKF262208 LAJ262200:LAJ262208 KQN262200:KQN262208 KGR262200:KGR262208 JWV262200:JWV262208 JMZ262200:JMZ262208 JDD262200:JDD262208 ITH262200:ITH262208 IJL262200:IJL262208 HZP262200:HZP262208 HPT262200:HPT262208 HFX262200:HFX262208 GWB262200:GWB262208 GMF262200:GMF262208 GCJ262200:GCJ262208 FSN262200:FSN262208 FIR262200:FIR262208 EYV262200:EYV262208 EOZ262200:EOZ262208 EFD262200:EFD262208 DVH262200:DVH262208 DLL262200:DLL262208 DBP262200:DBP262208 CRT262200:CRT262208 CHX262200:CHX262208 BYB262200:BYB262208 BOF262200:BOF262208 BEJ262200:BEJ262208 AUN262200:AUN262208 AKR262200:AKR262208 AAV262200:AAV262208 QZ262200:QZ262208 HD262200:HD262208 J262200:J262208 WTP196664:WTP196672 WJT196664:WJT196672 VZX196664:VZX196672 VQB196664:VQB196672 VGF196664:VGF196672 UWJ196664:UWJ196672 UMN196664:UMN196672 UCR196664:UCR196672 TSV196664:TSV196672 TIZ196664:TIZ196672 SZD196664:SZD196672 SPH196664:SPH196672 SFL196664:SFL196672 RVP196664:RVP196672 RLT196664:RLT196672 RBX196664:RBX196672 QSB196664:QSB196672 QIF196664:QIF196672 PYJ196664:PYJ196672 PON196664:PON196672 PER196664:PER196672 OUV196664:OUV196672 OKZ196664:OKZ196672 OBD196664:OBD196672 NRH196664:NRH196672 NHL196664:NHL196672 MXP196664:MXP196672 MNT196664:MNT196672 MDX196664:MDX196672 LUB196664:LUB196672 LKF196664:LKF196672 LAJ196664:LAJ196672 KQN196664:KQN196672 KGR196664:KGR196672 JWV196664:JWV196672 JMZ196664:JMZ196672 JDD196664:JDD196672 ITH196664:ITH196672 IJL196664:IJL196672 HZP196664:HZP196672 HPT196664:HPT196672 HFX196664:HFX196672 GWB196664:GWB196672 GMF196664:GMF196672 GCJ196664:GCJ196672 FSN196664:FSN196672 FIR196664:FIR196672 EYV196664:EYV196672 EOZ196664:EOZ196672 EFD196664:EFD196672 DVH196664:DVH196672 DLL196664:DLL196672 DBP196664:DBP196672 CRT196664:CRT196672 CHX196664:CHX196672 BYB196664:BYB196672 BOF196664:BOF196672 BEJ196664:BEJ196672 AUN196664:AUN196672 AKR196664:AKR196672 AAV196664:AAV196672 QZ196664:QZ196672 HD196664:HD196672 J196664:J196672 WTP131128:WTP131136 WJT131128:WJT131136 VZX131128:VZX131136 VQB131128:VQB131136 VGF131128:VGF131136 UWJ131128:UWJ131136 UMN131128:UMN131136 UCR131128:UCR131136 TSV131128:TSV131136 TIZ131128:TIZ131136 SZD131128:SZD131136 SPH131128:SPH131136 SFL131128:SFL131136 RVP131128:RVP131136 RLT131128:RLT131136 RBX131128:RBX131136 QSB131128:QSB131136 QIF131128:QIF131136 PYJ131128:PYJ131136 PON131128:PON131136 PER131128:PER131136 OUV131128:OUV131136 OKZ131128:OKZ131136 OBD131128:OBD131136 NRH131128:NRH131136 NHL131128:NHL131136 MXP131128:MXP131136 MNT131128:MNT131136 MDX131128:MDX131136 LUB131128:LUB131136 LKF131128:LKF131136 LAJ131128:LAJ131136 KQN131128:KQN131136 KGR131128:KGR131136 JWV131128:JWV131136 JMZ131128:JMZ131136 JDD131128:JDD131136 ITH131128:ITH131136 IJL131128:IJL131136 HZP131128:HZP131136 HPT131128:HPT131136 HFX131128:HFX131136 GWB131128:GWB131136 GMF131128:GMF131136 GCJ131128:GCJ131136 FSN131128:FSN131136 FIR131128:FIR131136 EYV131128:EYV131136 EOZ131128:EOZ131136 EFD131128:EFD131136 DVH131128:DVH131136 DLL131128:DLL131136 DBP131128:DBP131136 CRT131128:CRT131136 CHX131128:CHX131136 BYB131128:BYB131136 BOF131128:BOF131136 BEJ131128:BEJ131136 AUN131128:AUN131136 AKR131128:AKR131136 AAV131128:AAV131136 QZ131128:QZ131136 HD131128:HD131136 J131128:J131136 WTP65592:WTP65600 WJT65592:WJT65600 VZX65592:VZX65600 VQB65592:VQB65600 VGF65592:VGF65600 UWJ65592:UWJ65600 UMN65592:UMN65600 UCR65592:UCR65600 TSV65592:TSV65600 TIZ65592:TIZ65600 SZD65592:SZD65600 SPH65592:SPH65600 SFL65592:SFL65600 RVP65592:RVP65600 RLT65592:RLT65600 RBX65592:RBX65600 QSB65592:QSB65600 QIF65592:QIF65600 PYJ65592:PYJ65600 PON65592:PON65600 PER65592:PER65600 OUV65592:OUV65600 OKZ65592:OKZ65600 OBD65592:OBD65600 NRH65592:NRH65600 NHL65592:NHL65600 MXP65592:MXP65600 MNT65592:MNT65600 MDX65592:MDX65600 LUB65592:LUB65600 LKF65592:LKF65600 LAJ65592:LAJ65600 KQN65592:KQN65600 KGR65592:KGR65600 JWV65592:JWV65600 JMZ65592:JMZ65600 JDD65592:JDD65600 ITH65592:ITH65600 IJL65592:IJL65600 HZP65592:HZP65600 HPT65592:HPT65600 HFX65592:HFX65600 GWB65592:GWB65600 GMF65592:GMF65600 GCJ65592:GCJ65600 FSN65592:FSN65600 FIR65592:FIR65600 EYV65592:EYV65600 EOZ65592:EOZ65600 EFD65592:EFD65600 DVH65592:DVH65600 DLL65592:DLL65600 DBP65592:DBP65600 CRT65592:CRT65600 CHX65592:CHX65600 BYB65592:BYB65600 BOF65592:BOF65600 BEJ65592:BEJ65600 AUN65592:AUN65600 AKR65592:AKR65600 AAV65592:AAV65600 QZ65592:QZ65600 HD65592:HD65600 J65592:J65600 WTP44:WTP52 WJT44:WJT52 VZX44:VZX52 VQB44:VQB52 VGF44:VGF52 UWJ44:UWJ52 UMN44:UMN52 UCR44:UCR52 TSV44:TSV52 TIZ44:TIZ52 SZD44:SZD52 SPH44:SPH52 SFL44:SFL52 RVP44:RVP52 RLT44:RLT52 RBX44:RBX52 QSB44:QSB52 QIF44:QIF52 PYJ44:PYJ52 PON44:PON52 PER44:PER52 OUV44:OUV52 OKZ44:OKZ52 OBD44:OBD52 NRH44:NRH52 NHL44:NHL52 MXP44:MXP52 MNT44:MNT52 MDX44:MDX52 LUB44:LUB52 LKF44:LKF52 LAJ44:LAJ52 KQN44:KQN52 KGR44:KGR52 JWV44:JWV52 JMZ44:JMZ52 JDD44:JDD52 ITH44:ITH52 IJL44:IJL52 HZP44:HZP52 HPT44:HPT52 HFX44:HFX52 GWB44:GWB52 GMF44:GMF52 GCJ44:GCJ52 FSN44:FSN52 FIR44:FIR52 EYV44:EYV52 EOZ44:EOZ52 EFD44:EFD52 DVH44:DVH52 DLL44:DLL52 DBP44:DBP52 CRT44:CRT52 CHX44:CHX52 BYB44:BYB52 BOF44:BOF52 BEJ44:BEJ52 AUN44:AUN52 AKR44:AKR52 AAV44:AAV52 QZ44:QZ52 J44:J52"/>
    <dataValidation allowBlank="1" showErrorMessage="1" prompt="Se actualiza con base en Fichas de indicadores realizadas durante gestión de Nancy Rivera" sqref="WJY983142:WKB983142 WAC983142:WAF983142 VQG983142:VQJ983142 VGK983142:VGN983142 UWO983142:UWR983142 UMS983142:UMV983142 UCW983142:UCZ983142 TTA983142:TTD983142 TJE983142:TJH983142 SZI983142:SZL983142 SPM983142:SPP983142 SFQ983142:SFT983142 RVU983142:RVX983142 RLY983142:RMB983142 RCC983142:RCF983142 QSG983142:QSJ983142 QIK983142:QIN983142 PYO983142:PYR983142 POS983142:POV983142 PEW983142:PEZ983142 OVA983142:OVD983142 OLE983142:OLH983142 OBI983142:OBL983142 NRM983142:NRP983142 NHQ983142:NHT983142 MXU983142:MXX983142 MNY983142:MOB983142 MEC983142:MEF983142 LUG983142:LUJ983142 LKK983142:LKN983142 LAO983142:LAR983142 KQS983142:KQV983142 KGW983142:KGZ983142 JXA983142:JXD983142 JNE983142:JNH983142 JDI983142:JDL983142 ITM983142:ITP983142 IJQ983142:IJT983142 HZU983142:HZX983142 HPY983142:HQB983142 HGC983142:HGF983142 GWG983142:GWJ983142 GMK983142:GMN983142 GCO983142:GCR983142 FSS983142:FSV983142 FIW983142:FIZ983142 EZA983142:EZD983142 EPE983142:EPH983142 EFI983142:EFL983142 DVM983142:DVP983142 DLQ983142:DLT983142 DBU983142:DBX983142 CRY983142:CSB983142 CIC983142:CIF983142 BYG983142:BYJ983142 BOK983142:BON983142 BEO983142:BER983142 AUS983142:AUV983142 AKW983142:AKZ983142 ABA983142:ABD983142 RE983142:RH983142 HI983142:HL983142 O983142:R983142 WTU917606:WTX917606 WJY917606:WKB917606 WAC917606:WAF917606 VQG917606:VQJ917606 VGK917606:VGN917606 UWO917606:UWR917606 UMS917606:UMV917606 UCW917606:UCZ917606 TTA917606:TTD917606 TJE917606:TJH917606 SZI917606:SZL917606 SPM917606:SPP917606 SFQ917606:SFT917606 RVU917606:RVX917606 RLY917606:RMB917606 RCC917606:RCF917606 QSG917606:QSJ917606 QIK917606:QIN917606 PYO917606:PYR917606 POS917606:POV917606 PEW917606:PEZ917606 OVA917606:OVD917606 OLE917606:OLH917606 OBI917606:OBL917606 NRM917606:NRP917606 NHQ917606:NHT917606 MXU917606:MXX917606 MNY917606:MOB917606 MEC917606:MEF917606 LUG917606:LUJ917606 LKK917606:LKN917606 LAO917606:LAR917606 KQS917606:KQV917606 KGW917606:KGZ917606 JXA917606:JXD917606 JNE917606:JNH917606 JDI917606:JDL917606 ITM917606:ITP917606 IJQ917606:IJT917606 HZU917606:HZX917606 HPY917606:HQB917606 HGC917606:HGF917606 GWG917606:GWJ917606 GMK917606:GMN917606 GCO917606:GCR917606 FSS917606:FSV917606 FIW917606:FIZ917606 EZA917606:EZD917606 EPE917606:EPH917606 EFI917606:EFL917606 DVM917606:DVP917606 DLQ917606:DLT917606 DBU917606:DBX917606 CRY917606:CSB917606 CIC917606:CIF917606 BYG917606:BYJ917606 BOK917606:BON917606 BEO917606:BER917606 AUS917606:AUV917606 AKW917606:AKZ917606 ABA917606:ABD917606 RE917606:RH917606 HI917606:HL917606 O917606:R917606 WTU852070:WTX852070 WJY852070:WKB852070 WAC852070:WAF852070 VQG852070:VQJ852070 VGK852070:VGN852070 UWO852070:UWR852070 UMS852070:UMV852070 UCW852070:UCZ852070 TTA852070:TTD852070 TJE852070:TJH852070 SZI852070:SZL852070 SPM852070:SPP852070 SFQ852070:SFT852070 RVU852070:RVX852070 RLY852070:RMB852070 RCC852070:RCF852070 QSG852070:QSJ852070 QIK852070:QIN852070 PYO852070:PYR852070 POS852070:POV852070 PEW852070:PEZ852070 OVA852070:OVD852070 OLE852070:OLH852070 OBI852070:OBL852070 NRM852070:NRP852070 NHQ852070:NHT852070 MXU852070:MXX852070 MNY852070:MOB852070 MEC852070:MEF852070 LUG852070:LUJ852070 LKK852070:LKN852070 LAO852070:LAR852070 KQS852070:KQV852070 KGW852070:KGZ852070 JXA852070:JXD852070 JNE852070:JNH852070 JDI852070:JDL852070 ITM852070:ITP852070 IJQ852070:IJT852070 HZU852070:HZX852070 HPY852070:HQB852070 HGC852070:HGF852070 GWG852070:GWJ852070 GMK852070:GMN852070 GCO852070:GCR852070 FSS852070:FSV852070 FIW852070:FIZ852070 EZA852070:EZD852070 EPE852070:EPH852070 EFI852070:EFL852070 DVM852070:DVP852070 DLQ852070:DLT852070 DBU852070:DBX852070 CRY852070:CSB852070 CIC852070:CIF852070 BYG852070:BYJ852070 BOK852070:BON852070 BEO852070:BER852070 AUS852070:AUV852070 AKW852070:AKZ852070 ABA852070:ABD852070 RE852070:RH852070 HI852070:HL852070 O852070:R852070 WTU786534:WTX786534 WJY786534:WKB786534 WAC786534:WAF786534 VQG786534:VQJ786534 VGK786534:VGN786534 UWO786534:UWR786534 UMS786534:UMV786534 UCW786534:UCZ786534 TTA786534:TTD786534 TJE786534:TJH786534 SZI786534:SZL786534 SPM786534:SPP786534 SFQ786534:SFT786534 RVU786534:RVX786534 RLY786534:RMB786534 RCC786534:RCF786534 QSG786534:QSJ786534 QIK786534:QIN786534 PYO786534:PYR786534 POS786534:POV786534 PEW786534:PEZ786534 OVA786534:OVD786534 OLE786534:OLH786534 OBI786534:OBL786534 NRM786534:NRP786534 NHQ786534:NHT786534 MXU786534:MXX786534 MNY786534:MOB786534 MEC786534:MEF786534 LUG786534:LUJ786534 LKK786534:LKN786534 LAO786534:LAR786534 KQS786534:KQV786534 KGW786534:KGZ786534 JXA786534:JXD786534 JNE786534:JNH786534 JDI786534:JDL786534 ITM786534:ITP786534 IJQ786534:IJT786534 HZU786534:HZX786534 HPY786534:HQB786534 HGC786534:HGF786534 GWG786534:GWJ786534 GMK786534:GMN786534 GCO786534:GCR786534 FSS786534:FSV786534 FIW786534:FIZ786534 EZA786534:EZD786534 EPE786534:EPH786534 EFI786534:EFL786534 DVM786534:DVP786534 DLQ786534:DLT786534 DBU786534:DBX786534 CRY786534:CSB786534 CIC786534:CIF786534 BYG786534:BYJ786534 BOK786534:BON786534 BEO786534:BER786534 AUS786534:AUV786534 AKW786534:AKZ786534 ABA786534:ABD786534 RE786534:RH786534 HI786534:HL786534 O786534:R786534 WTU720998:WTX720998 WJY720998:WKB720998 WAC720998:WAF720998 VQG720998:VQJ720998 VGK720998:VGN720998 UWO720998:UWR720998 UMS720998:UMV720998 UCW720998:UCZ720998 TTA720998:TTD720998 TJE720998:TJH720998 SZI720998:SZL720998 SPM720998:SPP720998 SFQ720998:SFT720998 RVU720998:RVX720998 RLY720998:RMB720998 RCC720998:RCF720998 QSG720998:QSJ720998 QIK720998:QIN720998 PYO720998:PYR720998 POS720998:POV720998 PEW720998:PEZ720998 OVA720998:OVD720998 OLE720998:OLH720998 OBI720998:OBL720998 NRM720998:NRP720998 NHQ720998:NHT720998 MXU720998:MXX720998 MNY720998:MOB720998 MEC720998:MEF720998 LUG720998:LUJ720998 LKK720998:LKN720998 LAO720998:LAR720998 KQS720998:KQV720998 KGW720998:KGZ720998 JXA720998:JXD720998 JNE720998:JNH720998 JDI720998:JDL720998 ITM720998:ITP720998 IJQ720998:IJT720998 HZU720998:HZX720998 HPY720998:HQB720998 HGC720998:HGF720998 GWG720998:GWJ720998 GMK720998:GMN720998 GCO720998:GCR720998 FSS720998:FSV720998 FIW720998:FIZ720998 EZA720998:EZD720998 EPE720998:EPH720998 EFI720998:EFL720998 DVM720998:DVP720998 DLQ720998:DLT720998 DBU720998:DBX720998 CRY720998:CSB720998 CIC720998:CIF720998 BYG720998:BYJ720998 BOK720998:BON720998 BEO720998:BER720998 AUS720998:AUV720998 AKW720998:AKZ720998 ABA720998:ABD720998 RE720998:RH720998 HI720998:HL720998 O720998:R720998 WTU655462:WTX655462 WJY655462:WKB655462 WAC655462:WAF655462 VQG655462:VQJ655462 VGK655462:VGN655462 UWO655462:UWR655462 UMS655462:UMV655462 UCW655462:UCZ655462 TTA655462:TTD655462 TJE655462:TJH655462 SZI655462:SZL655462 SPM655462:SPP655462 SFQ655462:SFT655462 RVU655462:RVX655462 RLY655462:RMB655462 RCC655462:RCF655462 QSG655462:QSJ655462 QIK655462:QIN655462 PYO655462:PYR655462 POS655462:POV655462 PEW655462:PEZ655462 OVA655462:OVD655462 OLE655462:OLH655462 OBI655462:OBL655462 NRM655462:NRP655462 NHQ655462:NHT655462 MXU655462:MXX655462 MNY655462:MOB655462 MEC655462:MEF655462 LUG655462:LUJ655462 LKK655462:LKN655462 LAO655462:LAR655462 KQS655462:KQV655462 KGW655462:KGZ655462 JXA655462:JXD655462 JNE655462:JNH655462 JDI655462:JDL655462 ITM655462:ITP655462 IJQ655462:IJT655462 HZU655462:HZX655462 HPY655462:HQB655462 HGC655462:HGF655462 GWG655462:GWJ655462 GMK655462:GMN655462 GCO655462:GCR655462 FSS655462:FSV655462 FIW655462:FIZ655462 EZA655462:EZD655462 EPE655462:EPH655462 EFI655462:EFL655462 DVM655462:DVP655462 DLQ655462:DLT655462 DBU655462:DBX655462 CRY655462:CSB655462 CIC655462:CIF655462 BYG655462:BYJ655462 BOK655462:BON655462 BEO655462:BER655462 AUS655462:AUV655462 AKW655462:AKZ655462 ABA655462:ABD655462 RE655462:RH655462 HI655462:HL655462 O655462:R655462 WTU589926:WTX589926 WJY589926:WKB589926 WAC589926:WAF589926 VQG589926:VQJ589926 VGK589926:VGN589926 UWO589926:UWR589926 UMS589926:UMV589926 UCW589926:UCZ589926 TTA589926:TTD589926 TJE589926:TJH589926 SZI589926:SZL589926 SPM589926:SPP589926 SFQ589926:SFT589926 RVU589926:RVX589926 RLY589926:RMB589926 RCC589926:RCF589926 QSG589926:QSJ589926 QIK589926:QIN589926 PYO589926:PYR589926 POS589926:POV589926 PEW589926:PEZ589926 OVA589926:OVD589926 OLE589926:OLH589926 OBI589926:OBL589926 NRM589926:NRP589926 NHQ589926:NHT589926 MXU589926:MXX589926 MNY589926:MOB589926 MEC589926:MEF589926 LUG589926:LUJ589926 LKK589926:LKN589926 LAO589926:LAR589926 KQS589926:KQV589926 KGW589926:KGZ589926 JXA589926:JXD589926 JNE589926:JNH589926 JDI589926:JDL589926 ITM589926:ITP589926 IJQ589926:IJT589926 HZU589926:HZX589926 HPY589926:HQB589926 HGC589926:HGF589926 GWG589926:GWJ589926 GMK589926:GMN589926 GCO589926:GCR589926 FSS589926:FSV589926 FIW589926:FIZ589926 EZA589926:EZD589926 EPE589926:EPH589926 EFI589926:EFL589926 DVM589926:DVP589926 DLQ589926:DLT589926 DBU589926:DBX589926 CRY589926:CSB589926 CIC589926:CIF589926 BYG589926:BYJ589926 BOK589926:BON589926 BEO589926:BER589926 AUS589926:AUV589926 AKW589926:AKZ589926 ABA589926:ABD589926 RE589926:RH589926 HI589926:HL589926 O589926:R589926 WTU524390:WTX524390 WJY524390:WKB524390 WAC524390:WAF524390 VQG524390:VQJ524390 VGK524390:VGN524390 UWO524390:UWR524390 UMS524390:UMV524390 UCW524390:UCZ524390 TTA524390:TTD524390 TJE524390:TJH524390 SZI524390:SZL524390 SPM524390:SPP524390 SFQ524390:SFT524390 RVU524390:RVX524390 RLY524390:RMB524390 RCC524390:RCF524390 QSG524390:QSJ524390 QIK524390:QIN524390 PYO524390:PYR524390 POS524390:POV524390 PEW524390:PEZ524390 OVA524390:OVD524390 OLE524390:OLH524390 OBI524390:OBL524390 NRM524390:NRP524390 NHQ524390:NHT524390 MXU524390:MXX524390 MNY524390:MOB524390 MEC524390:MEF524390 LUG524390:LUJ524390 LKK524390:LKN524390 LAO524390:LAR524390 KQS524390:KQV524390 KGW524390:KGZ524390 JXA524390:JXD524390 JNE524390:JNH524390 JDI524390:JDL524390 ITM524390:ITP524390 IJQ524390:IJT524390 HZU524390:HZX524390 HPY524390:HQB524390 HGC524390:HGF524390 GWG524390:GWJ524390 GMK524390:GMN524390 GCO524390:GCR524390 FSS524390:FSV524390 FIW524390:FIZ524390 EZA524390:EZD524390 EPE524390:EPH524390 EFI524390:EFL524390 DVM524390:DVP524390 DLQ524390:DLT524390 DBU524390:DBX524390 CRY524390:CSB524390 CIC524390:CIF524390 BYG524390:BYJ524390 BOK524390:BON524390 BEO524390:BER524390 AUS524390:AUV524390 AKW524390:AKZ524390 ABA524390:ABD524390 RE524390:RH524390 HI524390:HL524390 O524390:R524390 WTU458854:WTX458854 WJY458854:WKB458854 WAC458854:WAF458854 VQG458854:VQJ458854 VGK458854:VGN458854 UWO458854:UWR458854 UMS458854:UMV458854 UCW458854:UCZ458854 TTA458854:TTD458854 TJE458854:TJH458854 SZI458854:SZL458854 SPM458854:SPP458854 SFQ458854:SFT458854 RVU458854:RVX458854 RLY458854:RMB458854 RCC458854:RCF458854 QSG458854:QSJ458854 QIK458854:QIN458854 PYO458854:PYR458854 POS458854:POV458854 PEW458854:PEZ458854 OVA458854:OVD458854 OLE458854:OLH458854 OBI458854:OBL458854 NRM458854:NRP458854 NHQ458854:NHT458854 MXU458854:MXX458854 MNY458854:MOB458854 MEC458854:MEF458854 LUG458854:LUJ458854 LKK458854:LKN458854 LAO458854:LAR458854 KQS458854:KQV458854 KGW458854:KGZ458854 JXA458854:JXD458854 JNE458854:JNH458854 JDI458854:JDL458854 ITM458854:ITP458854 IJQ458854:IJT458854 HZU458854:HZX458854 HPY458854:HQB458854 HGC458854:HGF458854 GWG458854:GWJ458854 GMK458854:GMN458854 GCO458854:GCR458854 FSS458854:FSV458854 FIW458854:FIZ458854 EZA458854:EZD458854 EPE458854:EPH458854 EFI458854:EFL458854 DVM458854:DVP458854 DLQ458854:DLT458854 DBU458854:DBX458854 CRY458854:CSB458854 CIC458854:CIF458854 BYG458854:BYJ458854 BOK458854:BON458854 BEO458854:BER458854 AUS458854:AUV458854 AKW458854:AKZ458854 ABA458854:ABD458854 RE458854:RH458854 HI458854:HL458854 O458854:R458854 WTU393318:WTX393318 WJY393318:WKB393318 WAC393318:WAF393318 VQG393318:VQJ393318 VGK393318:VGN393318 UWO393318:UWR393318 UMS393318:UMV393318 UCW393318:UCZ393318 TTA393318:TTD393318 TJE393318:TJH393318 SZI393318:SZL393318 SPM393318:SPP393318 SFQ393318:SFT393318 RVU393318:RVX393318 RLY393318:RMB393318 RCC393318:RCF393318 QSG393318:QSJ393318 QIK393318:QIN393318 PYO393318:PYR393318 POS393318:POV393318 PEW393318:PEZ393318 OVA393318:OVD393318 OLE393318:OLH393318 OBI393318:OBL393318 NRM393318:NRP393318 NHQ393318:NHT393318 MXU393318:MXX393318 MNY393318:MOB393318 MEC393318:MEF393318 LUG393318:LUJ393318 LKK393318:LKN393318 LAO393318:LAR393318 KQS393318:KQV393318 KGW393318:KGZ393318 JXA393318:JXD393318 JNE393318:JNH393318 JDI393318:JDL393318 ITM393318:ITP393318 IJQ393318:IJT393318 HZU393318:HZX393318 HPY393318:HQB393318 HGC393318:HGF393318 GWG393318:GWJ393318 GMK393318:GMN393318 GCO393318:GCR393318 FSS393318:FSV393318 FIW393318:FIZ393318 EZA393318:EZD393318 EPE393318:EPH393318 EFI393318:EFL393318 DVM393318:DVP393318 DLQ393318:DLT393318 DBU393318:DBX393318 CRY393318:CSB393318 CIC393318:CIF393318 BYG393318:BYJ393318 BOK393318:BON393318 BEO393318:BER393318 AUS393318:AUV393318 AKW393318:AKZ393318 ABA393318:ABD393318 RE393318:RH393318 HI393318:HL393318 O393318:R393318 WTU327782:WTX327782 WJY327782:WKB327782 WAC327782:WAF327782 VQG327782:VQJ327782 VGK327782:VGN327782 UWO327782:UWR327782 UMS327782:UMV327782 UCW327782:UCZ327782 TTA327782:TTD327782 TJE327782:TJH327782 SZI327782:SZL327782 SPM327782:SPP327782 SFQ327782:SFT327782 RVU327782:RVX327782 RLY327782:RMB327782 RCC327782:RCF327782 QSG327782:QSJ327782 QIK327782:QIN327782 PYO327782:PYR327782 POS327782:POV327782 PEW327782:PEZ327782 OVA327782:OVD327782 OLE327782:OLH327782 OBI327782:OBL327782 NRM327782:NRP327782 NHQ327782:NHT327782 MXU327782:MXX327782 MNY327782:MOB327782 MEC327782:MEF327782 LUG327782:LUJ327782 LKK327782:LKN327782 LAO327782:LAR327782 KQS327782:KQV327782 KGW327782:KGZ327782 JXA327782:JXD327782 JNE327782:JNH327782 JDI327782:JDL327782 ITM327782:ITP327782 IJQ327782:IJT327782 HZU327782:HZX327782 HPY327782:HQB327782 HGC327782:HGF327782 GWG327782:GWJ327782 GMK327782:GMN327782 GCO327782:GCR327782 FSS327782:FSV327782 FIW327782:FIZ327782 EZA327782:EZD327782 EPE327782:EPH327782 EFI327782:EFL327782 DVM327782:DVP327782 DLQ327782:DLT327782 DBU327782:DBX327782 CRY327782:CSB327782 CIC327782:CIF327782 BYG327782:BYJ327782 BOK327782:BON327782 BEO327782:BER327782 AUS327782:AUV327782 AKW327782:AKZ327782 ABA327782:ABD327782 RE327782:RH327782 HI327782:HL327782 O327782:R327782 WTU262246:WTX262246 WJY262246:WKB262246 WAC262246:WAF262246 VQG262246:VQJ262246 VGK262246:VGN262246 UWO262246:UWR262246 UMS262246:UMV262246 UCW262246:UCZ262246 TTA262246:TTD262246 TJE262246:TJH262246 SZI262246:SZL262246 SPM262246:SPP262246 SFQ262246:SFT262246 RVU262246:RVX262246 RLY262246:RMB262246 RCC262246:RCF262246 QSG262246:QSJ262246 QIK262246:QIN262246 PYO262246:PYR262246 POS262246:POV262246 PEW262246:PEZ262246 OVA262246:OVD262246 OLE262246:OLH262246 OBI262246:OBL262246 NRM262246:NRP262246 NHQ262246:NHT262246 MXU262246:MXX262246 MNY262246:MOB262246 MEC262246:MEF262246 LUG262246:LUJ262246 LKK262246:LKN262246 LAO262246:LAR262246 KQS262246:KQV262246 KGW262246:KGZ262246 JXA262246:JXD262246 JNE262246:JNH262246 JDI262246:JDL262246 ITM262246:ITP262246 IJQ262246:IJT262246 HZU262246:HZX262246 HPY262246:HQB262246 HGC262246:HGF262246 GWG262246:GWJ262246 GMK262246:GMN262246 GCO262246:GCR262246 FSS262246:FSV262246 FIW262246:FIZ262246 EZA262246:EZD262246 EPE262246:EPH262246 EFI262246:EFL262246 DVM262246:DVP262246 DLQ262246:DLT262246 DBU262246:DBX262246 CRY262246:CSB262246 CIC262246:CIF262246 BYG262246:BYJ262246 BOK262246:BON262246 BEO262246:BER262246 AUS262246:AUV262246 AKW262246:AKZ262246 ABA262246:ABD262246 RE262246:RH262246 HI262246:HL262246 O262246:R262246 WTU196710:WTX196710 WJY196710:WKB196710 WAC196710:WAF196710 VQG196710:VQJ196710 VGK196710:VGN196710 UWO196710:UWR196710 UMS196710:UMV196710 UCW196710:UCZ196710 TTA196710:TTD196710 TJE196710:TJH196710 SZI196710:SZL196710 SPM196710:SPP196710 SFQ196710:SFT196710 RVU196710:RVX196710 RLY196710:RMB196710 RCC196710:RCF196710 QSG196710:QSJ196710 QIK196710:QIN196710 PYO196710:PYR196710 POS196710:POV196710 PEW196710:PEZ196710 OVA196710:OVD196710 OLE196710:OLH196710 OBI196710:OBL196710 NRM196710:NRP196710 NHQ196710:NHT196710 MXU196710:MXX196710 MNY196710:MOB196710 MEC196710:MEF196710 LUG196710:LUJ196710 LKK196710:LKN196710 LAO196710:LAR196710 KQS196710:KQV196710 KGW196710:KGZ196710 JXA196710:JXD196710 JNE196710:JNH196710 JDI196710:JDL196710 ITM196710:ITP196710 IJQ196710:IJT196710 HZU196710:HZX196710 HPY196710:HQB196710 HGC196710:HGF196710 GWG196710:GWJ196710 GMK196710:GMN196710 GCO196710:GCR196710 FSS196710:FSV196710 FIW196710:FIZ196710 EZA196710:EZD196710 EPE196710:EPH196710 EFI196710:EFL196710 DVM196710:DVP196710 DLQ196710:DLT196710 DBU196710:DBX196710 CRY196710:CSB196710 CIC196710:CIF196710 BYG196710:BYJ196710 BOK196710:BON196710 BEO196710:BER196710 AUS196710:AUV196710 AKW196710:AKZ196710 ABA196710:ABD196710 RE196710:RH196710 HI196710:HL196710 O196710:R196710 WTU131174:WTX131174 WJY131174:WKB131174 WAC131174:WAF131174 VQG131174:VQJ131174 VGK131174:VGN131174 UWO131174:UWR131174 UMS131174:UMV131174 UCW131174:UCZ131174 TTA131174:TTD131174 TJE131174:TJH131174 SZI131174:SZL131174 SPM131174:SPP131174 SFQ131174:SFT131174 RVU131174:RVX131174 RLY131174:RMB131174 RCC131174:RCF131174 QSG131174:QSJ131174 QIK131174:QIN131174 PYO131174:PYR131174 POS131174:POV131174 PEW131174:PEZ131174 OVA131174:OVD131174 OLE131174:OLH131174 OBI131174:OBL131174 NRM131174:NRP131174 NHQ131174:NHT131174 MXU131174:MXX131174 MNY131174:MOB131174 MEC131174:MEF131174 LUG131174:LUJ131174 LKK131174:LKN131174 LAO131174:LAR131174 KQS131174:KQV131174 KGW131174:KGZ131174 JXA131174:JXD131174 JNE131174:JNH131174 JDI131174:JDL131174 ITM131174:ITP131174 IJQ131174:IJT131174 HZU131174:HZX131174 HPY131174:HQB131174 HGC131174:HGF131174 GWG131174:GWJ131174 GMK131174:GMN131174 GCO131174:GCR131174 FSS131174:FSV131174 FIW131174:FIZ131174 EZA131174:EZD131174 EPE131174:EPH131174 EFI131174:EFL131174 DVM131174:DVP131174 DLQ131174:DLT131174 DBU131174:DBX131174 CRY131174:CSB131174 CIC131174:CIF131174 BYG131174:BYJ131174 BOK131174:BON131174 BEO131174:BER131174 AUS131174:AUV131174 AKW131174:AKZ131174 ABA131174:ABD131174 RE131174:RH131174 HI131174:HL131174 O131174:R131174 WTU65638:WTX65638 WJY65638:WKB65638 WAC65638:WAF65638 VQG65638:VQJ65638 VGK65638:VGN65638 UWO65638:UWR65638 UMS65638:UMV65638 UCW65638:UCZ65638 TTA65638:TTD65638 TJE65638:TJH65638 SZI65638:SZL65638 SPM65638:SPP65638 SFQ65638:SFT65638 RVU65638:RVX65638 RLY65638:RMB65638 RCC65638:RCF65638 QSG65638:QSJ65638 QIK65638:QIN65638 PYO65638:PYR65638 POS65638:POV65638 PEW65638:PEZ65638 OVA65638:OVD65638 OLE65638:OLH65638 OBI65638:OBL65638 NRM65638:NRP65638 NHQ65638:NHT65638 MXU65638:MXX65638 MNY65638:MOB65638 MEC65638:MEF65638 LUG65638:LUJ65638 LKK65638:LKN65638 LAO65638:LAR65638 KQS65638:KQV65638 KGW65638:KGZ65638 JXA65638:JXD65638 JNE65638:JNH65638 JDI65638:JDL65638 ITM65638:ITP65638 IJQ65638:IJT65638 HZU65638:HZX65638 HPY65638:HQB65638 HGC65638:HGF65638 GWG65638:GWJ65638 GMK65638:GMN65638 GCO65638:GCR65638 FSS65638:FSV65638 FIW65638:FIZ65638 EZA65638:EZD65638 EPE65638:EPH65638 EFI65638:EFL65638 DVM65638:DVP65638 DLQ65638:DLT65638 DBU65638:DBX65638 CRY65638:CSB65638 CIC65638:CIF65638 BYG65638:BYJ65638 BOK65638:BON65638 BEO65638:BER65638 AUS65638:AUV65638 AKW65638:AKZ65638 ABA65638:ABD65638 RE65638:RH65638 HI65638:HL65638 O65638:R65638 WTU109:WTX109 WJY109:WKB109 WAC109:WAF109 VQG109:VQJ109 VGK109:VGN109 UWO109:UWR109 UMS109:UMV109 UCW109:UCZ109 TTA109:TTD109 TJE109:TJH109 SZI109:SZL109 SPM109:SPP109 SFQ109:SFT109 RVU109:RVX109 RLY109:RMB109 RCC109:RCF109 QSG109:QSJ109 QIK109:QIN109 PYO109:PYR109 POS109:POV109 PEW109:PEZ109 OVA109:OVD109 OLE109:OLH109 OBI109:OBL109 NRM109:NRP109 NHQ109:NHT109 MXU109:MXX109 MNY109:MOB109 MEC109:MEF109 LUG109:LUJ109 LKK109:LKN109 LAO109:LAR109 KQS109:KQV109 KGW109:KGZ109 JXA109:JXD109 JNE109:JNH109 JDI109:JDL109 ITM109:ITP109 IJQ109:IJT109 HZU109:HZX109 HPY109:HQB109 HGC109:HGF109 GWG109:GWJ109 GMK109:GMN109 GCO109:GCR109 FSS109:FSV109 FIW109:FIZ109 EZA109:EZD109 EPE109:EPH109 EFI109:EFL109 DVM109:DVP109 DLQ109:DLT109 DBU109:DBX109 CRY109:CSB109 CIC109:CIF109 BYG109:BYJ109 BOK109:BON109 BEO109:BER109 AUS109:AUV109 AKW109:AKZ109 ABA109:ABD109 RE109:RH109 HI109:HL109 O109:R109 WTV983124:WTX983126 WJZ983124:WKB983126 WAD983124:WAF983126 VQH983124:VQJ983126 VGL983124:VGN983126 UWP983124:UWR983126 UMT983124:UMV983126 UCX983124:UCZ983126 TTB983124:TTD983126 TJF983124:TJH983126 SZJ983124:SZL983126 SPN983124:SPP983126 SFR983124:SFT983126 RVV983124:RVX983126 RLZ983124:RMB983126 RCD983124:RCF983126 QSH983124:QSJ983126 QIL983124:QIN983126 PYP983124:PYR983126 POT983124:POV983126 PEX983124:PEZ983126 OVB983124:OVD983126 OLF983124:OLH983126 OBJ983124:OBL983126 NRN983124:NRP983126 NHR983124:NHT983126 MXV983124:MXX983126 MNZ983124:MOB983126 MED983124:MEF983126 LUH983124:LUJ983126 LKL983124:LKN983126 LAP983124:LAR983126 KQT983124:KQV983126 KGX983124:KGZ983126 JXB983124:JXD983126 JNF983124:JNH983126 JDJ983124:JDL983126 ITN983124:ITP983126 IJR983124:IJT983126 HZV983124:HZX983126 HPZ983124:HQB983126 HGD983124:HGF983126 GWH983124:GWJ983126 GML983124:GMN983126 GCP983124:GCR983126 FST983124:FSV983126 FIX983124:FIZ983126 EZB983124:EZD983126 EPF983124:EPH983126 EFJ983124:EFL983126 DVN983124:DVP983126 DLR983124:DLT983126 DBV983124:DBX983126 CRZ983124:CSB983126 CID983124:CIF983126 BYH983124:BYJ983126 BOL983124:BON983126 BEP983124:BER983126 AUT983124:AUV983126 AKX983124:AKZ983126 ABB983124:ABD983126 RF983124:RH983126 HJ983124:HL983126 P983124:R983126 WTV917588:WTX917590 WJZ917588:WKB917590 WAD917588:WAF917590 VQH917588:VQJ917590 VGL917588:VGN917590 UWP917588:UWR917590 UMT917588:UMV917590 UCX917588:UCZ917590 TTB917588:TTD917590 TJF917588:TJH917590 SZJ917588:SZL917590 SPN917588:SPP917590 SFR917588:SFT917590 RVV917588:RVX917590 RLZ917588:RMB917590 RCD917588:RCF917590 QSH917588:QSJ917590 QIL917588:QIN917590 PYP917588:PYR917590 POT917588:POV917590 PEX917588:PEZ917590 OVB917588:OVD917590 OLF917588:OLH917590 OBJ917588:OBL917590 NRN917588:NRP917590 NHR917588:NHT917590 MXV917588:MXX917590 MNZ917588:MOB917590 MED917588:MEF917590 LUH917588:LUJ917590 LKL917588:LKN917590 LAP917588:LAR917590 KQT917588:KQV917590 KGX917588:KGZ917590 JXB917588:JXD917590 JNF917588:JNH917590 JDJ917588:JDL917590 ITN917588:ITP917590 IJR917588:IJT917590 HZV917588:HZX917590 HPZ917588:HQB917590 HGD917588:HGF917590 GWH917588:GWJ917590 GML917588:GMN917590 GCP917588:GCR917590 FST917588:FSV917590 FIX917588:FIZ917590 EZB917588:EZD917590 EPF917588:EPH917590 EFJ917588:EFL917590 DVN917588:DVP917590 DLR917588:DLT917590 DBV917588:DBX917590 CRZ917588:CSB917590 CID917588:CIF917590 BYH917588:BYJ917590 BOL917588:BON917590 BEP917588:BER917590 AUT917588:AUV917590 AKX917588:AKZ917590 ABB917588:ABD917590 RF917588:RH917590 HJ917588:HL917590 P917588:R917590 WTV852052:WTX852054 WJZ852052:WKB852054 WAD852052:WAF852054 VQH852052:VQJ852054 VGL852052:VGN852054 UWP852052:UWR852054 UMT852052:UMV852054 UCX852052:UCZ852054 TTB852052:TTD852054 TJF852052:TJH852054 SZJ852052:SZL852054 SPN852052:SPP852054 SFR852052:SFT852054 RVV852052:RVX852054 RLZ852052:RMB852054 RCD852052:RCF852054 QSH852052:QSJ852054 QIL852052:QIN852054 PYP852052:PYR852054 POT852052:POV852054 PEX852052:PEZ852054 OVB852052:OVD852054 OLF852052:OLH852054 OBJ852052:OBL852054 NRN852052:NRP852054 NHR852052:NHT852054 MXV852052:MXX852054 MNZ852052:MOB852054 MED852052:MEF852054 LUH852052:LUJ852054 LKL852052:LKN852054 LAP852052:LAR852054 KQT852052:KQV852054 KGX852052:KGZ852054 JXB852052:JXD852054 JNF852052:JNH852054 JDJ852052:JDL852054 ITN852052:ITP852054 IJR852052:IJT852054 HZV852052:HZX852054 HPZ852052:HQB852054 HGD852052:HGF852054 GWH852052:GWJ852054 GML852052:GMN852054 GCP852052:GCR852054 FST852052:FSV852054 FIX852052:FIZ852054 EZB852052:EZD852054 EPF852052:EPH852054 EFJ852052:EFL852054 DVN852052:DVP852054 DLR852052:DLT852054 DBV852052:DBX852054 CRZ852052:CSB852054 CID852052:CIF852054 BYH852052:BYJ852054 BOL852052:BON852054 BEP852052:BER852054 AUT852052:AUV852054 AKX852052:AKZ852054 ABB852052:ABD852054 RF852052:RH852054 HJ852052:HL852054 P852052:R852054 WTV786516:WTX786518 WJZ786516:WKB786518 WAD786516:WAF786518 VQH786516:VQJ786518 VGL786516:VGN786518 UWP786516:UWR786518 UMT786516:UMV786518 UCX786516:UCZ786518 TTB786516:TTD786518 TJF786516:TJH786518 SZJ786516:SZL786518 SPN786516:SPP786518 SFR786516:SFT786518 RVV786516:RVX786518 RLZ786516:RMB786518 RCD786516:RCF786518 QSH786516:QSJ786518 QIL786516:QIN786518 PYP786516:PYR786518 POT786516:POV786518 PEX786516:PEZ786518 OVB786516:OVD786518 OLF786516:OLH786518 OBJ786516:OBL786518 NRN786516:NRP786518 NHR786516:NHT786518 MXV786516:MXX786518 MNZ786516:MOB786518 MED786516:MEF786518 LUH786516:LUJ786518 LKL786516:LKN786518 LAP786516:LAR786518 KQT786516:KQV786518 KGX786516:KGZ786518 JXB786516:JXD786518 JNF786516:JNH786518 JDJ786516:JDL786518 ITN786516:ITP786518 IJR786516:IJT786518 HZV786516:HZX786518 HPZ786516:HQB786518 HGD786516:HGF786518 GWH786516:GWJ786518 GML786516:GMN786518 GCP786516:GCR786518 FST786516:FSV786518 FIX786516:FIZ786518 EZB786516:EZD786518 EPF786516:EPH786518 EFJ786516:EFL786518 DVN786516:DVP786518 DLR786516:DLT786518 DBV786516:DBX786518 CRZ786516:CSB786518 CID786516:CIF786518 BYH786516:BYJ786518 BOL786516:BON786518 BEP786516:BER786518 AUT786516:AUV786518 AKX786516:AKZ786518 ABB786516:ABD786518 RF786516:RH786518 HJ786516:HL786518 P786516:R786518 WTV720980:WTX720982 WJZ720980:WKB720982 WAD720980:WAF720982 VQH720980:VQJ720982 VGL720980:VGN720982 UWP720980:UWR720982 UMT720980:UMV720982 UCX720980:UCZ720982 TTB720980:TTD720982 TJF720980:TJH720982 SZJ720980:SZL720982 SPN720980:SPP720982 SFR720980:SFT720982 RVV720980:RVX720982 RLZ720980:RMB720982 RCD720980:RCF720982 QSH720980:QSJ720982 QIL720980:QIN720982 PYP720980:PYR720982 POT720980:POV720982 PEX720980:PEZ720982 OVB720980:OVD720982 OLF720980:OLH720982 OBJ720980:OBL720982 NRN720980:NRP720982 NHR720980:NHT720982 MXV720980:MXX720982 MNZ720980:MOB720982 MED720980:MEF720982 LUH720980:LUJ720982 LKL720980:LKN720982 LAP720980:LAR720982 KQT720980:KQV720982 KGX720980:KGZ720982 JXB720980:JXD720982 JNF720980:JNH720982 JDJ720980:JDL720982 ITN720980:ITP720982 IJR720980:IJT720982 HZV720980:HZX720982 HPZ720980:HQB720982 HGD720980:HGF720982 GWH720980:GWJ720982 GML720980:GMN720982 GCP720980:GCR720982 FST720980:FSV720982 FIX720980:FIZ720982 EZB720980:EZD720982 EPF720980:EPH720982 EFJ720980:EFL720982 DVN720980:DVP720982 DLR720980:DLT720982 DBV720980:DBX720982 CRZ720980:CSB720982 CID720980:CIF720982 BYH720980:BYJ720982 BOL720980:BON720982 BEP720980:BER720982 AUT720980:AUV720982 AKX720980:AKZ720982 ABB720980:ABD720982 RF720980:RH720982 HJ720980:HL720982 P720980:R720982 WTV655444:WTX655446 WJZ655444:WKB655446 WAD655444:WAF655446 VQH655444:VQJ655446 VGL655444:VGN655446 UWP655444:UWR655446 UMT655444:UMV655446 UCX655444:UCZ655446 TTB655444:TTD655446 TJF655444:TJH655446 SZJ655444:SZL655446 SPN655444:SPP655446 SFR655444:SFT655446 RVV655444:RVX655446 RLZ655444:RMB655446 RCD655444:RCF655446 QSH655444:QSJ655446 QIL655444:QIN655446 PYP655444:PYR655446 POT655444:POV655446 PEX655444:PEZ655446 OVB655444:OVD655446 OLF655444:OLH655446 OBJ655444:OBL655446 NRN655444:NRP655446 NHR655444:NHT655446 MXV655444:MXX655446 MNZ655444:MOB655446 MED655444:MEF655446 LUH655444:LUJ655446 LKL655444:LKN655446 LAP655444:LAR655446 KQT655444:KQV655446 KGX655444:KGZ655446 JXB655444:JXD655446 JNF655444:JNH655446 JDJ655444:JDL655446 ITN655444:ITP655446 IJR655444:IJT655446 HZV655444:HZX655446 HPZ655444:HQB655446 HGD655444:HGF655446 GWH655444:GWJ655446 GML655444:GMN655446 GCP655444:GCR655446 FST655444:FSV655446 FIX655444:FIZ655446 EZB655444:EZD655446 EPF655444:EPH655446 EFJ655444:EFL655446 DVN655444:DVP655446 DLR655444:DLT655446 DBV655444:DBX655446 CRZ655444:CSB655446 CID655444:CIF655446 BYH655444:BYJ655446 BOL655444:BON655446 BEP655444:BER655446 AUT655444:AUV655446 AKX655444:AKZ655446 ABB655444:ABD655446 RF655444:RH655446 HJ655444:HL655446 P655444:R655446 WTV589908:WTX589910 WJZ589908:WKB589910 WAD589908:WAF589910 VQH589908:VQJ589910 VGL589908:VGN589910 UWP589908:UWR589910 UMT589908:UMV589910 UCX589908:UCZ589910 TTB589908:TTD589910 TJF589908:TJH589910 SZJ589908:SZL589910 SPN589908:SPP589910 SFR589908:SFT589910 RVV589908:RVX589910 RLZ589908:RMB589910 RCD589908:RCF589910 QSH589908:QSJ589910 QIL589908:QIN589910 PYP589908:PYR589910 POT589908:POV589910 PEX589908:PEZ589910 OVB589908:OVD589910 OLF589908:OLH589910 OBJ589908:OBL589910 NRN589908:NRP589910 NHR589908:NHT589910 MXV589908:MXX589910 MNZ589908:MOB589910 MED589908:MEF589910 LUH589908:LUJ589910 LKL589908:LKN589910 LAP589908:LAR589910 KQT589908:KQV589910 KGX589908:KGZ589910 JXB589908:JXD589910 JNF589908:JNH589910 JDJ589908:JDL589910 ITN589908:ITP589910 IJR589908:IJT589910 HZV589908:HZX589910 HPZ589908:HQB589910 HGD589908:HGF589910 GWH589908:GWJ589910 GML589908:GMN589910 GCP589908:GCR589910 FST589908:FSV589910 FIX589908:FIZ589910 EZB589908:EZD589910 EPF589908:EPH589910 EFJ589908:EFL589910 DVN589908:DVP589910 DLR589908:DLT589910 DBV589908:DBX589910 CRZ589908:CSB589910 CID589908:CIF589910 BYH589908:BYJ589910 BOL589908:BON589910 BEP589908:BER589910 AUT589908:AUV589910 AKX589908:AKZ589910 ABB589908:ABD589910 RF589908:RH589910 HJ589908:HL589910 P589908:R589910 WTV524372:WTX524374 WJZ524372:WKB524374 WAD524372:WAF524374 VQH524372:VQJ524374 VGL524372:VGN524374 UWP524372:UWR524374 UMT524372:UMV524374 UCX524372:UCZ524374 TTB524372:TTD524374 TJF524372:TJH524374 SZJ524372:SZL524374 SPN524372:SPP524374 SFR524372:SFT524374 RVV524372:RVX524374 RLZ524372:RMB524374 RCD524372:RCF524374 QSH524372:QSJ524374 QIL524372:QIN524374 PYP524372:PYR524374 POT524372:POV524374 PEX524372:PEZ524374 OVB524372:OVD524374 OLF524372:OLH524374 OBJ524372:OBL524374 NRN524372:NRP524374 NHR524372:NHT524374 MXV524372:MXX524374 MNZ524372:MOB524374 MED524372:MEF524374 LUH524372:LUJ524374 LKL524372:LKN524374 LAP524372:LAR524374 KQT524372:KQV524374 KGX524372:KGZ524374 JXB524372:JXD524374 JNF524372:JNH524374 JDJ524372:JDL524374 ITN524372:ITP524374 IJR524372:IJT524374 HZV524372:HZX524374 HPZ524372:HQB524374 HGD524372:HGF524374 GWH524372:GWJ524374 GML524372:GMN524374 GCP524372:GCR524374 FST524372:FSV524374 FIX524372:FIZ524374 EZB524372:EZD524374 EPF524372:EPH524374 EFJ524372:EFL524374 DVN524372:DVP524374 DLR524372:DLT524374 DBV524372:DBX524374 CRZ524372:CSB524374 CID524372:CIF524374 BYH524372:BYJ524374 BOL524372:BON524374 BEP524372:BER524374 AUT524372:AUV524374 AKX524372:AKZ524374 ABB524372:ABD524374 RF524372:RH524374 HJ524372:HL524374 P524372:R524374 WTV458836:WTX458838 WJZ458836:WKB458838 WAD458836:WAF458838 VQH458836:VQJ458838 VGL458836:VGN458838 UWP458836:UWR458838 UMT458836:UMV458838 UCX458836:UCZ458838 TTB458836:TTD458838 TJF458836:TJH458838 SZJ458836:SZL458838 SPN458836:SPP458838 SFR458836:SFT458838 RVV458836:RVX458838 RLZ458836:RMB458838 RCD458836:RCF458838 QSH458836:QSJ458838 QIL458836:QIN458838 PYP458836:PYR458838 POT458836:POV458838 PEX458836:PEZ458838 OVB458836:OVD458838 OLF458836:OLH458838 OBJ458836:OBL458838 NRN458836:NRP458838 NHR458836:NHT458838 MXV458836:MXX458838 MNZ458836:MOB458838 MED458836:MEF458838 LUH458836:LUJ458838 LKL458836:LKN458838 LAP458836:LAR458838 KQT458836:KQV458838 KGX458836:KGZ458838 JXB458836:JXD458838 JNF458836:JNH458838 JDJ458836:JDL458838 ITN458836:ITP458838 IJR458836:IJT458838 HZV458836:HZX458838 HPZ458836:HQB458838 HGD458836:HGF458838 GWH458836:GWJ458838 GML458836:GMN458838 GCP458836:GCR458838 FST458836:FSV458838 FIX458836:FIZ458838 EZB458836:EZD458838 EPF458836:EPH458838 EFJ458836:EFL458838 DVN458836:DVP458838 DLR458836:DLT458838 DBV458836:DBX458838 CRZ458836:CSB458838 CID458836:CIF458838 BYH458836:BYJ458838 BOL458836:BON458838 BEP458836:BER458838 AUT458836:AUV458838 AKX458836:AKZ458838 ABB458836:ABD458838 RF458836:RH458838 HJ458836:HL458838 P458836:R458838 WTV393300:WTX393302 WJZ393300:WKB393302 WAD393300:WAF393302 VQH393300:VQJ393302 VGL393300:VGN393302 UWP393300:UWR393302 UMT393300:UMV393302 UCX393300:UCZ393302 TTB393300:TTD393302 TJF393300:TJH393302 SZJ393300:SZL393302 SPN393300:SPP393302 SFR393300:SFT393302 RVV393300:RVX393302 RLZ393300:RMB393302 RCD393300:RCF393302 QSH393300:QSJ393302 QIL393300:QIN393302 PYP393300:PYR393302 POT393300:POV393302 PEX393300:PEZ393302 OVB393300:OVD393302 OLF393300:OLH393302 OBJ393300:OBL393302 NRN393300:NRP393302 NHR393300:NHT393302 MXV393300:MXX393302 MNZ393300:MOB393302 MED393300:MEF393302 LUH393300:LUJ393302 LKL393300:LKN393302 LAP393300:LAR393302 KQT393300:KQV393302 KGX393300:KGZ393302 JXB393300:JXD393302 JNF393300:JNH393302 JDJ393300:JDL393302 ITN393300:ITP393302 IJR393300:IJT393302 HZV393300:HZX393302 HPZ393300:HQB393302 HGD393300:HGF393302 GWH393300:GWJ393302 GML393300:GMN393302 GCP393300:GCR393302 FST393300:FSV393302 FIX393300:FIZ393302 EZB393300:EZD393302 EPF393300:EPH393302 EFJ393300:EFL393302 DVN393300:DVP393302 DLR393300:DLT393302 DBV393300:DBX393302 CRZ393300:CSB393302 CID393300:CIF393302 BYH393300:BYJ393302 BOL393300:BON393302 BEP393300:BER393302 AUT393300:AUV393302 AKX393300:AKZ393302 ABB393300:ABD393302 RF393300:RH393302 HJ393300:HL393302 P393300:R393302 WTV327764:WTX327766 WJZ327764:WKB327766 WAD327764:WAF327766 VQH327764:VQJ327766 VGL327764:VGN327766 UWP327764:UWR327766 UMT327764:UMV327766 UCX327764:UCZ327766 TTB327764:TTD327766 TJF327764:TJH327766 SZJ327764:SZL327766 SPN327764:SPP327766 SFR327764:SFT327766 RVV327764:RVX327766 RLZ327764:RMB327766 RCD327764:RCF327766 QSH327764:QSJ327766 QIL327764:QIN327766 PYP327764:PYR327766 POT327764:POV327766 PEX327764:PEZ327766 OVB327764:OVD327766 OLF327764:OLH327766 OBJ327764:OBL327766 NRN327764:NRP327766 NHR327764:NHT327766 MXV327764:MXX327766 MNZ327764:MOB327766 MED327764:MEF327766 LUH327764:LUJ327766 LKL327764:LKN327766 LAP327764:LAR327766 KQT327764:KQV327766 KGX327764:KGZ327766 JXB327764:JXD327766 JNF327764:JNH327766 JDJ327764:JDL327766 ITN327764:ITP327766 IJR327764:IJT327766 HZV327764:HZX327766 HPZ327764:HQB327766 HGD327764:HGF327766 GWH327764:GWJ327766 GML327764:GMN327766 GCP327764:GCR327766 FST327764:FSV327766 FIX327764:FIZ327766 EZB327764:EZD327766 EPF327764:EPH327766 EFJ327764:EFL327766 DVN327764:DVP327766 DLR327764:DLT327766 DBV327764:DBX327766 CRZ327764:CSB327766 CID327764:CIF327766 BYH327764:BYJ327766 BOL327764:BON327766 BEP327764:BER327766 AUT327764:AUV327766 AKX327764:AKZ327766 ABB327764:ABD327766 RF327764:RH327766 HJ327764:HL327766 P327764:R327766 WTV262228:WTX262230 WJZ262228:WKB262230 WAD262228:WAF262230 VQH262228:VQJ262230 VGL262228:VGN262230 UWP262228:UWR262230 UMT262228:UMV262230 UCX262228:UCZ262230 TTB262228:TTD262230 TJF262228:TJH262230 SZJ262228:SZL262230 SPN262228:SPP262230 SFR262228:SFT262230 RVV262228:RVX262230 RLZ262228:RMB262230 RCD262228:RCF262230 QSH262228:QSJ262230 QIL262228:QIN262230 PYP262228:PYR262230 POT262228:POV262230 PEX262228:PEZ262230 OVB262228:OVD262230 OLF262228:OLH262230 OBJ262228:OBL262230 NRN262228:NRP262230 NHR262228:NHT262230 MXV262228:MXX262230 MNZ262228:MOB262230 MED262228:MEF262230 LUH262228:LUJ262230 LKL262228:LKN262230 LAP262228:LAR262230 KQT262228:KQV262230 KGX262228:KGZ262230 JXB262228:JXD262230 JNF262228:JNH262230 JDJ262228:JDL262230 ITN262228:ITP262230 IJR262228:IJT262230 HZV262228:HZX262230 HPZ262228:HQB262230 HGD262228:HGF262230 GWH262228:GWJ262230 GML262228:GMN262230 GCP262228:GCR262230 FST262228:FSV262230 FIX262228:FIZ262230 EZB262228:EZD262230 EPF262228:EPH262230 EFJ262228:EFL262230 DVN262228:DVP262230 DLR262228:DLT262230 DBV262228:DBX262230 CRZ262228:CSB262230 CID262228:CIF262230 BYH262228:BYJ262230 BOL262228:BON262230 BEP262228:BER262230 AUT262228:AUV262230 AKX262228:AKZ262230 ABB262228:ABD262230 RF262228:RH262230 HJ262228:HL262230 P262228:R262230 WTV196692:WTX196694 WJZ196692:WKB196694 WAD196692:WAF196694 VQH196692:VQJ196694 VGL196692:VGN196694 UWP196692:UWR196694 UMT196692:UMV196694 UCX196692:UCZ196694 TTB196692:TTD196694 TJF196692:TJH196694 SZJ196692:SZL196694 SPN196692:SPP196694 SFR196692:SFT196694 RVV196692:RVX196694 RLZ196692:RMB196694 RCD196692:RCF196694 QSH196692:QSJ196694 QIL196692:QIN196694 PYP196692:PYR196694 POT196692:POV196694 PEX196692:PEZ196694 OVB196692:OVD196694 OLF196692:OLH196694 OBJ196692:OBL196694 NRN196692:NRP196694 NHR196692:NHT196694 MXV196692:MXX196694 MNZ196692:MOB196694 MED196692:MEF196694 LUH196692:LUJ196694 LKL196692:LKN196694 LAP196692:LAR196694 KQT196692:KQV196694 KGX196692:KGZ196694 JXB196692:JXD196694 JNF196692:JNH196694 JDJ196692:JDL196694 ITN196692:ITP196694 IJR196692:IJT196694 HZV196692:HZX196694 HPZ196692:HQB196694 HGD196692:HGF196694 GWH196692:GWJ196694 GML196692:GMN196694 GCP196692:GCR196694 FST196692:FSV196694 FIX196692:FIZ196694 EZB196692:EZD196694 EPF196692:EPH196694 EFJ196692:EFL196694 DVN196692:DVP196694 DLR196692:DLT196694 DBV196692:DBX196694 CRZ196692:CSB196694 CID196692:CIF196694 BYH196692:BYJ196694 BOL196692:BON196694 BEP196692:BER196694 AUT196692:AUV196694 AKX196692:AKZ196694 ABB196692:ABD196694 RF196692:RH196694 HJ196692:HL196694 P196692:R196694 WTV131156:WTX131158 WJZ131156:WKB131158 WAD131156:WAF131158 VQH131156:VQJ131158 VGL131156:VGN131158 UWP131156:UWR131158 UMT131156:UMV131158 UCX131156:UCZ131158 TTB131156:TTD131158 TJF131156:TJH131158 SZJ131156:SZL131158 SPN131156:SPP131158 SFR131156:SFT131158 RVV131156:RVX131158 RLZ131156:RMB131158 RCD131156:RCF131158 QSH131156:QSJ131158 QIL131156:QIN131158 PYP131156:PYR131158 POT131156:POV131158 PEX131156:PEZ131158 OVB131156:OVD131158 OLF131156:OLH131158 OBJ131156:OBL131158 NRN131156:NRP131158 NHR131156:NHT131158 MXV131156:MXX131158 MNZ131156:MOB131158 MED131156:MEF131158 LUH131156:LUJ131158 LKL131156:LKN131158 LAP131156:LAR131158 KQT131156:KQV131158 KGX131156:KGZ131158 JXB131156:JXD131158 JNF131156:JNH131158 JDJ131156:JDL131158 ITN131156:ITP131158 IJR131156:IJT131158 HZV131156:HZX131158 HPZ131156:HQB131158 HGD131156:HGF131158 GWH131156:GWJ131158 GML131156:GMN131158 GCP131156:GCR131158 FST131156:FSV131158 FIX131156:FIZ131158 EZB131156:EZD131158 EPF131156:EPH131158 EFJ131156:EFL131158 DVN131156:DVP131158 DLR131156:DLT131158 DBV131156:DBX131158 CRZ131156:CSB131158 CID131156:CIF131158 BYH131156:BYJ131158 BOL131156:BON131158 BEP131156:BER131158 AUT131156:AUV131158 AKX131156:AKZ131158 ABB131156:ABD131158 RF131156:RH131158 HJ131156:HL131158 P131156:R131158 WTV65620:WTX65622 WJZ65620:WKB65622 WAD65620:WAF65622 VQH65620:VQJ65622 VGL65620:VGN65622 UWP65620:UWR65622 UMT65620:UMV65622 UCX65620:UCZ65622 TTB65620:TTD65622 TJF65620:TJH65622 SZJ65620:SZL65622 SPN65620:SPP65622 SFR65620:SFT65622 RVV65620:RVX65622 RLZ65620:RMB65622 RCD65620:RCF65622 QSH65620:QSJ65622 QIL65620:QIN65622 PYP65620:PYR65622 POT65620:POV65622 PEX65620:PEZ65622 OVB65620:OVD65622 OLF65620:OLH65622 OBJ65620:OBL65622 NRN65620:NRP65622 NHR65620:NHT65622 MXV65620:MXX65622 MNZ65620:MOB65622 MED65620:MEF65622 LUH65620:LUJ65622 LKL65620:LKN65622 LAP65620:LAR65622 KQT65620:KQV65622 KGX65620:KGZ65622 JXB65620:JXD65622 JNF65620:JNH65622 JDJ65620:JDL65622 ITN65620:ITP65622 IJR65620:IJT65622 HZV65620:HZX65622 HPZ65620:HQB65622 HGD65620:HGF65622 GWH65620:GWJ65622 GML65620:GMN65622 GCP65620:GCR65622 FST65620:FSV65622 FIX65620:FIZ65622 EZB65620:EZD65622 EPF65620:EPH65622 EFJ65620:EFL65622 DVN65620:DVP65622 DLR65620:DLT65622 DBV65620:DBX65622 CRZ65620:CSB65622 CID65620:CIF65622 BYH65620:BYJ65622 BOL65620:BON65622 BEP65620:BER65622 AUT65620:AUV65622 AKX65620:AKZ65622 ABB65620:ABD65622 RF65620:RH65622 HJ65620:HL65622 P65620:R65622 WTV92:WTX100 WJZ92:WKB100 WAD92:WAF100 VQH92:VQJ100 VGL92:VGN100 UWP92:UWR100 UMT92:UMV100 UCX92:UCZ100 TTB92:TTD100 TJF92:TJH100 SZJ92:SZL100 SPN92:SPP100 SFR92:SFT100 RVV92:RVX100 RLZ92:RMB100 RCD92:RCF100 QSH92:QSJ100 QIL92:QIN100 PYP92:PYR100 POT92:POV100 PEX92:PEZ100 OVB92:OVD100 OLF92:OLH100 OBJ92:OBL100 NRN92:NRP100 NHR92:NHT100 MXV92:MXX100 MNZ92:MOB100 MED92:MEF100 LUH92:LUJ100 LKL92:LKN100 LAP92:LAR100 KQT92:KQV100 KGX92:KGZ100 JXB92:JXD100 JNF92:JNH100 JDJ92:JDL100 ITN92:ITP100 IJR92:IJT100 HZV92:HZX100 HPZ92:HQB100 HGD92:HGF100 GWH92:GWJ100 GML92:GMN100 GCP92:GCR100 FST92:FSV100 FIX92:FIZ100 EZB92:EZD100 EPF92:EPH100 EFJ92:EFL100 DVN92:DVP100 DLR92:DLT100 DBV92:DBX100 CRZ92:CSB100 CID92:CIF100 BYH92:BYJ100 BOL92:BON100 BEP92:BER100 AUT92:AUV100 AKX92:AKZ100 ABB92:ABD100 RF92:RH100 HJ92:HL100 WTU983142:WTX983142 WTU983154:WTX983154 WJY983154:WKB983154 WAC983154:WAF983154 VQG983154:VQJ983154 VGK983154:VGN983154 UWO983154:UWR983154 UMS983154:UMV983154 UCW983154:UCZ983154 TTA983154:TTD983154 TJE983154:TJH983154 SZI983154:SZL983154 SPM983154:SPP983154 SFQ983154:SFT983154 RVU983154:RVX983154 RLY983154:RMB983154 RCC983154:RCF983154 QSG983154:QSJ983154 QIK983154:QIN983154 PYO983154:PYR983154 POS983154:POV983154 PEW983154:PEZ983154 OVA983154:OVD983154 OLE983154:OLH983154 OBI983154:OBL983154 NRM983154:NRP983154 NHQ983154:NHT983154 MXU983154:MXX983154 MNY983154:MOB983154 MEC983154:MEF983154 LUG983154:LUJ983154 LKK983154:LKN983154 LAO983154:LAR983154 KQS983154:KQV983154 KGW983154:KGZ983154 JXA983154:JXD983154 JNE983154:JNH983154 JDI983154:JDL983154 ITM983154:ITP983154 IJQ983154:IJT983154 HZU983154:HZX983154 HPY983154:HQB983154 HGC983154:HGF983154 GWG983154:GWJ983154 GMK983154:GMN983154 GCO983154:GCR983154 FSS983154:FSV983154 FIW983154:FIZ983154 EZA983154:EZD983154 EPE983154:EPH983154 EFI983154:EFL983154 DVM983154:DVP983154 DLQ983154:DLT983154 DBU983154:DBX983154 CRY983154:CSB983154 CIC983154:CIF983154 BYG983154:BYJ983154 BOK983154:BON983154 BEO983154:BER983154 AUS983154:AUV983154 AKW983154:AKZ983154 ABA983154:ABD983154 RE983154:RH983154 HI983154:HL983154 O983154:R983154 WTU917618:WTX917618 WJY917618:WKB917618 WAC917618:WAF917618 VQG917618:VQJ917618 VGK917618:VGN917618 UWO917618:UWR917618 UMS917618:UMV917618 UCW917618:UCZ917618 TTA917618:TTD917618 TJE917618:TJH917618 SZI917618:SZL917618 SPM917618:SPP917618 SFQ917618:SFT917618 RVU917618:RVX917618 RLY917618:RMB917618 RCC917618:RCF917618 QSG917618:QSJ917618 QIK917618:QIN917618 PYO917618:PYR917618 POS917618:POV917618 PEW917618:PEZ917618 OVA917618:OVD917618 OLE917618:OLH917618 OBI917618:OBL917618 NRM917618:NRP917618 NHQ917618:NHT917618 MXU917618:MXX917618 MNY917618:MOB917618 MEC917618:MEF917618 LUG917618:LUJ917618 LKK917618:LKN917618 LAO917618:LAR917618 KQS917618:KQV917618 KGW917618:KGZ917618 JXA917618:JXD917618 JNE917618:JNH917618 JDI917618:JDL917618 ITM917618:ITP917618 IJQ917618:IJT917618 HZU917618:HZX917618 HPY917618:HQB917618 HGC917618:HGF917618 GWG917618:GWJ917618 GMK917618:GMN917618 GCO917618:GCR917618 FSS917618:FSV917618 FIW917618:FIZ917618 EZA917618:EZD917618 EPE917618:EPH917618 EFI917618:EFL917618 DVM917618:DVP917618 DLQ917618:DLT917618 DBU917618:DBX917618 CRY917618:CSB917618 CIC917618:CIF917618 BYG917618:BYJ917618 BOK917618:BON917618 BEO917618:BER917618 AUS917618:AUV917618 AKW917618:AKZ917618 ABA917618:ABD917618 RE917618:RH917618 HI917618:HL917618 O917618:R917618 WTU852082:WTX852082 WJY852082:WKB852082 WAC852082:WAF852082 VQG852082:VQJ852082 VGK852082:VGN852082 UWO852082:UWR852082 UMS852082:UMV852082 UCW852082:UCZ852082 TTA852082:TTD852082 TJE852082:TJH852082 SZI852082:SZL852082 SPM852082:SPP852082 SFQ852082:SFT852082 RVU852082:RVX852082 RLY852082:RMB852082 RCC852082:RCF852082 QSG852082:QSJ852082 QIK852082:QIN852082 PYO852082:PYR852082 POS852082:POV852082 PEW852082:PEZ852082 OVA852082:OVD852082 OLE852082:OLH852082 OBI852082:OBL852082 NRM852082:NRP852082 NHQ852082:NHT852082 MXU852082:MXX852082 MNY852082:MOB852082 MEC852082:MEF852082 LUG852082:LUJ852082 LKK852082:LKN852082 LAO852082:LAR852082 KQS852082:KQV852082 KGW852082:KGZ852082 JXA852082:JXD852082 JNE852082:JNH852082 JDI852082:JDL852082 ITM852082:ITP852082 IJQ852082:IJT852082 HZU852082:HZX852082 HPY852082:HQB852082 HGC852082:HGF852082 GWG852082:GWJ852082 GMK852082:GMN852082 GCO852082:GCR852082 FSS852082:FSV852082 FIW852082:FIZ852082 EZA852082:EZD852082 EPE852082:EPH852082 EFI852082:EFL852082 DVM852082:DVP852082 DLQ852082:DLT852082 DBU852082:DBX852082 CRY852082:CSB852082 CIC852082:CIF852082 BYG852082:BYJ852082 BOK852082:BON852082 BEO852082:BER852082 AUS852082:AUV852082 AKW852082:AKZ852082 ABA852082:ABD852082 RE852082:RH852082 HI852082:HL852082 O852082:R852082 WTU786546:WTX786546 WJY786546:WKB786546 WAC786546:WAF786546 VQG786546:VQJ786546 VGK786546:VGN786546 UWO786546:UWR786546 UMS786546:UMV786546 UCW786546:UCZ786546 TTA786546:TTD786546 TJE786546:TJH786546 SZI786546:SZL786546 SPM786546:SPP786546 SFQ786546:SFT786546 RVU786546:RVX786546 RLY786546:RMB786546 RCC786546:RCF786546 QSG786546:QSJ786546 QIK786546:QIN786546 PYO786546:PYR786546 POS786546:POV786546 PEW786546:PEZ786546 OVA786546:OVD786546 OLE786546:OLH786546 OBI786546:OBL786546 NRM786546:NRP786546 NHQ786546:NHT786546 MXU786546:MXX786546 MNY786546:MOB786546 MEC786546:MEF786546 LUG786546:LUJ786546 LKK786546:LKN786546 LAO786546:LAR786546 KQS786546:KQV786546 KGW786546:KGZ786546 JXA786546:JXD786546 JNE786546:JNH786546 JDI786546:JDL786546 ITM786546:ITP786546 IJQ786546:IJT786546 HZU786546:HZX786546 HPY786546:HQB786546 HGC786546:HGF786546 GWG786546:GWJ786546 GMK786546:GMN786546 GCO786546:GCR786546 FSS786546:FSV786546 FIW786546:FIZ786546 EZA786546:EZD786546 EPE786546:EPH786546 EFI786546:EFL786546 DVM786546:DVP786546 DLQ786546:DLT786546 DBU786546:DBX786546 CRY786546:CSB786546 CIC786546:CIF786546 BYG786546:BYJ786546 BOK786546:BON786546 BEO786546:BER786546 AUS786546:AUV786546 AKW786546:AKZ786546 ABA786546:ABD786546 RE786546:RH786546 HI786546:HL786546 O786546:R786546 WTU721010:WTX721010 WJY721010:WKB721010 WAC721010:WAF721010 VQG721010:VQJ721010 VGK721010:VGN721010 UWO721010:UWR721010 UMS721010:UMV721010 UCW721010:UCZ721010 TTA721010:TTD721010 TJE721010:TJH721010 SZI721010:SZL721010 SPM721010:SPP721010 SFQ721010:SFT721010 RVU721010:RVX721010 RLY721010:RMB721010 RCC721010:RCF721010 QSG721010:QSJ721010 QIK721010:QIN721010 PYO721010:PYR721010 POS721010:POV721010 PEW721010:PEZ721010 OVA721010:OVD721010 OLE721010:OLH721010 OBI721010:OBL721010 NRM721010:NRP721010 NHQ721010:NHT721010 MXU721010:MXX721010 MNY721010:MOB721010 MEC721010:MEF721010 LUG721010:LUJ721010 LKK721010:LKN721010 LAO721010:LAR721010 KQS721010:KQV721010 KGW721010:KGZ721010 JXA721010:JXD721010 JNE721010:JNH721010 JDI721010:JDL721010 ITM721010:ITP721010 IJQ721010:IJT721010 HZU721010:HZX721010 HPY721010:HQB721010 HGC721010:HGF721010 GWG721010:GWJ721010 GMK721010:GMN721010 GCO721010:GCR721010 FSS721010:FSV721010 FIW721010:FIZ721010 EZA721010:EZD721010 EPE721010:EPH721010 EFI721010:EFL721010 DVM721010:DVP721010 DLQ721010:DLT721010 DBU721010:DBX721010 CRY721010:CSB721010 CIC721010:CIF721010 BYG721010:BYJ721010 BOK721010:BON721010 BEO721010:BER721010 AUS721010:AUV721010 AKW721010:AKZ721010 ABA721010:ABD721010 RE721010:RH721010 HI721010:HL721010 O721010:R721010 WTU655474:WTX655474 WJY655474:WKB655474 WAC655474:WAF655474 VQG655474:VQJ655474 VGK655474:VGN655474 UWO655474:UWR655474 UMS655474:UMV655474 UCW655474:UCZ655474 TTA655474:TTD655474 TJE655474:TJH655474 SZI655474:SZL655474 SPM655474:SPP655474 SFQ655474:SFT655474 RVU655474:RVX655474 RLY655474:RMB655474 RCC655474:RCF655474 QSG655474:QSJ655474 QIK655474:QIN655474 PYO655474:PYR655474 POS655474:POV655474 PEW655474:PEZ655474 OVA655474:OVD655474 OLE655474:OLH655474 OBI655474:OBL655474 NRM655474:NRP655474 NHQ655474:NHT655474 MXU655474:MXX655474 MNY655474:MOB655474 MEC655474:MEF655474 LUG655474:LUJ655474 LKK655474:LKN655474 LAO655474:LAR655474 KQS655474:KQV655474 KGW655474:KGZ655474 JXA655474:JXD655474 JNE655474:JNH655474 JDI655474:JDL655474 ITM655474:ITP655474 IJQ655474:IJT655474 HZU655474:HZX655474 HPY655474:HQB655474 HGC655474:HGF655474 GWG655474:GWJ655474 GMK655474:GMN655474 GCO655474:GCR655474 FSS655474:FSV655474 FIW655474:FIZ655474 EZA655474:EZD655474 EPE655474:EPH655474 EFI655474:EFL655474 DVM655474:DVP655474 DLQ655474:DLT655474 DBU655474:DBX655474 CRY655474:CSB655474 CIC655474:CIF655474 BYG655474:BYJ655474 BOK655474:BON655474 BEO655474:BER655474 AUS655474:AUV655474 AKW655474:AKZ655474 ABA655474:ABD655474 RE655474:RH655474 HI655474:HL655474 O655474:R655474 WTU589938:WTX589938 WJY589938:WKB589938 WAC589938:WAF589938 VQG589938:VQJ589938 VGK589938:VGN589938 UWO589938:UWR589938 UMS589938:UMV589938 UCW589938:UCZ589938 TTA589938:TTD589938 TJE589938:TJH589938 SZI589938:SZL589938 SPM589938:SPP589938 SFQ589938:SFT589938 RVU589938:RVX589938 RLY589938:RMB589938 RCC589938:RCF589938 QSG589938:QSJ589938 QIK589938:QIN589938 PYO589938:PYR589938 POS589938:POV589938 PEW589938:PEZ589938 OVA589938:OVD589938 OLE589938:OLH589938 OBI589938:OBL589938 NRM589938:NRP589938 NHQ589938:NHT589938 MXU589938:MXX589938 MNY589938:MOB589938 MEC589938:MEF589938 LUG589938:LUJ589938 LKK589938:LKN589938 LAO589938:LAR589938 KQS589938:KQV589938 KGW589938:KGZ589938 JXA589938:JXD589938 JNE589938:JNH589938 JDI589938:JDL589938 ITM589938:ITP589938 IJQ589938:IJT589938 HZU589938:HZX589938 HPY589938:HQB589938 HGC589938:HGF589938 GWG589938:GWJ589938 GMK589938:GMN589938 GCO589938:GCR589938 FSS589938:FSV589938 FIW589938:FIZ589938 EZA589938:EZD589938 EPE589938:EPH589938 EFI589938:EFL589938 DVM589938:DVP589938 DLQ589938:DLT589938 DBU589938:DBX589938 CRY589938:CSB589938 CIC589938:CIF589938 BYG589938:BYJ589938 BOK589938:BON589938 BEO589938:BER589938 AUS589938:AUV589938 AKW589938:AKZ589938 ABA589938:ABD589938 RE589938:RH589938 HI589938:HL589938 O589938:R589938 WTU524402:WTX524402 WJY524402:WKB524402 WAC524402:WAF524402 VQG524402:VQJ524402 VGK524402:VGN524402 UWO524402:UWR524402 UMS524402:UMV524402 UCW524402:UCZ524402 TTA524402:TTD524402 TJE524402:TJH524402 SZI524402:SZL524402 SPM524402:SPP524402 SFQ524402:SFT524402 RVU524402:RVX524402 RLY524402:RMB524402 RCC524402:RCF524402 QSG524402:QSJ524402 QIK524402:QIN524402 PYO524402:PYR524402 POS524402:POV524402 PEW524402:PEZ524402 OVA524402:OVD524402 OLE524402:OLH524402 OBI524402:OBL524402 NRM524402:NRP524402 NHQ524402:NHT524402 MXU524402:MXX524402 MNY524402:MOB524402 MEC524402:MEF524402 LUG524402:LUJ524402 LKK524402:LKN524402 LAO524402:LAR524402 KQS524402:KQV524402 KGW524402:KGZ524402 JXA524402:JXD524402 JNE524402:JNH524402 JDI524402:JDL524402 ITM524402:ITP524402 IJQ524402:IJT524402 HZU524402:HZX524402 HPY524402:HQB524402 HGC524402:HGF524402 GWG524402:GWJ524402 GMK524402:GMN524402 GCO524402:GCR524402 FSS524402:FSV524402 FIW524402:FIZ524402 EZA524402:EZD524402 EPE524402:EPH524402 EFI524402:EFL524402 DVM524402:DVP524402 DLQ524402:DLT524402 DBU524402:DBX524402 CRY524402:CSB524402 CIC524402:CIF524402 BYG524402:BYJ524402 BOK524402:BON524402 BEO524402:BER524402 AUS524402:AUV524402 AKW524402:AKZ524402 ABA524402:ABD524402 RE524402:RH524402 HI524402:HL524402 O524402:R524402 WTU458866:WTX458866 WJY458866:WKB458866 WAC458866:WAF458866 VQG458866:VQJ458866 VGK458866:VGN458866 UWO458866:UWR458866 UMS458866:UMV458866 UCW458866:UCZ458866 TTA458866:TTD458866 TJE458866:TJH458866 SZI458866:SZL458866 SPM458866:SPP458866 SFQ458866:SFT458866 RVU458866:RVX458866 RLY458866:RMB458866 RCC458866:RCF458866 QSG458866:QSJ458866 QIK458866:QIN458866 PYO458866:PYR458866 POS458866:POV458866 PEW458866:PEZ458866 OVA458866:OVD458866 OLE458866:OLH458866 OBI458866:OBL458866 NRM458866:NRP458866 NHQ458866:NHT458866 MXU458866:MXX458866 MNY458866:MOB458866 MEC458866:MEF458866 LUG458866:LUJ458866 LKK458866:LKN458866 LAO458866:LAR458866 KQS458866:KQV458866 KGW458866:KGZ458866 JXA458866:JXD458866 JNE458866:JNH458866 JDI458866:JDL458866 ITM458866:ITP458866 IJQ458866:IJT458866 HZU458866:HZX458866 HPY458866:HQB458866 HGC458866:HGF458866 GWG458866:GWJ458866 GMK458866:GMN458866 GCO458866:GCR458866 FSS458866:FSV458866 FIW458866:FIZ458866 EZA458866:EZD458866 EPE458866:EPH458866 EFI458866:EFL458866 DVM458866:DVP458866 DLQ458866:DLT458866 DBU458866:DBX458866 CRY458866:CSB458866 CIC458866:CIF458866 BYG458866:BYJ458866 BOK458866:BON458866 BEO458866:BER458866 AUS458866:AUV458866 AKW458866:AKZ458866 ABA458866:ABD458866 RE458866:RH458866 HI458866:HL458866 O458866:R458866 WTU393330:WTX393330 WJY393330:WKB393330 WAC393330:WAF393330 VQG393330:VQJ393330 VGK393330:VGN393330 UWO393330:UWR393330 UMS393330:UMV393330 UCW393330:UCZ393330 TTA393330:TTD393330 TJE393330:TJH393330 SZI393330:SZL393330 SPM393330:SPP393330 SFQ393330:SFT393330 RVU393330:RVX393330 RLY393330:RMB393330 RCC393330:RCF393330 QSG393330:QSJ393330 QIK393330:QIN393330 PYO393330:PYR393330 POS393330:POV393330 PEW393330:PEZ393330 OVA393330:OVD393330 OLE393330:OLH393330 OBI393330:OBL393330 NRM393330:NRP393330 NHQ393330:NHT393330 MXU393330:MXX393330 MNY393330:MOB393330 MEC393330:MEF393330 LUG393330:LUJ393330 LKK393330:LKN393330 LAO393330:LAR393330 KQS393330:KQV393330 KGW393330:KGZ393330 JXA393330:JXD393330 JNE393330:JNH393330 JDI393330:JDL393330 ITM393330:ITP393330 IJQ393330:IJT393330 HZU393330:HZX393330 HPY393330:HQB393330 HGC393330:HGF393330 GWG393330:GWJ393330 GMK393330:GMN393330 GCO393330:GCR393330 FSS393330:FSV393330 FIW393330:FIZ393330 EZA393330:EZD393330 EPE393330:EPH393330 EFI393330:EFL393330 DVM393330:DVP393330 DLQ393330:DLT393330 DBU393330:DBX393330 CRY393330:CSB393330 CIC393330:CIF393330 BYG393330:BYJ393330 BOK393330:BON393330 BEO393330:BER393330 AUS393330:AUV393330 AKW393330:AKZ393330 ABA393330:ABD393330 RE393330:RH393330 HI393330:HL393330 O393330:R393330 WTU327794:WTX327794 WJY327794:WKB327794 WAC327794:WAF327794 VQG327794:VQJ327794 VGK327794:VGN327794 UWO327794:UWR327794 UMS327794:UMV327794 UCW327794:UCZ327794 TTA327794:TTD327794 TJE327794:TJH327794 SZI327794:SZL327794 SPM327794:SPP327794 SFQ327794:SFT327794 RVU327794:RVX327794 RLY327794:RMB327794 RCC327794:RCF327794 QSG327794:QSJ327794 QIK327794:QIN327794 PYO327794:PYR327794 POS327794:POV327794 PEW327794:PEZ327794 OVA327794:OVD327794 OLE327794:OLH327794 OBI327794:OBL327794 NRM327794:NRP327794 NHQ327794:NHT327794 MXU327794:MXX327794 MNY327794:MOB327794 MEC327794:MEF327794 LUG327794:LUJ327794 LKK327794:LKN327794 LAO327794:LAR327794 KQS327794:KQV327794 KGW327794:KGZ327794 JXA327794:JXD327794 JNE327794:JNH327794 JDI327794:JDL327794 ITM327794:ITP327794 IJQ327794:IJT327794 HZU327794:HZX327794 HPY327794:HQB327794 HGC327794:HGF327794 GWG327794:GWJ327794 GMK327794:GMN327794 GCO327794:GCR327794 FSS327794:FSV327794 FIW327794:FIZ327794 EZA327794:EZD327794 EPE327794:EPH327794 EFI327794:EFL327794 DVM327794:DVP327794 DLQ327794:DLT327794 DBU327794:DBX327794 CRY327794:CSB327794 CIC327794:CIF327794 BYG327794:BYJ327794 BOK327794:BON327794 BEO327794:BER327794 AUS327794:AUV327794 AKW327794:AKZ327794 ABA327794:ABD327794 RE327794:RH327794 HI327794:HL327794 O327794:R327794 WTU262258:WTX262258 WJY262258:WKB262258 WAC262258:WAF262258 VQG262258:VQJ262258 VGK262258:VGN262258 UWO262258:UWR262258 UMS262258:UMV262258 UCW262258:UCZ262258 TTA262258:TTD262258 TJE262258:TJH262258 SZI262258:SZL262258 SPM262258:SPP262258 SFQ262258:SFT262258 RVU262258:RVX262258 RLY262258:RMB262258 RCC262258:RCF262258 QSG262258:QSJ262258 QIK262258:QIN262258 PYO262258:PYR262258 POS262258:POV262258 PEW262258:PEZ262258 OVA262258:OVD262258 OLE262258:OLH262258 OBI262258:OBL262258 NRM262258:NRP262258 NHQ262258:NHT262258 MXU262258:MXX262258 MNY262258:MOB262258 MEC262258:MEF262258 LUG262258:LUJ262258 LKK262258:LKN262258 LAO262258:LAR262258 KQS262258:KQV262258 KGW262258:KGZ262258 JXA262258:JXD262258 JNE262258:JNH262258 JDI262258:JDL262258 ITM262258:ITP262258 IJQ262258:IJT262258 HZU262258:HZX262258 HPY262258:HQB262258 HGC262258:HGF262258 GWG262258:GWJ262258 GMK262258:GMN262258 GCO262258:GCR262258 FSS262258:FSV262258 FIW262258:FIZ262258 EZA262258:EZD262258 EPE262258:EPH262258 EFI262258:EFL262258 DVM262258:DVP262258 DLQ262258:DLT262258 DBU262258:DBX262258 CRY262258:CSB262258 CIC262258:CIF262258 BYG262258:BYJ262258 BOK262258:BON262258 BEO262258:BER262258 AUS262258:AUV262258 AKW262258:AKZ262258 ABA262258:ABD262258 RE262258:RH262258 HI262258:HL262258 O262258:R262258 WTU196722:WTX196722 WJY196722:WKB196722 WAC196722:WAF196722 VQG196722:VQJ196722 VGK196722:VGN196722 UWO196722:UWR196722 UMS196722:UMV196722 UCW196722:UCZ196722 TTA196722:TTD196722 TJE196722:TJH196722 SZI196722:SZL196722 SPM196722:SPP196722 SFQ196722:SFT196722 RVU196722:RVX196722 RLY196722:RMB196722 RCC196722:RCF196722 QSG196722:QSJ196722 QIK196722:QIN196722 PYO196722:PYR196722 POS196722:POV196722 PEW196722:PEZ196722 OVA196722:OVD196722 OLE196722:OLH196722 OBI196722:OBL196722 NRM196722:NRP196722 NHQ196722:NHT196722 MXU196722:MXX196722 MNY196722:MOB196722 MEC196722:MEF196722 LUG196722:LUJ196722 LKK196722:LKN196722 LAO196722:LAR196722 KQS196722:KQV196722 KGW196722:KGZ196722 JXA196722:JXD196722 JNE196722:JNH196722 JDI196722:JDL196722 ITM196722:ITP196722 IJQ196722:IJT196722 HZU196722:HZX196722 HPY196722:HQB196722 HGC196722:HGF196722 GWG196722:GWJ196722 GMK196722:GMN196722 GCO196722:GCR196722 FSS196722:FSV196722 FIW196722:FIZ196722 EZA196722:EZD196722 EPE196722:EPH196722 EFI196722:EFL196722 DVM196722:DVP196722 DLQ196722:DLT196722 DBU196722:DBX196722 CRY196722:CSB196722 CIC196722:CIF196722 BYG196722:BYJ196722 BOK196722:BON196722 BEO196722:BER196722 AUS196722:AUV196722 AKW196722:AKZ196722 ABA196722:ABD196722 RE196722:RH196722 HI196722:HL196722 O196722:R196722 WTU131186:WTX131186 WJY131186:WKB131186 WAC131186:WAF131186 VQG131186:VQJ131186 VGK131186:VGN131186 UWO131186:UWR131186 UMS131186:UMV131186 UCW131186:UCZ131186 TTA131186:TTD131186 TJE131186:TJH131186 SZI131186:SZL131186 SPM131186:SPP131186 SFQ131186:SFT131186 RVU131186:RVX131186 RLY131186:RMB131186 RCC131186:RCF131186 QSG131186:QSJ131186 QIK131186:QIN131186 PYO131186:PYR131186 POS131186:POV131186 PEW131186:PEZ131186 OVA131186:OVD131186 OLE131186:OLH131186 OBI131186:OBL131186 NRM131186:NRP131186 NHQ131186:NHT131186 MXU131186:MXX131186 MNY131186:MOB131186 MEC131186:MEF131186 LUG131186:LUJ131186 LKK131186:LKN131186 LAO131186:LAR131186 KQS131186:KQV131186 KGW131186:KGZ131186 JXA131186:JXD131186 JNE131186:JNH131186 JDI131186:JDL131186 ITM131186:ITP131186 IJQ131186:IJT131186 HZU131186:HZX131186 HPY131186:HQB131186 HGC131186:HGF131186 GWG131186:GWJ131186 GMK131186:GMN131186 GCO131186:GCR131186 FSS131186:FSV131186 FIW131186:FIZ131186 EZA131186:EZD131186 EPE131186:EPH131186 EFI131186:EFL131186 DVM131186:DVP131186 DLQ131186:DLT131186 DBU131186:DBX131186 CRY131186:CSB131186 CIC131186:CIF131186 BYG131186:BYJ131186 BOK131186:BON131186 BEO131186:BER131186 AUS131186:AUV131186 AKW131186:AKZ131186 ABA131186:ABD131186 RE131186:RH131186 HI131186:HL131186 O131186:R131186 WTU65650:WTX65650 WJY65650:WKB65650 WAC65650:WAF65650 VQG65650:VQJ65650 VGK65650:VGN65650 UWO65650:UWR65650 UMS65650:UMV65650 UCW65650:UCZ65650 TTA65650:TTD65650 TJE65650:TJH65650 SZI65650:SZL65650 SPM65650:SPP65650 SFQ65650:SFT65650 RVU65650:RVX65650 RLY65650:RMB65650 RCC65650:RCF65650 QSG65650:QSJ65650 QIK65650:QIN65650 PYO65650:PYR65650 POS65650:POV65650 PEW65650:PEZ65650 OVA65650:OVD65650 OLE65650:OLH65650 OBI65650:OBL65650 NRM65650:NRP65650 NHQ65650:NHT65650 MXU65650:MXX65650 MNY65650:MOB65650 MEC65650:MEF65650 LUG65650:LUJ65650 LKK65650:LKN65650 LAO65650:LAR65650 KQS65650:KQV65650 KGW65650:KGZ65650 JXA65650:JXD65650 JNE65650:JNH65650 JDI65650:JDL65650 ITM65650:ITP65650 IJQ65650:IJT65650 HZU65650:HZX65650 HPY65650:HQB65650 HGC65650:HGF65650 GWG65650:GWJ65650 GMK65650:GMN65650 GCO65650:GCR65650 FSS65650:FSV65650 FIW65650:FIZ65650 EZA65650:EZD65650 EPE65650:EPH65650 EFI65650:EFL65650 DVM65650:DVP65650 DLQ65650:DLT65650 DBU65650:DBX65650 CRY65650:CSB65650 CIC65650:CIF65650 BYG65650:BYJ65650 BOK65650:BON65650 BEO65650:BER65650 AUS65650:AUV65650 AKW65650:AKZ65650 ABA65650:ABD65650 RE65650:RH65650 HI65650:HL65650 O65650:R65650 WTU983152:WTX983152 WJY983152:WKB983152 WAC983152:WAF983152 VQG983152:VQJ983152 VGK983152:VGN983152 UWO983152:UWR983152 UMS983152:UMV983152 UCW983152:UCZ983152 TTA983152:TTD983152 TJE983152:TJH983152 SZI983152:SZL983152 SPM983152:SPP983152 SFQ983152:SFT983152 RVU983152:RVX983152 RLY983152:RMB983152 RCC983152:RCF983152 QSG983152:QSJ983152 QIK983152:QIN983152 PYO983152:PYR983152 POS983152:POV983152 PEW983152:PEZ983152 OVA983152:OVD983152 OLE983152:OLH983152 OBI983152:OBL983152 NRM983152:NRP983152 NHQ983152:NHT983152 MXU983152:MXX983152 MNY983152:MOB983152 MEC983152:MEF983152 LUG983152:LUJ983152 LKK983152:LKN983152 LAO983152:LAR983152 KQS983152:KQV983152 KGW983152:KGZ983152 JXA983152:JXD983152 JNE983152:JNH983152 JDI983152:JDL983152 ITM983152:ITP983152 IJQ983152:IJT983152 HZU983152:HZX983152 HPY983152:HQB983152 HGC983152:HGF983152 GWG983152:GWJ983152 GMK983152:GMN983152 GCO983152:GCR983152 FSS983152:FSV983152 FIW983152:FIZ983152 EZA983152:EZD983152 EPE983152:EPH983152 EFI983152:EFL983152 DVM983152:DVP983152 DLQ983152:DLT983152 DBU983152:DBX983152 CRY983152:CSB983152 CIC983152:CIF983152 BYG983152:BYJ983152 BOK983152:BON983152 BEO983152:BER983152 AUS983152:AUV983152 AKW983152:AKZ983152 ABA983152:ABD983152 RE983152:RH983152 HI983152:HL983152 O983152:R983152 WTU917616:WTX917616 WJY917616:WKB917616 WAC917616:WAF917616 VQG917616:VQJ917616 VGK917616:VGN917616 UWO917616:UWR917616 UMS917616:UMV917616 UCW917616:UCZ917616 TTA917616:TTD917616 TJE917616:TJH917616 SZI917616:SZL917616 SPM917616:SPP917616 SFQ917616:SFT917616 RVU917616:RVX917616 RLY917616:RMB917616 RCC917616:RCF917616 QSG917616:QSJ917616 QIK917616:QIN917616 PYO917616:PYR917616 POS917616:POV917616 PEW917616:PEZ917616 OVA917616:OVD917616 OLE917616:OLH917616 OBI917616:OBL917616 NRM917616:NRP917616 NHQ917616:NHT917616 MXU917616:MXX917616 MNY917616:MOB917616 MEC917616:MEF917616 LUG917616:LUJ917616 LKK917616:LKN917616 LAO917616:LAR917616 KQS917616:KQV917616 KGW917616:KGZ917616 JXA917616:JXD917616 JNE917616:JNH917616 JDI917616:JDL917616 ITM917616:ITP917616 IJQ917616:IJT917616 HZU917616:HZX917616 HPY917616:HQB917616 HGC917616:HGF917616 GWG917616:GWJ917616 GMK917616:GMN917616 GCO917616:GCR917616 FSS917616:FSV917616 FIW917616:FIZ917616 EZA917616:EZD917616 EPE917616:EPH917616 EFI917616:EFL917616 DVM917616:DVP917616 DLQ917616:DLT917616 DBU917616:DBX917616 CRY917616:CSB917616 CIC917616:CIF917616 BYG917616:BYJ917616 BOK917616:BON917616 BEO917616:BER917616 AUS917616:AUV917616 AKW917616:AKZ917616 ABA917616:ABD917616 RE917616:RH917616 HI917616:HL917616 O917616:R917616 WTU852080:WTX852080 WJY852080:WKB852080 WAC852080:WAF852080 VQG852080:VQJ852080 VGK852080:VGN852080 UWO852080:UWR852080 UMS852080:UMV852080 UCW852080:UCZ852080 TTA852080:TTD852080 TJE852080:TJH852080 SZI852080:SZL852080 SPM852080:SPP852080 SFQ852080:SFT852080 RVU852080:RVX852080 RLY852080:RMB852080 RCC852080:RCF852080 QSG852080:QSJ852080 QIK852080:QIN852080 PYO852080:PYR852080 POS852080:POV852080 PEW852080:PEZ852080 OVA852080:OVD852080 OLE852080:OLH852080 OBI852080:OBL852080 NRM852080:NRP852080 NHQ852080:NHT852080 MXU852080:MXX852080 MNY852080:MOB852080 MEC852080:MEF852080 LUG852080:LUJ852080 LKK852080:LKN852080 LAO852080:LAR852080 KQS852080:KQV852080 KGW852080:KGZ852080 JXA852080:JXD852080 JNE852080:JNH852080 JDI852080:JDL852080 ITM852080:ITP852080 IJQ852080:IJT852080 HZU852080:HZX852080 HPY852080:HQB852080 HGC852080:HGF852080 GWG852080:GWJ852080 GMK852080:GMN852080 GCO852080:GCR852080 FSS852080:FSV852080 FIW852080:FIZ852080 EZA852080:EZD852080 EPE852080:EPH852080 EFI852080:EFL852080 DVM852080:DVP852080 DLQ852080:DLT852080 DBU852080:DBX852080 CRY852080:CSB852080 CIC852080:CIF852080 BYG852080:BYJ852080 BOK852080:BON852080 BEO852080:BER852080 AUS852080:AUV852080 AKW852080:AKZ852080 ABA852080:ABD852080 RE852080:RH852080 HI852080:HL852080 O852080:R852080 WTU786544:WTX786544 WJY786544:WKB786544 WAC786544:WAF786544 VQG786544:VQJ786544 VGK786544:VGN786544 UWO786544:UWR786544 UMS786544:UMV786544 UCW786544:UCZ786544 TTA786544:TTD786544 TJE786544:TJH786544 SZI786544:SZL786544 SPM786544:SPP786544 SFQ786544:SFT786544 RVU786544:RVX786544 RLY786544:RMB786544 RCC786544:RCF786544 QSG786544:QSJ786544 QIK786544:QIN786544 PYO786544:PYR786544 POS786544:POV786544 PEW786544:PEZ786544 OVA786544:OVD786544 OLE786544:OLH786544 OBI786544:OBL786544 NRM786544:NRP786544 NHQ786544:NHT786544 MXU786544:MXX786544 MNY786544:MOB786544 MEC786544:MEF786544 LUG786544:LUJ786544 LKK786544:LKN786544 LAO786544:LAR786544 KQS786544:KQV786544 KGW786544:KGZ786544 JXA786544:JXD786544 JNE786544:JNH786544 JDI786544:JDL786544 ITM786544:ITP786544 IJQ786544:IJT786544 HZU786544:HZX786544 HPY786544:HQB786544 HGC786544:HGF786544 GWG786544:GWJ786544 GMK786544:GMN786544 GCO786544:GCR786544 FSS786544:FSV786544 FIW786544:FIZ786544 EZA786544:EZD786544 EPE786544:EPH786544 EFI786544:EFL786544 DVM786544:DVP786544 DLQ786544:DLT786544 DBU786544:DBX786544 CRY786544:CSB786544 CIC786544:CIF786544 BYG786544:BYJ786544 BOK786544:BON786544 BEO786544:BER786544 AUS786544:AUV786544 AKW786544:AKZ786544 ABA786544:ABD786544 RE786544:RH786544 HI786544:HL786544 O786544:R786544 WTU721008:WTX721008 WJY721008:WKB721008 WAC721008:WAF721008 VQG721008:VQJ721008 VGK721008:VGN721008 UWO721008:UWR721008 UMS721008:UMV721008 UCW721008:UCZ721008 TTA721008:TTD721008 TJE721008:TJH721008 SZI721008:SZL721008 SPM721008:SPP721008 SFQ721008:SFT721008 RVU721008:RVX721008 RLY721008:RMB721008 RCC721008:RCF721008 QSG721008:QSJ721008 QIK721008:QIN721008 PYO721008:PYR721008 POS721008:POV721008 PEW721008:PEZ721008 OVA721008:OVD721008 OLE721008:OLH721008 OBI721008:OBL721008 NRM721008:NRP721008 NHQ721008:NHT721008 MXU721008:MXX721008 MNY721008:MOB721008 MEC721008:MEF721008 LUG721008:LUJ721008 LKK721008:LKN721008 LAO721008:LAR721008 KQS721008:KQV721008 KGW721008:KGZ721008 JXA721008:JXD721008 JNE721008:JNH721008 JDI721008:JDL721008 ITM721008:ITP721008 IJQ721008:IJT721008 HZU721008:HZX721008 HPY721008:HQB721008 HGC721008:HGF721008 GWG721008:GWJ721008 GMK721008:GMN721008 GCO721008:GCR721008 FSS721008:FSV721008 FIW721008:FIZ721008 EZA721008:EZD721008 EPE721008:EPH721008 EFI721008:EFL721008 DVM721008:DVP721008 DLQ721008:DLT721008 DBU721008:DBX721008 CRY721008:CSB721008 CIC721008:CIF721008 BYG721008:BYJ721008 BOK721008:BON721008 BEO721008:BER721008 AUS721008:AUV721008 AKW721008:AKZ721008 ABA721008:ABD721008 RE721008:RH721008 HI721008:HL721008 O721008:R721008 WTU655472:WTX655472 WJY655472:WKB655472 WAC655472:WAF655472 VQG655472:VQJ655472 VGK655472:VGN655472 UWO655472:UWR655472 UMS655472:UMV655472 UCW655472:UCZ655472 TTA655472:TTD655472 TJE655472:TJH655472 SZI655472:SZL655472 SPM655472:SPP655472 SFQ655472:SFT655472 RVU655472:RVX655472 RLY655472:RMB655472 RCC655472:RCF655472 QSG655472:QSJ655472 QIK655472:QIN655472 PYO655472:PYR655472 POS655472:POV655472 PEW655472:PEZ655472 OVA655472:OVD655472 OLE655472:OLH655472 OBI655472:OBL655472 NRM655472:NRP655472 NHQ655472:NHT655472 MXU655472:MXX655472 MNY655472:MOB655472 MEC655472:MEF655472 LUG655472:LUJ655472 LKK655472:LKN655472 LAO655472:LAR655472 KQS655472:KQV655472 KGW655472:KGZ655472 JXA655472:JXD655472 JNE655472:JNH655472 JDI655472:JDL655472 ITM655472:ITP655472 IJQ655472:IJT655472 HZU655472:HZX655472 HPY655472:HQB655472 HGC655472:HGF655472 GWG655472:GWJ655472 GMK655472:GMN655472 GCO655472:GCR655472 FSS655472:FSV655472 FIW655472:FIZ655472 EZA655472:EZD655472 EPE655472:EPH655472 EFI655472:EFL655472 DVM655472:DVP655472 DLQ655472:DLT655472 DBU655472:DBX655472 CRY655472:CSB655472 CIC655472:CIF655472 BYG655472:BYJ655472 BOK655472:BON655472 BEO655472:BER655472 AUS655472:AUV655472 AKW655472:AKZ655472 ABA655472:ABD655472 RE655472:RH655472 HI655472:HL655472 O655472:R655472 WTU589936:WTX589936 WJY589936:WKB589936 WAC589936:WAF589936 VQG589936:VQJ589936 VGK589936:VGN589936 UWO589936:UWR589936 UMS589936:UMV589936 UCW589936:UCZ589936 TTA589936:TTD589936 TJE589936:TJH589936 SZI589936:SZL589936 SPM589936:SPP589936 SFQ589936:SFT589936 RVU589936:RVX589936 RLY589936:RMB589936 RCC589936:RCF589936 QSG589936:QSJ589936 QIK589936:QIN589936 PYO589936:PYR589936 POS589936:POV589936 PEW589936:PEZ589936 OVA589936:OVD589936 OLE589936:OLH589936 OBI589936:OBL589936 NRM589936:NRP589936 NHQ589936:NHT589936 MXU589936:MXX589936 MNY589936:MOB589936 MEC589936:MEF589936 LUG589936:LUJ589936 LKK589936:LKN589936 LAO589936:LAR589936 KQS589936:KQV589936 KGW589936:KGZ589936 JXA589936:JXD589936 JNE589936:JNH589936 JDI589936:JDL589936 ITM589936:ITP589936 IJQ589936:IJT589936 HZU589936:HZX589936 HPY589936:HQB589936 HGC589936:HGF589936 GWG589936:GWJ589936 GMK589936:GMN589936 GCO589936:GCR589936 FSS589936:FSV589936 FIW589936:FIZ589936 EZA589936:EZD589936 EPE589936:EPH589936 EFI589936:EFL589936 DVM589936:DVP589936 DLQ589936:DLT589936 DBU589936:DBX589936 CRY589936:CSB589936 CIC589936:CIF589936 BYG589936:BYJ589936 BOK589936:BON589936 BEO589936:BER589936 AUS589936:AUV589936 AKW589936:AKZ589936 ABA589936:ABD589936 RE589936:RH589936 HI589936:HL589936 O589936:R589936 WTU524400:WTX524400 WJY524400:WKB524400 WAC524400:WAF524400 VQG524400:VQJ524400 VGK524400:VGN524400 UWO524400:UWR524400 UMS524400:UMV524400 UCW524400:UCZ524400 TTA524400:TTD524400 TJE524400:TJH524400 SZI524400:SZL524400 SPM524400:SPP524400 SFQ524400:SFT524400 RVU524400:RVX524400 RLY524400:RMB524400 RCC524400:RCF524400 QSG524400:QSJ524400 QIK524400:QIN524400 PYO524400:PYR524400 POS524400:POV524400 PEW524400:PEZ524400 OVA524400:OVD524400 OLE524400:OLH524400 OBI524400:OBL524400 NRM524400:NRP524400 NHQ524400:NHT524400 MXU524400:MXX524400 MNY524400:MOB524400 MEC524400:MEF524400 LUG524400:LUJ524400 LKK524400:LKN524400 LAO524400:LAR524400 KQS524400:KQV524400 KGW524400:KGZ524400 JXA524400:JXD524400 JNE524400:JNH524400 JDI524400:JDL524400 ITM524400:ITP524400 IJQ524400:IJT524400 HZU524400:HZX524400 HPY524400:HQB524400 HGC524400:HGF524400 GWG524400:GWJ524400 GMK524400:GMN524400 GCO524400:GCR524400 FSS524400:FSV524400 FIW524400:FIZ524400 EZA524400:EZD524400 EPE524400:EPH524400 EFI524400:EFL524400 DVM524400:DVP524400 DLQ524400:DLT524400 DBU524400:DBX524400 CRY524400:CSB524400 CIC524400:CIF524400 BYG524400:BYJ524400 BOK524400:BON524400 BEO524400:BER524400 AUS524400:AUV524400 AKW524400:AKZ524400 ABA524400:ABD524400 RE524400:RH524400 HI524400:HL524400 O524400:R524400 WTU458864:WTX458864 WJY458864:WKB458864 WAC458864:WAF458864 VQG458864:VQJ458864 VGK458864:VGN458864 UWO458864:UWR458864 UMS458864:UMV458864 UCW458864:UCZ458864 TTA458864:TTD458864 TJE458864:TJH458864 SZI458864:SZL458864 SPM458864:SPP458864 SFQ458864:SFT458864 RVU458864:RVX458864 RLY458864:RMB458864 RCC458864:RCF458864 QSG458864:QSJ458864 QIK458864:QIN458864 PYO458864:PYR458864 POS458864:POV458864 PEW458864:PEZ458864 OVA458864:OVD458864 OLE458864:OLH458864 OBI458864:OBL458864 NRM458864:NRP458864 NHQ458864:NHT458864 MXU458864:MXX458864 MNY458864:MOB458864 MEC458864:MEF458864 LUG458864:LUJ458864 LKK458864:LKN458864 LAO458864:LAR458864 KQS458864:KQV458864 KGW458864:KGZ458864 JXA458864:JXD458864 JNE458864:JNH458864 JDI458864:JDL458864 ITM458864:ITP458864 IJQ458864:IJT458864 HZU458864:HZX458864 HPY458864:HQB458864 HGC458864:HGF458864 GWG458864:GWJ458864 GMK458864:GMN458864 GCO458864:GCR458864 FSS458864:FSV458864 FIW458864:FIZ458864 EZA458864:EZD458864 EPE458864:EPH458864 EFI458864:EFL458864 DVM458864:DVP458864 DLQ458864:DLT458864 DBU458864:DBX458864 CRY458864:CSB458864 CIC458864:CIF458864 BYG458864:BYJ458864 BOK458864:BON458864 BEO458864:BER458864 AUS458864:AUV458864 AKW458864:AKZ458864 ABA458864:ABD458864 RE458864:RH458864 HI458864:HL458864 O458864:R458864 WTU393328:WTX393328 WJY393328:WKB393328 WAC393328:WAF393328 VQG393328:VQJ393328 VGK393328:VGN393328 UWO393328:UWR393328 UMS393328:UMV393328 UCW393328:UCZ393328 TTA393328:TTD393328 TJE393328:TJH393328 SZI393328:SZL393328 SPM393328:SPP393328 SFQ393328:SFT393328 RVU393328:RVX393328 RLY393328:RMB393328 RCC393328:RCF393328 QSG393328:QSJ393328 QIK393328:QIN393328 PYO393328:PYR393328 POS393328:POV393328 PEW393328:PEZ393328 OVA393328:OVD393328 OLE393328:OLH393328 OBI393328:OBL393328 NRM393328:NRP393328 NHQ393328:NHT393328 MXU393328:MXX393328 MNY393328:MOB393328 MEC393328:MEF393328 LUG393328:LUJ393328 LKK393328:LKN393328 LAO393328:LAR393328 KQS393328:KQV393328 KGW393328:KGZ393328 JXA393328:JXD393328 JNE393328:JNH393328 JDI393328:JDL393328 ITM393328:ITP393328 IJQ393328:IJT393328 HZU393328:HZX393328 HPY393328:HQB393328 HGC393328:HGF393328 GWG393328:GWJ393328 GMK393328:GMN393328 GCO393328:GCR393328 FSS393328:FSV393328 FIW393328:FIZ393328 EZA393328:EZD393328 EPE393328:EPH393328 EFI393328:EFL393328 DVM393328:DVP393328 DLQ393328:DLT393328 DBU393328:DBX393328 CRY393328:CSB393328 CIC393328:CIF393328 BYG393328:BYJ393328 BOK393328:BON393328 BEO393328:BER393328 AUS393328:AUV393328 AKW393328:AKZ393328 ABA393328:ABD393328 RE393328:RH393328 HI393328:HL393328 O393328:R393328 WTU327792:WTX327792 WJY327792:WKB327792 WAC327792:WAF327792 VQG327792:VQJ327792 VGK327792:VGN327792 UWO327792:UWR327792 UMS327792:UMV327792 UCW327792:UCZ327792 TTA327792:TTD327792 TJE327792:TJH327792 SZI327792:SZL327792 SPM327792:SPP327792 SFQ327792:SFT327792 RVU327792:RVX327792 RLY327792:RMB327792 RCC327792:RCF327792 QSG327792:QSJ327792 QIK327792:QIN327792 PYO327792:PYR327792 POS327792:POV327792 PEW327792:PEZ327792 OVA327792:OVD327792 OLE327792:OLH327792 OBI327792:OBL327792 NRM327792:NRP327792 NHQ327792:NHT327792 MXU327792:MXX327792 MNY327792:MOB327792 MEC327792:MEF327792 LUG327792:LUJ327792 LKK327792:LKN327792 LAO327792:LAR327792 KQS327792:KQV327792 KGW327792:KGZ327792 JXA327792:JXD327792 JNE327792:JNH327792 JDI327792:JDL327792 ITM327792:ITP327792 IJQ327792:IJT327792 HZU327792:HZX327792 HPY327792:HQB327792 HGC327792:HGF327792 GWG327792:GWJ327792 GMK327792:GMN327792 GCO327792:GCR327792 FSS327792:FSV327792 FIW327792:FIZ327792 EZA327792:EZD327792 EPE327792:EPH327792 EFI327792:EFL327792 DVM327792:DVP327792 DLQ327792:DLT327792 DBU327792:DBX327792 CRY327792:CSB327792 CIC327792:CIF327792 BYG327792:BYJ327792 BOK327792:BON327792 BEO327792:BER327792 AUS327792:AUV327792 AKW327792:AKZ327792 ABA327792:ABD327792 RE327792:RH327792 HI327792:HL327792 O327792:R327792 WTU262256:WTX262256 WJY262256:WKB262256 WAC262256:WAF262256 VQG262256:VQJ262256 VGK262256:VGN262256 UWO262256:UWR262256 UMS262256:UMV262256 UCW262256:UCZ262256 TTA262256:TTD262256 TJE262256:TJH262256 SZI262256:SZL262256 SPM262256:SPP262256 SFQ262256:SFT262256 RVU262256:RVX262256 RLY262256:RMB262256 RCC262256:RCF262256 QSG262256:QSJ262256 QIK262256:QIN262256 PYO262256:PYR262256 POS262256:POV262256 PEW262256:PEZ262256 OVA262256:OVD262256 OLE262256:OLH262256 OBI262256:OBL262256 NRM262256:NRP262256 NHQ262256:NHT262256 MXU262256:MXX262256 MNY262256:MOB262256 MEC262256:MEF262256 LUG262256:LUJ262256 LKK262256:LKN262256 LAO262256:LAR262256 KQS262256:KQV262256 KGW262256:KGZ262256 JXA262256:JXD262256 JNE262256:JNH262256 JDI262256:JDL262256 ITM262256:ITP262256 IJQ262256:IJT262256 HZU262256:HZX262256 HPY262256:HQB262256 HGC262256:HGF262256 GWG262256:GWJ262256 GMK262256:GMN262256 GCO262256:GCR262256 FSS262256:FSV262256 FIW262256:FIZ262256 EZA262256:EZD262256 EPE262256:EPH262256 EFI262256:EFL262256 DVM262256:DVP262256 DLQ262256:DLT262256 DBU262256:DBX262256 CRY262256:CSB262256 CIC262256:CIF262256 BYG262256:BYJ262256 BOK262256:BON262256 BEO262256:BER262256 AUS262256:AUV262256 AKW262256:AKZ262256 ABA262256:ABD262256 RE262256:RH262256 HI262256:HL262256 O262256:R262256 WTU196720:WTX196720 WJY196720:WKB196720 WAC196720:WAF196720 VQG196720:VQJ196720 VGK196720:VGN196720 UWO196720:UWR196720 UMS196720:UMV196720 UCW196720:UCZ196720 TTA196720:TTD196720 TJE196720:TJH196720 SZI196720:SZL196720 SPM196720:SPP196720 SFQ196720:SFT196720 RVU196720:RVX196720 RLY196720:RMB196720 RCC196720:RCF196720 QSG196720:QSJ196720 QIK196720:QIN196720 PYO196720:PYR196720 POS196720:POV196720 PEW196720:PEZ196720 OVA196720:OVD196720 OLE196720:OLH196720 OBI196720:OBL196720 NRM196720:NRP196720 NHQ196720:NHT196720 MXU196720:MXX196720 MNY196720:MOB196720 MEC196720:MEF196720 LUG196720:LUJ196720 LKK196720:LKN196720 LAO196720:LAR196720 KQS196720:KQV196720 KGW196720:KGZ196720 JXA196720:JXD196720 JNE196720:JNH196720 JDI196720:JDL196720 ITM196720:ITP196720 IJQ196720:IJT196720 HZU196720:HZX196720 HPY196720:HQB196720 HGC196720:HGF196720 GWG196720:GWJ196720 GMK196720:GMN196720 GCO196720:GCR196720 FSS196720:FSV196720 FIW196720:FIZ196720 EZA196720:EZD196720 EPE196720:EPH196720 EFI196720:EFL196720 DVM196720:DVP196720 DLQ196720:DLT196720 DBU196720:DBX196720 CRY196720:CSB196720 CIC196720:CIF196720 BYG196720:BYJ196720 BOK196720:BON196720 BEO196720:BER196720 AUS196720:AUV196720 AKW196720:AKZ196720 ABA196720:ABD196720 RE196720:RH196720 HI196720:HL196720 O196720:R196720 WTU131184:WTX131184 WJY131184:WKB131184 WAC131184:WAF131184 VQG131184:VQJ131184 VGK131184:VGN131184 UWO131184:UWR131184 UMS131184:UMV131184 UCW131184:UCZ131184 TTA131184:TTD131184 TJE131184:TJH131184 SZI131184:SZL131184 SPM131184:SPP131184 SFQ131184:SFT131184 RVU131184:RVX131184 RLY131184:RMB131184 RCC131184:RCF131184 QSG131184:QSJ131184 QIK131184:QIN131184 PYO131184:PYR131184 POS131184:POV131184 PEW131184:PEZ131184 OVA131184:OVD131184 OLE131184:OLH131184 OBI131184:OBL131184 NRM131184:NRP131184 NHQ131184:NHT131184 MXU131184:MXX131184 MNY131184:MOB131184 MEC131184:MEF131184 LUG131184:LUJ131184 LKK131184:LKN131184 LAO131184:LAR131184 KQS131184:KQV131184 KGW131184:KGZ131184 JXA131184:JXD131184 JNE131184:JNH131184 JDI131184:JDL131184 ITM131184:ITP131184 IJQ131184:IJT131184 HZU131184:HZX131184 HPY131184:HQB131184 HGC131184:HGF131184 GWG131184:GWJ131184 GMK131184:GMN131184 GCO131184:GCR131184 FSS131184:FSV131184 FIW131184:FIZ131184 EZA131184:EZD131184 EPE131184:EPH131184 EFI131184:EFL131184 DVM131184:DVP131184 DLQ131184:DLT131184 DBU131184:DBX131184 CRY131184:CSB131184 CIC131184:CIF131184 BYG131184:BYJ131184 BOK131184:BON131184 BEO131184:BER131184 AUS131184:AUV131184 AKW131184:AKZ131184 ABA131184:ABD131184 RE131184:RH131184 HI131184:HL131184 O131184:R131184 WTU65648:WTX65648 WJY65648:WKB65648 WAC65648:WAF65648 VQG65648:VQJ65648 VGK65648:VGN65648 UWO65648:UWR65648 UMS65648:UMV65648 UCW65648:UCZ65648 TTA65648:TTD65648 TJE65648:TJH65648 SZI65648:SZL65648 SPM65648:SPP65648 SFQ65648:SFT65648 RVU65648:RVX65648 RLY65648:RMB65648 RCC65648:RCF65648 QSG65648:QSJ65648 QIK65648:QIN65648 PYO65648:PYR65648 POS65648:POV65648 PEW65648:PEZ65648 OVA65648:OVD65648 OLE65648:OLH65648 OBI65648:OBL65648 NRM65648:NRP65648 NHQ65648:NHT65648 MXU65648:MXX65648 MNY65648:MOB65648 MEC65648:MEF65648 LUG65648:LUJ65648 LKK65648:LKN65648 LAO65648:LAR65648 KQS65648:KQV65648 KGW65648:KGZ65648 JXA65648:JXD65648 JNE65648:JNH65648 JDI65648:JDL65648 ITM65648:ITP65648 IJQ65648:IJT65648 HZU65648:HZX65648 HPY65648:HQB65648 HGC65648:HGF65648 GWG65648:GWJ65648 GMK65648:GMN65648 GCO65648:GCR65648 FSS65648:FSV65648 FIW65648:FIZ65648 EZA65648:EZD65648 EPE65648:EPH65648 EFI65648:EFL65648 DVM65648:DVP65648 DLQ65648:DLT65648 DBU65648:DBX65648 CRY65648:CSB65648 CIC65648:CIF65648 BYG65648:BYJ65648 BOK65648:BON65648 BEO65648:BER65648 AUS65648:AUV65648 AKW65648:AKZ65648 ABA65648:ABD65648 RE65648:RH65648 HI65648:HL65648 O65648:R65648 O113:R115 WTU983150:WTX983150 WJY983150:WKB983150 WAC983150:WAF983150 VQG983150:VQJ983150 VGK983150:VGN983150 UWO983150:UWR983150 UMS983150:UMV983150 UCW983150:UCZ983150 TTA983150:TTD983150 TJE983150:TJH983150 SZI983150:SZL983150 SPM983150:SPP983150 SFQ983150:SFT983150 RVU983150:RVX983150 RLY983150:RMB983150 RCC983150:RCF983150 QSG983150:QSJ983150 QIK983150:QIN983150 PYO983150:PYR983150 POS983150:POV983150 PEW983150:PEZ983150 OVA983150:OVD983150 OLE983150:OLH983150 OBI983150:OBL983150 NRM983150:NRP983150 NHQ983150:NHT983150 MXU983150:MXX983150 MNY983150:MOB983150 MEC983150:MEF983150 LUG983150:LUJ983150 LKK983150:LKN983150 LAO983150:LAR983150 KQS983150:KQV983150 KGW983150:KGZ983150 JXA983150:JXD983150 JNE983150:JNH983150 JDI983150:JDL983150 ITM983150:ITP983150 IJQ983150:IJT983150 HZU983150:HZX983150 HPY983150:HQB983150 HGC983150:HGF983150 GWG983150:GWJ983150 GMK983150:GMN983150 GCO983150:GCR983150 FSS983150:FSV983150 FIW983150:FIZ983150 EZA983150:EZD983150 EPE983150:EPH983150 EFI983150:EFL983150 DVM983150:DVP983150 DLQ983150:DLT983150 DBU983150:DBX983150 CRY983150:CSB983150 CIC983150:CIF983150 BYG983150:BYJ983150 BOK983150:BON983150 BEO983150:BER983150 AUS983150:AUV983150 AKW983150:AKZ983150 ABA983150:ABD983150 RE983150:RH983150 HI983150:HL983150 O983150:R983150 WTU917614:WTX917614 WJY917614:WKB917614 WAC917614:WAF917614 VQG917614:VQJ917614 VGK917614:VGN917614 UWO917614:UWR917614 UMS917614:UMV917614 UCW917614:UCZ917614 TTA917614:TTD917614 TJE917614:TJH917614 SZI917614:SZL917614 SPM917614:SPP917614 SFQ917614:SFT917614 RVU917614:RVX917614 RLY917614:RMB917614 RCC917614:RCF917614 QSG917614:QSJ917614 QIK917614:QIN917614 PYO917614:PYR917614 POS917614:POV917614 PEW917614:PEZ917614 OVA917614:OVD917614 OLE917614:OLH917614 OBI917614:OBL917614 NRM917614:NRP917614 NHQ917614:NHT917614 MXU917614:MXX917614 MNY917614:MOB917614 MEC917614:MEF917614 LUG917614:LUJ917614 LKK917614:LKN917614 LAO917614:LAR917614 KQS917614:KQV917614 KGW917614:KGZ917614 JXA917614:JXD917614 JNE917614:JNH917614 JDI917614:JDL917614 ITM917614:ITP917614 IJQ917614:IJT917614 HZU917614:HZX917614 HPY917614:HQB917614 HGC917614:HGF917614 GWG917614:GWJ917614 GMK917614:GMN917614 GCO917614:GCR917614 FSS917614:FSV917614 FIW917614:FIZ917614 EZA917614:EZD917614 EPE917614:EPH917614 EFI917614:EFL917614 DVM917614:DVP917614 DLQ917614:DLT917614 DBU917614:DBX917614 CRY917614:CSB917614 CIC917614:CIF917614 BYG917614:BYJ917614 BOK917614:BON917614 BEO917614:BER917614 AUS917614:AUV917614 AKW917614:AKZ917614 ABA917614:ABD917614 RE917614:RH917614 HI917614:HL917614 O917614:R917614 WTU852078:WTX852078 WJY852078:WKB852078 WAC852078:WAF852078 VQG852078:VQJ852078 VGK852078:VGN852078 UWO852078:UWR852078 UMS852078:UMV852078 UCW852078:UCZ852078 TTA852078:TTD852078 TJE852078:TJH852078 SZI852078:SZL852078 SPM852078:SPP852078 SFQ852078:SFT852078 RVU852078:RVX852078 RLY852078:RMB852078 RCC852078:RCF852078 QSG852078:QSJ852078 QIK852078:QIN852078 PYO852078:PYR852078 POS852078:POV852078 PEW852078:PEZ852078 OVA852078:OVD852078 OLE852078:OLH852078 OBI852078:OBL852078 NRM852078:NRP852078 NHQ852078:NHT852078 MXU852078:MXX852078 MNY852078:MOB852078 MEC852078:MEF852078 LUG852078:LUJ852078 LKK852078:LKN852078 LAO852078:LAR852078 KQS852078:KQV852078 KGW852078:KGZ852078 JXA852078:JXD852078 JNE852078:JNH852078 JDI852078:JDL852078 ITM852078:ITP852078 IJQ852078:IJT852078 HZU852078:HZX852078 HPY852078:HQB852078 HGC852078:HGF852078 GWG852078:GWJ852078 GMK852078:GMN852078 GCO852078:GCR852078 FSS852078:FSV852078 FIW852078:FIZ852078 EZA852078:EZD852078 EPE852078:EPH852078 EFI852078:EFL852078 DVM852078:DVP852078 DLQ852078:DLT852078 DBU852078:DBX852078 CRY852078:CSB852078 CIC852078:CIF852078 BYG852078:BYJ852078 BOK852078:BON852078 BEO852078:BER852078 AUS852078:AUV852078 AKW852078:AKZ852078 ABA852078:ABD852078 RE852078:RH852078 HI852078:HL852078 O852078:R852078 WTU786542:WTX786542 WJY786542:WKB786542 WAC786542:WAF786542 VQG786542:VQJ786542 VGK786542:VGN786542 UWO786542:UWR786542 UMS786542:UMV786542 UCW786542:UCZ786542 TTA786542:TTD786542 TJE786542:TJH786542 SZI786542:SZL786542 SPM786542:SPP786542 SFQ786542:SFT786542 RVU786542:RVX786542 RLY786542:RMB786542 RCC786542:RCF786542 QSG786542:QSJ786542 QIK786542:QIN786542 PYO786542:PYR786542 POS786542:POV786542 PEW786542:PEZ786542 OVA786542:OVD786542 OLE786542:OLH786542 OBI786542:OBL786542 NRM786542:NRP786542 NHQ786542:NHT786542 MXU786542:MXX786542 MNY786542:MOB786542 MEC786542:MEF786542 LUG786542:LUJ786542 LKK786542:LKN786542 LAO786542:LAR786542 KQS786542:KQV786542 KGW786542:KGZ786542 JXA786542:JXD786542 JNE786542:JNH786542 JDI786542:JDL786542 ITM786542:ITP786542 IJQ786542:IJT786542 HZU786542:HZX786542 HPY786542:HQB786542 HGC786542:HGF786542 GWG786542:GWJ786542 GMK786542:GMN786542 GCO786542:GCR786542 FSS786542:FSV786542 FIW786542:FIZ786542 EZA786542:EZD786542 EPE786542:EPH786542 EFI786542:EFL786542 DVM786542:DVP786542 DLQ786542:DLT786542 DBU786542:DBX786542 CRY786542:CSB786542 CIC786542:CIF786542 BYG786542:BYJ786542 BOK786542:BON786542 BEO786542:BER786542 AUS786542:AUV786542 AKW786542:AKZ786542 ABA786542:ABD786542 RE786542:RH786542 HI786542:HL786542 O786542:R786542 WTU721006:WTX721006 WJY721006:WKB721006 WAC721006:WAF721006 VQG721006:VQJ721006 VGK721006:VGN721006 UWO721006:UWR721006 UMS721006:UMV721006 UCW721006:UCZ721006 TTA721006:TTD721006 TJE721006:TJH721006 SZI721006:SZL721006 SPM721006:SPP721006 SFQ721006:SFT721006 RVU721006:RVX721006 RLY721006:RMB721006 RCC721006:RCF721006 QSG721006:QSJ721006 QIK721006:QIN721006 PYO721006:PYR721006 POS721006:POV721006 PEW721006:PEZ721006 OVA721006:OVD721006 OLE721006:OLH721006 OBI721006:OBL721006 NRM721006:NRP721006 NHQ721006:NHT721006 MXU721006:MXX721006 MNY721006:MOB721006 MEC721006:MEF721006 LUG721006:LUJ721006 LKK721006:LKN721006 LAO721006:LAR721006 KQS721006:KQV721006 KGW721006:KGZ721006 JXA721006:JXD721006 JNE721006:JNH721006 JDI721006:JDL721006 ITM721006:ITP721006 IJQ721006:IJT721006 HZU721006:HZX721006 HPY721006:HQB721006 HGC721006:HGF721006 GWG721006:GWJ721006 GMK721006:GMN721006 GCO721006:GCR721006 FSS721006:FSV721006 FIW721006:FIZ721006 EZA721006:EZD721006 EPE721006:EPH721006 EFI721006:EFL721006 DVM721006:DVP721006 DLQ721006:DLT721006 DBU721006:DBX721006 CRY721006:CSB721006 CIC721006:CIF721006 BYG721006:BYJ721006 BOK721006:BON721006 BEO721006:BER721006 AUS721006:AUV721006 AKW721006:AKZ721006 ABA721006:ABD721006 RE721006:RH721006 HI721006:HL721006 O721006:R721006 WTU655470:WTX655470 WJY655470:WKB655470 WAC655470:WAF655470 VQG655470:VQJ655470 VGK655470:VGN655470 UWO655470:UWR655470 UMS655470:UMV655470 UCW655470:UCZ655470 TTA655470:TTD655470 TJE655470:TJH655470 SZI655470:SZL655470 SPM655470:SPP655470 SFQ655470:SFT655470 RVU655470:RVX655470 RLY655470:RMB655470 RCC655470:RCF655470 QSG655470:QSJ655470 QIK655470:QIN655470 PYO655470:PYR655470 POS655470:POV655470 PEW655470:PEZ655470 OVA655470:OVD655470 OLE655470:OLH655470 OBI655470:OBL655470 NRM655470:NRP655470 NHQ655470:NHT655470 MXU655470:MXX655470 MNY655470:MOB655470 MEC655470:MEF655470 LUG655470:LUJ655470 LKK655470:LKN655470 LAO655470:LAR655470 KQS655470:KQV655470 KGW655470:KGZ655470 JXA655470:JXD655470 JNE655470:JNH655470 JDI655470:JDL655470 ITM655470:ITP655470 IJQ655470:IJT655470 HZU655470:HZX655470 HPY655470:HQB655470 HGC655470:HGF655470 GWG655470:GWJ655470 GMK655470:GMN655470 GCO655470:GCR655470 FSS655470:FSV655470 FIW655470:FIZ655470 EZA655470:EZD655470 EPE655470:EPH655470 EFI655470:EFL655470 DVM655470:DVP655470 DLQ655470:DLT655470 DBU655470:DBX655470 CRY655470:CSB655470 CIC655470:CIF655470 BYG655470:BYJ655470 BOK655470:BON655470 BEO655470:BER655470 AUS655470:AUV655470 AKW655470:AKZ655470 ABA655470:ABD655470 RE655470:RH655470 HI655470:HL655470 O655470:R655470 WTU589934:WTX589934 WJY589934:WKB589934 WAC589934:WAF589934 VQG589934:VQJ589934 VGK589934:VGN589934 UWO589934:UWR589934 UMS589934:UMV589934 UCW589934:UCZ589934 TTA589934:TTD589934 TJE589934:TJH589934 SZI589934:SZL589934 SPM589934:SPP589934 SFQ589934:SFT589934 RVU589934:RVX589934 RLY589934:RMB589934 RCC589934:RCF589934 QSG589934:QSJ589934 QIK589934:QIN589934 PYO589934:PYR589934 POS589934:POV589934 PEW589934:PEZ589934 OVA589934:OVD589934 OLE589934:OLH589934 OBI589934:OBL589934 NRM589934:NRP589934 NHQ589934:NHT589934 MXU589934:MXX589934 MNY589934:MOB589934 MEC589934:MEF589934 LUG589934:LUJ589934 LKK589934:LKN589934 LAO589934:LAR589934 KQS589934:KQV589934 KGW589934:KGZ589934 JXA589934:JXD589934 JNE589934:JNH589934 JDI589934:JDL589934 ITM589934:ITP589934 IJQ589934:IJT589934 HZU589934:HZX589934 HPY589934:HQB589934 HGC589934:HGF589934 GWG589934:GWJ589934 GMK589934:GMN589934 GCO589934:GCR589934 FSS589934:FSV589934 FIW589934:FIZ589934 EZA589934:EZD589934 EPE589934:EPH589934 EFI589934:EFL589934 DVM589934:DVP589934 DLQ589934:DLT589934 DBU589934:DBX589934 CRY589934:CSB589934 CIC589934:CIF589934 BYG589934:BYJ589934 BOK589934:BON589934 BEO589934:BER589934 AUS589934:AUV589934 AKW589934:AKZ589934 ABA589934:ABD589934 RE589934:RH589934 HI589934:HL589934 O589934:R589934 WTU524398:WTX524398 WJY524398:WKB524398 WAC524398:WAF524398 VQG524398:VQJ524398 VGK524398:VGN524398 UWO524398:UWR524398 UMS524398:UMV524398 UCW524398:UCZ524398 TTA524398:TTD524398 TJE524398:TJH524398 SZI524398:SZL524398 SPM524398:SPP524398 SFQ524398:SFT524398 RVU524398:RVX524398 RLY524398:RMB524398 RCC524398:RCF524398 QSG524398:QSJ524398 QIK524398:QIN524398 PYO524398:PYR524398 POS524398:POV524398 PEW524398:PEZ524398 OVA524398:OVD524398 OLE524398:OLH524398 OBI524398:OBL524398 NRM524398:NRP524398 NHQ524398:NHT524398 MXU524398:MXX524398 MNY524398:MOB524398 MEC524398:MEF524398 LUG524398:LUJ524398 LKK524398:LKN524398 LAO524398:LAR524398 KQS524398:KQV524398 KGW524398:KGZ524398 JXA524398:JXD524398 JNE524398:JNH524398 JDI524398:JDL524398 ITM524398:ITP524398 IJQ524398:IJT524398 HZU524398:HZX524398 HPY524398:HQB524398 HGC524398:HGF524398 GWG524398:GWJ524398 GMK524398:GMN524398 GCO524398:GCR524398 FSS524398:FSV524398 FIW524398:FIZ524398 EZA524398:EZD524398 EPE524398:EPH524398 EFI524398:EFL524398 DVM524398:DVP524398 DLQ524398:DLT524398 DBU524398:DBX524398 CRY524398:CSB524398 CIC524398:CIF524398 BYG524398:BYJ524398 BOK524398:BON524398 BEO524398:BER524398 AUS524398:AUV524398 AKW524398:AKZ524398 ABA524398:ABD524398 RE524398:RH524398 HI524398:HL524398 O524398:R524398 WTU458862:WTX458862 WJY458862:WKB458862 WAC458862:WAF458862 VQG458862:VQJ458862 VGK458862:VGN458862 UWO458862:UWR458862 UMS458862:UMV458862 UCW458862:UCZ458862 TTA458862:TTD458862 TJE458862:TJH458862 SZI458862:SZL458862 SPM458862:SPP458862 SFQ458862:SFT458862 RVU458862:RVX458862 RLY458862:RMB458862 RCC458862:RCF458862 QSG458862:QSJ458862 QIK458862:QIN458862 PYO458862:PYR458862 POS458862:POV458862 PEW458862:PEZ458862 OVA458862:OVD458862 OLE458862:OLH458862 OBI458862:OBL458862 NRM458862:NRP458862 NHQ458862:NHT458862 MXU458862:MXX458862 MNY458862:MOB458862 MEC458862:MEF458862 LUG458862:LUJ458862 LKK458862:LKN458862 LAO458862:LAR458862 KQS458862:KQV458862 KGW458862:KGZ458862 JXA458862:JXD458862 JNE458862:JNH458862 JDI458862:JDL458862 ITM458862:ITP458862 IJQ458862:IJT458862 HZU458862:HZX458862 HPY458862:HQB458862 HGC458862:HGF458862 GWG458862:GWJ458862 GMK458862:GMN458862 GCO458862:GCR458862 FSS458862:FSV458862 FIW458862:FIZ458862 EZA458862:EZD458862 EPE458862:EPH458862 EFI458862:EFL458862 DVM458862:DVP458862 DLQ458862:DLT458862 DBU458862:DBX458862 CRY458862:CSB458862 CIC458862:CIF458862 BYG458862:BYJ458862 BOK458862:BON458862 BEO458862:BER458862 AUS458862:AUV458862 AKW458862:AKZ458862 ABA458862:ABD458862 RE458862:RH458862 HI458862:HL458862 O458862:R458862 WTU393326:WTX393326 WJY393326:WKB393326 WAC393326:WAF393326 VQG393326:VQJ393326 VGK393326:VGN393326 UWO393326:UWR393326 UMS393326:UMV393326 UCW393326:UCZ393326 TTA393326:TTD393326 TJE393326:TJH393326 SZI393326:SZL393326 SPM393326:SPP393326 SFQ393326:SFT393326 RVU393326:RVX393326 RLY393326:RMB393326 RCC393326:RCF393326 QSG393326:QSJ393326 QIK393326:QIN393326 PYO393326:PYR393326 POS393326:POV393326 PEW393326:PEZ393326 OVA393326:OVD393326 OLE393326:OLH393326 OBI393326:OBL393326 NRM393326:NRP393326 NHQ393326:NHT393326 MXU393326:MXX393326 MNY393326:MOB393326 MEC393326:MEF393326 LUG393326:LUJ393326 LKK393326:LKN393326 LAO393326:LAR393326 KQS393326:KQV393326 KGW393326:KGZ393326 JXA393326:JXD393326 JNE393326:JNH393326 JDI393326:JDL393326 ITM393326:ITP393326 IJQ393326:IJT393326 HZU393326:HZX393326 HPY393326:HQB393326 HGC393326:HGF393326 GWG393326:GWJ393326 GMK393326:GMN393326 GCO393326:GCR393326 FSS393326:FSV393326 FIW393326:FIZ393326 EZA393326:EZD393326 EPE393326:EPH393326 EFI393326:EFL393326 DVM393326:DVP393326 DLQ393326:DLT393326 DBU393326:DBX393326 CRY393326:CSB393326 CIC393326:CIF393326 BYG393326:BYJ393326 BOK393326:BON393326 BEO393326:BER393326 AUS393326:AUV393326 AKW393326:AKZ393326 ABA393326:ABD393326 RE393326:RH393326 HI393326:HL393326 O393326:R393326 WTU327790:WTX327790 WJY327790:WKB327790 WAC327790:WAF327790 VQG327790:VQJ327790 VGK327790:VGN327790 UWO327790:UWR327790 UMS327790:UMV327790 UCW327790:UCZ327790 TTA327790:TTD327790 TJE327790:TJH327790 SZI327790:SZL327790 SPM327790:SPP327790 SFQ327790:SFT327790 RVU327790:RVX327790 RLY327790:RMB327790 RCC327790:RCF327790 QSG327790:QSJ327790 QIK327790:QIN327790 PYO327790:PYR327790 POS327790:POV327790 PEW327790:PEZ327790 OVA327790:OVD327790 OLE327790:OLH327790 OBI327790:OBL327790 NRM327790:NRP327790 NHQ327790:NHT327790 MXU327790:MXX327790 MNY327790:MOB327790 MEC327790:MEF327790 LUG327790:LUJ327790 LKK327790:LKN327790 LAO327790:LAR327790 KQS327790:KQV327790 KGW327790:KGZ327790 JXA327790:JXD327790 JNE327790:JNH327790 JDI327790:JDL327790 ITM327790:ITP327790 IJQ327790:IJT327790 HZU327790:HZX327790 HPY327790:HQB327790 HGC327790:HGF327790 GWG327790:GWJ327790 GMK327790:GMN327790 GCO327790:GCR327790 FSS327790:FSV327790 FIW327790:FIZ327790 EZA327790:EZD327790 EPE327790:EPH327790 EFI327790:EFL327790 DVM327790:DVP327790 DLQ327790:DLT327790 DBU327790:DBX327790 CRY327790:CSB327790 CIC327790:CIF327790 BYG327790:BYJ327790 BOK327790:BON327790 BEO327790:BER327790 AUS327790:AUV327790 AKW327790:AKZ327790 ABA327790:ABD327790 RE327790:RH327790 HI327790:HL327790 O327790:R327790 WTU262254:WTX262254 WJY262254:WKB262254 WAC262254:WAF262254 VQG262254:VQJ262254 VGK262254:VGN262254 UWO262254:UWR262254 UMS262254:UMV262254 UCW262254:UCZ262254 TTA262254:TTD262254 TJE262254:TJH262254 SZI262254:SZL262254 SPM262254:SPP262254 SFQ262254:SFT262254 RVU262254:RVX262254 RLY262254:RMB262254 RCC262254:RCF262254 QSG262254:QSJ262254 QIK262254:QIN262254 PYO262254:PYR262254 POS262254:POV262254 PEW262254:PEZ262254 OVA262254:OVD262254 OLE262254:OLH262254 OBI262254:OBL262254 NRM262254:NRP262254 NHQ262254:NHT262254 MXU262254:MXX262254 MNY262254:MOB262254 MEC262254:MEF262254 LUG262254:LUJ262254 LKK262254:LKN262254 LAO262254:LAR262254 KQS262254:KQV262254 KGW262254:KGZ262254 JXA262254:JXD262254 JNE262254:JNH262254 JDI262254:JDL262254 ITM262254:ITP262254 IJQ262254:IJT262254 HZU262254:HZX262254 HPY262254:HQB262254 HGC262254:HGF262254 GWG262254:GWJ262254 GMK262254:GMN262254 GCO262254:GCR262254 FSS262254:FSV262254 FIW262254:FIZ262254 EZA262254:EZD262254 EPE262254:EPH262254 EFI262254:EFL262254 DVM262254:DVP262254 DLQ262254:DLT262254 DBU262254:DBX262254 CRY262254:CSB262254 CIC262254:CIF262254 BYG262254:BYJ262254 BOK262254:BON262254 BEO262254:BER262254 AUS262254:AUV262254 AKW262254:AKZ262254 ABA262254:ABD262254 RE262254:RH262254 HI262254:HL262254 O262254:R262254 WTU196718:WTX196718 WJY196718:WKB196718 WAC196718:WAF196718 VQG196718:VQJ196718 VGK196718:VGN196718 UWO196718:UWR196718 UMS196718:UMV196718 UCW196718:UCZ196718 TTA196718:TTD196718 TJE196718:TJH196718 SZI196718:SZL196718 SPM196718:SPP196718 SFQ196718:SFT196718 RVU196718:RVX196718 RLY196718:RMB196718 RCC196718:RCF196718 QSG196718:QSJ196718 QIK196718:QIN196718 PYO196718:PYR196718 POS196718:POV196718 PEW196718:PEZ196718 OVA196718:OVD196718 OLE196718:OLH196718 OBI196718:OBL196718 NRM196718:NRP196718 NHQ196718:NHT196718 MXU196718:MXX196718 MNY196718:MOB196718 MEC196718:MEF196718 LUG196718:LUJ196718 LKK196718:LKN196718 LAO196718:LAR196718 KQS196718:KQV196718 KGW196718:KGZ196718 JXA196718:JXD196718 JNE196718:JNH196718 JDI196718:JDL196718 ITM196718:ITP196718 IJQ196718:IJT196718 HZU196718:HZX196718 HPY196718:HQB196718 HGC196718:HGF196718 GWG196718:GWJ196718 GMK196718:GMN196718 GCO196718:GCR196718 FSS196718:FSV196718 FIW196718:FIZ196718 EZA196718:EZD196718 EPE196718:EPH196718 EFI196718:EFL196718 DVM196718:DVP196718 DLQ196718:DLT196718 DBU196718:DBX196718 CRY196718:CSB196718 CIC196718:CIF196718 BYG196718:BYJ196718 BOK196718:BON196718 BEO196718:BER196718 AUS196718:AUV196718 AKW196718:AKZ196718 ABA196718:ABD196718 RE196718:RH196718 HI196718:HL196718 O196718:R196718 WTU131182:WTX131182 WJY131182:WKB131182 WAC131182:WAF131182 VQG131182:VQJ131182 VGK131182:VGN131182 UWO131182:UWR131182 UMS131182:UMV131182 UCW131182:UCZ131182 TTA131182:TTD131182 TJE131182:TJH131182 SZI131182:SZL131182 SPM131182:SPP131182 SFQ131182:SFT131182 RVU131182:RVX131182 RLY131182:RMB131182 RCC131182:RCF131182 QSG131182:QSJ131182 QIK131182:QIN131182 PYO131182:PYR131182 POS131182:POV131182 PEW131182:PEZ131182 OVA131182:OVD131182 OLE131182:OLH131182 OBI131182:OBL131182 NRM131182:NRP131182 NHQ131182:NHT131182 MXU131182:MXX131182 MNY131182:MOB131182 MEC131182:MEF131182 LUG131182:LUJ131182 LKK131182:LKN131182 LAO131182:LAR131182 KQS131182:KQV131182 KGW131182:KGZ131182 JXA131182:JXD131182 JNE131182:JNH131182 JDI131182:JDL131182 ITM131182:ITP131182 IJQ131182:IJT131182 HZU131182:HZX131182 HPY131182:HQB131182 HGC131182:HGF131182 GWG131182:GWJ131182 GMK131182:GMN131182 GCO131182:GCR131182 FSS131182:FSV131182 FIW131182:FIZ131182 EZA131182:EZD131182 EPE131182:EPH131182 EFI131182:EFL131182 DVM131182:DVP131182 DLQ131182:DLT131182 DBU131182:DBX131182 CRY131182:CSB131182 CIC131182:CIF131182 BYG131182:BYJ131182 BOK131182:BON131182 BEO131182:BER131182 AUS131182:AUV131182 AKW131182:AKZ131182 ABA131182:ABD131182 RE131182:RH131182 HI131182:HL131182 O131182:R131182 WTU65646:WTX65646 WJY65646:WKB65646 WAC65646:WAF65646 VQG65646:VQJ65646 VGK65646:VGN65646 UWO65646:UWR65646 UMS65646:UMV65646 UCW65646:UCZ65646 TTA65646:TTD65646 TJE65646:TJH65646 SZI65646:SZL65646 SPM65646:SPP65646 SFQ65646:SFT65646 RVU65646:RVX65646 RLY65646:RMB65646 RCC65646:RCF65646 QSG65646:QSJ65646 QIK65646:QIN65646 PYO65646:PYR65646 POS65646:POV65646 PEW65646:PEZ65646 OVA65646:OVD65646 OLE65646:OLH65646 OBI65646:OBL65646 NRM65646:NRP65646 NHQ65646:NHT65646 MXU65646:MXX65646 MNY65646:MOB65646 MEC65646:MEF65646 LUG65646:LUJ65646 LKK65646:LKN65646 LAO65646:LAR65646 KQS65646:KQV65646 KGW65646:KGZ65646 JXA65646:JXD65646 JNE65646:JNH65646 JDI65646:JDL65646 ITM65646:ITP65646 IJQ65646:IJT65646 HZU65646:HZX65646 HPY65646:HQB65646 HGC65646:HGF65646 GWG65646:GWJ65646 GMK65646:GMN65646 GCO65646:GCR65646 FSS65646:FSV65646 FIW65646:FIZ65646 EZA65646:EZD65646 EPE65646:EPH65646 EFI65646:EFL65646 DVM65646:DVP65646 DLQ65646:DLT65646 DBU65646:DBX65646 CRY65646:CSB65646 CIC65646:CIF65646 BYG65646:BYJ65646 BOK65646:BON65646 BEO65646:BER65646 AUS65646:AUV65646 AKW65646:AKZ65646 ABA65646:ABD65646 RE65646:RH65646 HI65646:HL65646 O65646:R65646 WTU113:WTX115 WJY113:WKB115 WAC113:WAF115 VQG113:VQJ115 VGK113:VGN115 UWO113:UWR115 UMS113:UMV115 UCW113:UCZ115 TTA113:TTD115 TJE113:TJH115 SZI113:SZL115 SPM113:SPP115 SFQ113:SFT115 RVU113:RVX115 RLY113:RMB115 RCC113:RCF115 QSG113:QSJ115 QIK113:QIN115 PYO113:PYR115 POS113:POV115 PEW113:PEZ115 OVA113:OVD115 OLE113:OLH115 OBI113:OBL115 NRM113:NRP115 NHQ113:NHT115 MXU113:MXX115 MNY113:MOB115 MEC113:MEF115 LUG113:LUJ115 LKK113:LKN115 LAO113:LAR115 KQS113:KQV115 KGW113:KGZ115 JXA113:JXD115 JNE113:JNH115 JDI113:JDL115 ITM113:ITP115 IJQ113:IJT115 HZU113:HZX115 HPY113:HQB115 HGC113:HGF115 GWG113:GWJ115 GMK113:GMN115 GCO113:GCR115 FSS113:FSV115 FIW113:FIZ115 EZA113:EZD115 EPE113:EPH115 EFI113:EFL115 DVM113:DVP115 DLQ113:DLT115 DBU113:DBX115 CRY113:CSB115 CIC113:CIF115 BYG113:BYJ115 BOK113:BON115 BEO113:BER115 AUS113:AUV115 AKW113:AKZ115 ABA113:ABD115 RE113:RH115 HI113:HL115 P92:R100"/>
    <dataValidation allowBlank="1" showErrorMessage="1" prompt="El 16 de Febrero se realizó reunión con algunos funcionarios de la Delegada y se dió a aconocer el Plan Estretégico y el Plan Operativo. Posteriormente se socializó a todos los funcionarios" sqref="HT36 WUF983088 WKJ983088 WAN983088 VQR983088 VGV983088 UWZ983088 UND983088 UDH983088 TTL983088 TJP983088 SZT983088 SPX983088 SGB983088 RWF983088 RMJ983088 RCN983088 QSR983088 QIV983088 PYZ983088 PPD983088 PFH983088 OVL983088 OLP983088 OBT983088 NRX983088 NIB983088 MYF983088 MOJ983088 MEN983088 LUR983088 LKV983088 LAZ983088 KRD983088 KHH983088 JXL983088 JNP983088 JDT983088 ITX983088 IKB983088 IAF983088 HQJ983088 HGN983088 GWR983088 GMV983088 GCZ983088 FTD983088 FJH983088 EZL983088 EPP983088 EFT983088 DVX983088 DMB983088 DCF983088 CSJ983088 CIN983088 BYR983088 BOV983088 BEZ983088 AVD983088 ALH983088 ABL983088 RP983088 HT983088 WUF917552 WKJ917552 WAN917552 VQR917552 VGV917552 UWZ917552 UND917552 UDH917552 TTL917552 TJP917552 SZT917552 SPX917552 SGB917552 RWF917552 RMJ917552 RCN917552 QSR917552 QIV917552 PYZ917552 PPD917552 PFH917552 OVL917552 OLP917552 OBT917552 NRX917552 NIB917552 MYF917552 MOJ917552 MEN917552 LUR917552 LKV917552 LAZ917552 KRD917552 KHH917552 JXL917552 JNP917552 JDT917552 ITX917552 IKB917552 IAF917552 HQJ917552 HGN917552 GWR917552 GMV917552 GCZ917552 FTD917552 FJH917552 EZL917552 EPP917552 EFT917552 DVX917552 DMB917552 DCF917552 CSJ917552 CIN917552 BYR917552 BOV917552 BEZ917552 AVD917552 ALH917552 ABL917552 RP917552 HT917552 WUF852016 WKJ852016 WAN852016 VQR852016 VGV852016 UWZ852016 UND852016 UDH852016 TTL852016 TJP852016 SZT852016 SPX852016 SGB852016 RWF852016 RMJ852016 RCN852016 QSR852016 QIV852016 PYZ852016 PPD852016 PFH852016 OVL852016 OLP852016 OBT852016 NRX852016 NIB852016 MYF852016 MOJ852016 MEN852016 LUR852016 LKV852016 LAZ852016 KRD852016 KHH852016 JXL852016 JNP852016 JDT852016 ITX852016 IKB852016 IAF852016 HQJ852016 HGN852016 GWR852016 GMV852016 GCZ852016 FTD852016 FJH852016 EZL852016 EPP852016 EFT852016 DVX852016 DMB852016 DCF852016 CSJ852016 CIN852016 BYR852016 BOV852016 BEZ852016 AVD852016 ALH852016 ABL852016 RP852016 HT852016 WUF786480 WKJ786480 WAN786480 VQR786480 VGV786480 UWZ786480 UND786480 UDH786480 TTL786480 TJP786480 SZT786480 SPX786480 SGB786480 RWF786480 RMJ786480 RCN786480 QSR786480 QIV786480 PYZ786480 PPD786480 PFH786480 OVL786480 OLP786480 OBT786480 NRX786480 NIB786480 MYF786480 MOJ786480 MEN786480 LUR786480 LKV786480 LAZ786480 KRD786480 KHH786480 JXL786480 JNP786480 JDT786480 ITX786480 IKB786480 IAF786480 HQJ786480 HGN786480 GWR786480 GMV786480 GCZ786480 FTD786480 FJH786480 EZL786480 EPP786480 EFT786480 DVX786480 DMB786480 DCF786480 CSJ786480 CIN786480 BYR786480 BOV786480 BEZ786480 AVD786480 ALH786480 ABL786480 RP786480 HT786480 WUF720944 WKJ720944 WAN720944 VQR720944 VGV720944 UWZ720944 UND720944 UDH720944 TTL720944 TJP720944 SZT720944 SPX720944 SGB720944 RWF720944 RMJ720944 RCN720944 QSR720944 QIV720944 PYZ720944 PPD720944 PFH720944 OVL720944 OLP720944 OBT720944 NRX720944 NIB720944 MYF720944 MOJ720944 MEN720944 LUR720944 LKV720944 LAZ720944 KRD720944 KHH720944 JXL720944 JNP720944 JDT720944 ITX720944 IKB720944 IAF720944 HQJ720944 HGN720944 GWR720944 GMV720944 GCZ720944 FTD720944 FJH720944 EZL720944 EPP720944 EFT720944 DVX720944 DMB720944 DCF720944 CSJ720944 CIN720944 BYR720944 BOV720944 BEZ720944 AVD720944 ALH720944 ABL720944 RP720944 HT720944 WUF655408 WKJ655408 WAN655408 VQR655408 VGV655408 UWZ655408 UND655408 UDH655408 TTL655408 TJP655408 SZT655408 SPX655408 SGB655408 RWF655408 RMJ655408 RCN655408 QSR655408 QIV655408 PYZ655408 PPD655408 PFH655408 OVL655408 OLP655408 OBT655408 NRX655408 NIB655408 MYF655408 MOJ655408 MEN655408 LUR655408 LKV655408 LAZ655408 KRD655408 KHH655408 JXL655408 JNP655408 JDT655408 ITX655408 IKB655408 IAF655408 HQJ655408 HGN655408 GWR655408 GMV655408 GCZ655408 FTD655408 FJH655408 EZL655408 EPP655408 EFT655408 DVX655408 DMB655408 DCF655408 CSJ655408 CIN655408 BYR655408 BOV655408 BEZ655408 AVD655408 ALH655408 ABL655408 RP655408 HT655408 WUF589872 WKJ589872 WAN589872 VQR589872 VGV589872 UWZ589872 UND589872 UDH589872 TTL589872 TJP589872 SZT589872 SPX589872 SGB589872 RWF589872 RMJ589872 RCN589872 QSR589872 QIV589872 PYZ589872 PPD589872 PFH589872 OVL589872 OLP589872 OBT589872 NRX589872 NIB589872 MYF589872 MOJ589872 MEN589872 LUR589872 LKV589872 LAZ589872 KRD589872 KHH589872 JXL589872 JNP589872 JDT589872 ITX589872 IKB589872 IAF589872 HQJ589872 HGN589872 GWR589872 GMV589872 GCZ589872 FTD589872 FJH589872 EZL589872 EPP589872 EFT589872 DVX589872 DMB589872 DCF589872 CSJ589872 CIN589872 BYR589872 BOV589872 BEZ589872 AVD589872 ALH589872 ABL589872 RP589872 HT589872 WUF524336 WKJ524336 WAN524336 VQR524336 VGV524336 UWZ524336 UND524336 UDH524336 TTL524336 TJP524336 SZT524336 SPX524336 SGB524336 RWF524336 RMJ524336 RCN524336 QSR524336 QIV524336 PYZ524336 PPD524336 PFH524336 OVL524336 OLP524336 OBT524336 NRX524336 NIB524336 MYF524336 MOJ524336 MEN524336 LUR524336 LKV524336 LAZ524336 KRD524336 KHH524336 JXL524336 JNP524336 JDT524336 ITX524336 IKB524336 IAF524336 HQJ524336 HGN524336 GWR524336 GMV524336 GCZ524336 FTD524336 FJH524336 EZL524336 EPP524336 EFT524336 DVX524336 DMB524336 DCF524336 CSJ524336 CIN524336 BYR524336 BOV524336 BEZ524336 AVD524336 ALH524336 ABL524336 RP524336 HT524336 WUF458800 WKJ458800 WAN458800 VQR458800 VGV458800 UWZ458800 UND458800 UDH458800 TTL458800 TJP458800 SZT458800 SPX458800 SGB458800 RWF458800 RMJ458800 RCN458800 QSR458800 QIV458800 PYZ458800 PPD458800 PFH458800 OVL458800 OLP458800 OBT458800 NRX458800 NIB458800 MYF458800 MOJ458800 MEN458800 LUR458800 LKV458800 LAZ458800 KRD458800 KHH458800 JXL458800 JNP458800 JDT458800 ITX458800 IKB458800 IAF458800 HQJ458800 HGN458800 GWR458800 GMV458800 GCZ458800 FTD458800 FJH458800 EZL458800 EPP458800 EFT458800 DVX458800 DMB458800 DCF458800 CSJ458800 CIN458800 BYR458800 BOV458800 BEZ458800 AVD458800 ALH458800 ABL458800 RP458800 HT458800 WUF393264 WKJ393264 WAN393264 VQR393264 VGV393264 UWZ393264 UND393264 UDH393264 TTL393264 TJP393264 SZT393264 SPX393264 SGB393264 RWF393264 RMJ393264 RCN393264 QSR393264 QIV393264 PYZ393264 PPD393264 PFH393264 OVL393264 OLP393264 OBT393264 NRX393264 NIB393264 MYF393264 MOJ393264 MEN393264 LUR393264 LKV393264 LAZ393264 KRD393264 KHH393264 JXL393264 JNP393264 JDT393264 ITX393264 IKB393264 IAF393264 HQJ393264 HGN393264 GWR393264 GMV393264 GCZ393264 FTD393264 FJH393264 EZL393264 EPP393264 EFT393264 DVX393264 DMB393264 DCF393264 CSJ393264 CIN393264 BYR393264 BOV393264 BEZ393264 AVD393264 ALH393264 ABL393264 RP393264 HT393264 WUF327728 WKJ327728 WAN327728 VQR327728 VGV327728 UWZ327728 UND327728 UDH327728 TTL327728 TJP327728 SZT327728 SPX327728 SGB327728 RWF327728 RMJ327728 RCN327728 QSR327728 QIV327728 PYZ327728 PPD327728 PFH327728 OVL327728 OLP327728 OBT327728 NRX327728 NIB327728 MYF327728 MOJ327728 MEN327728 LUR327728 LKV327728 LAZ327728 KRD327728 KHH327728 JXL327728 JNP327728 JDT327728 ITX327728 IKB327728 IAF327728 HQJ327728 HGN327728 GWR327728 GMV327728 GCZ327728 FTD327728 FJH327728 EZL327728 EPP327728 EFT327728 DVX327728 DMB327728 DCF327728 CSJ327728 CIN327728 BYR327728 BOV327728 BEZ327728 AVD327728 ALH327728 ABL327728 RP327728 HT327728 WUF262192 WKJ262192 WAN262192 VQR262192 VGV262192 UWZ262192 UND262192 UDH262192 TTL262192 TJP262192 SZT262192 SPX262192 SGB262192 RWF262192 RMJ262192 RCN262192 QSR262192 QIV262192 PYZ262192 PPD262192 PFH262192 OVL262192 OLP262192 OBT262192 NRX262192 NIB262192 MYF262192 MOJ262192 MEN262192 LUR262192 LKV262192 LAZ262192 KRD262192 KHH262192 JXL262192 JNP262192 JDT262192 ITX262192 IKB262192 IAF262192 HQJ262192 HGN262192 GWR262192 GMV262192 GCZ262192 FTD262192 FJH262192 EZL262192 EPP262192 EFT262192 DVX262192 DMB262192 DCF262192 CSJ262192 CIN262192 BYR262192 BOV262192 BEZ262192 AVD262192 ALH262192 ABL262192 RP262192 HT262192 WUF196656 WKJ196656 WAN196656 VQR196656 VGV196656 UWZ196656 UND196656 UDH196656 TTL196656 TJP196656 SZT196656 SPX196656 SGB196656 RWF196656 RMJ196656 RCN196656 QSR196656 QIV196656 PYZ196656 PPD196656 PFH196656 OVL196656 OLP196656 OBT196656 NRX196656 NIB196656 MYF196656 MOJ196656 MEN196656 LUR196656 LKV196656 LAZ196656 KRD196656 KHH196656 JXL196656 JNP196656 JDT196656 ITX196656 IKB196656 IAF196656 HQJ196656 HGN196656 GWR196656 GMV196656 GCZ196656 FTD196656 FJH196656 EZL196656 EPP196656 EFT196656 DVX196656 DMB196656 DCF196656 CSJ196656 CIN196656 BYR196656 BOV196656 BEZ196656 AVD196656 ALH196656 ABL196656 RP196656 HT196656 WUF131120 WKJ131120 WAN131120 VQR131120 VGV131120 UWZ131120 UND131120 UDH131120 TTL131120 TJP131120 SZT131120 SPX131120 SGB131120 RWF131120 RMJ131120 RCN131120 QSR131120 QIV131120 PYZ131120 PPD131120 PFH131120 OVL131120 OLP131120 OBT131120 NRX131120 NIB131120 MYF131120 MOJ131120 MEN131120 LUR131120 LKV131120 LAZ131120 KRD131120 KHH131120 JXL131120 JNP131120 JDT131120 ITX131120 IKB131120 IAF131120 HQJ131120 HGN131120 GWR131120 GMV131120 GCZ131120 FTD131120 FJH131120 EZL131120 EPP131120 EFT131120 DVX131120 DMB131120 DCF131120 CSJ131120 CIN131120 BYR131120 BOV131120 BEZ131120 AVD131120 ALH131120 ABL131120 RP131120 HT131120 WUF65584 WKJ65584 WAN65584 VQR65584 VGV65584 UWZ65584 UND65584 UDH65584 TTL65584 TJP65584 SZT65584 SPX65584 SGB65584 RWF65584 RMJ65584 RCN65584 QSR65584 QIV65584 PYZ65584 PPD65584 PFH65584 OVL65584 OLP65584 OBT65584 NRX65584 NIB65584 MYF65584 MOJ65584 MEN65584 LUR65584 LKV65584 LAZ65584 KRD65584 KHH65584 JXL65584 JNP65584 JDT65584 ITX65584 IKB65584 IAF65584 HQJ65584 HGN65584 GWR65584 GMV65584 GCZ65584 FTD65584 FJH65584 EZL65584 EPP65584 EFT65584 DVX65584 DMB65584 DCF65584 CSJ65584 CIN65584 BYR65584 BOV65584 BEZ65584 AVD65584 ALH65584 ABL65584 RP65584 HT65584 WUF36 WKJ36 WAN36 VQR36 VGV36 UWZ36 UND36 UDH36 TTL36 TJP36 SZT36 SPX36 SGB36 RWF36 RMJ36 RCN36 QSR36 QIV36 PYZ36 PPD36 PFH36 OVL36 OLP36 OBT36 NRX36 NIB36 MYF36 MOJ36 MEN36 LUR36 LKV36 LAZ36 KRD36 KHH36 JXL36 JNP36 JDT36 ITX36 IKB36 IAF36 HQJ36 HGN36 GWR36 GMV36 GCZ36 FTD36 FJH36 EZL36 EPP36 EFT36 DVX36 DMB36 DCF36 CSJ36 CIN36 BYR36 BOV36 BEZ36 AVD36 ALH36 ABL36 RP36"/>
    <dataValidation allowBlank="1" showErrorMessage="1" prompt="Dado que la Delegada de Tránsito no tuvo reportó información para la vigencia 2015, se asume tiempo promedio más alto entre las Delegadas de Puertos y Concesiones para poder medir la reducción del tiempo promedio de atención de PQRs en esta vigencia" sqref="N108 WTT983140 WJX983140 WAB983140 VQF983140 VGJ983140 UWN983140 UMR983140 UCV983140 TSZ983140 TJD983140 SZH983140 SPL983140 SFP983140 RVT983140 RLX983140 RCB983140 QSF983140 QIJ983140 PYN983140 POR983140 PEV983140 OUZ983140 OLD983140 OBH983140 NRL983140 NHP983140 MXT983140 MNX983140 MEB983140 LUF983140 LKJ983140 LAN983140 KQR983140 KGV983140 JWZ983140 JND983140 JDH983140 ITL983140 IJP983140 HZT983140 HPX983140 HGB983140 GWF983140 GMJ983140 GCN983140 FSR983140 FIV983140 EYZ983140 EPD983140 EFH983140 DVL983140 DLP983140 DBT983140 CRX983140 CIB983140 BYF983140 BOJ983140 BEN983140 AUR983140 AKV983140 AAZ983140 RD983140 HH983140 N983140 WTT917604 WJX917604 WAB917604 VQF917604 VGJ917604 UWN917604 UMR917604 UCV917604 TSZ917604 TJD917604 SZH917604 SPL917604 SFP917604 RVT917604 RLX917604 RCB917604 QSF917604 QIJ917604 PYN917604 POR917604 PEV917604 OUZ917604 OLD917604 OBH917604 NRL917604 NHP917604 MXT917604 MNX917604 MEB917604 LUF917604 LKJ917604 LAN917604 KQR917604 KGV917604 JWZ917604 JND917604 JDH917604 ITL917604 IJP917604 HZT917604 HPX917604 HGB917604 GWF917604 GMJ917604 GCN917604 FSR917604 FIV917604 EYZ917604 EPD917604 EFH917604 DVL917604 DLP917604 DBT917604 CRX917604 CIB917604 BYF917604 BOJ917604 BEN917604 AUR917604 AKV917604 AAZ917604 RD917604 HH917604 N917604 WTT852068 WJX852068 WAB852068 VQF852068 VGJ852068 UWN852068 UMR852068 UCV852068 TSZ852068 TJD852068 SZH852068 SPL852068 SFP852068 RVT852068 RLX852068 RCB852068 QSF852068 QIJ852068 PYN852068 POR852068 PEV852068 OUZ852068 OLD852068 OBH852068 NRL852068 NHP852068 MXT852068 MNX852068 MEB852068 LUF852068 LKJ852068 LAN852068 KQR852068 KGV852068 JWZ852068 JND852068 JDH852068 ITL852068 IJP852068 HZT852068 HPX852068 HGB852068 GWF852068 GMJ852068 GCN852068 FSR852068 FIV852068 EYZ852068 EPD852068 EFH852068 DVL852068 DLP852068 DBT852068 CRX852068 CIB852068 BYF852068 BOJ852068 BEN852068 AUR852068 AKV852068 AAZ852068 RD852068 HH852068 N852068 WTT786532 WJX786532 WAB786532 VQF786532 VGJ786532 UWN786532 UMR786532 UCV786532 TSZ786532 TJD786532 SZH786532 SPL786532 SFP786532 RVT786532 RLX786532 RCB786532 QSF786532 QIJ786532 PYN786532 POR786532 PEV786532 OUZ786532 OLD786532 OBH786532 NRL786532 NHP786532 MXT786532 MNX786532 MEB786532 LUF786532 LKJ786532 LAN786532 KQR786532 KGV786532 JWZ786532 JND786532 JDH786532 ITL786532 IJP786532 HZT786532 HPX786532 HGB786532 GWF786532 GMJ786532 GCN786532 FSR786532 FIV786532 EYZ786532 EPD786532 EFH786532 DVL786532 DLP786532 DBT786532 CRX786532 CIB786532 BYF786532 BOJ786532 BEN786532 AUR786532 AKV786532 AAZ786532 RD786532 HH786532 N786532 WTT720996 WJX720996 WAB720996 VQF720996 VGJ720996 UWN720996 UMR720996 UCV720996 TSZ720996 TJD720996 SZH720996 SPL720996 SFP720996 RVT720996 RLX720996 RCB720996 QSF720996 QIJ720996 PYN720996 POR720996 PEV720996 OUZ720996 OLD720996 OBH720996 NRL720996 NHP720996 MXT720996 MNX720996 MEB720996 LUF720996 LKJ720996 LAN720996 KQR720996 KGV720996 JWZ720996 JND720996 JDH720996 ITL720996 IJP720996 HZT720996 HPX720996 HGB720996 GWF720996 GMJ720996 GCN720996 FSR720996 FIV720996 EYZ720996 EPD720996 EFH720996 DVL720996 DLP720996 DBT720996 CRX720996 CIB720996 BYF720996 BOJ720996 BEN720996 AUR720996 AKV720996 AAZ720996 RD720996 HH720996 N720996 WTT655460 WJX655460 WAB655460 VQF655460 VGJ655460 UWN655460 UMR655460 UCV655460 TSZ655460 TJD655460 SZH655460 SPL655460 SFP655460 RVT655460 RLX655460 RCB655460 QSF655460 QIJ655460 PYN655460 POR655460 PEV655460 OUZ655460 OLD655460 OBH655460 NRL655460 NHP655460 MXT655460 MNX655460 MEB655460 LUF655460 LKJ655460 LAN655460 KQR655460 KGV655460 JWZ655460 JND655460 JDH655460 ITL655460 IJP655460 HZT655460 HPX655460 HGB655460 GWF655460 GMJ655460 GCN655460 FSR655460 FIV655460 EYZ655460 EPD655460 EFH655460 DVL655460 DLP655460 DBT655460 CRX655460 CIB655460 BYF655460 BOJ655460 BEN655460 AUR655460 AKV655460 AAZ655460 RD655460 HH655460 N655460 WTT589924 WJX589924 WAB589924 VQF589924 VGJ589924 UWN589924 UMR589924 UCV589924 TSZ589924 TJD589924 SZH589924 SPL589924 SFP589924 RVT589924 RLX589924 RCB589924 QSF589924 QIJ589924 PYN589924 POR589924 PEV589924 OUZ589924 OLD589924 OBH589924 NRL589924 NHP589924 MXT589924 MNX589924 MEB589924 LUF589924 LKJ589924 LAN589924 KQR589924 KGV589924 JWZ589924 JND589924 JDH589924 ITL589924 IJP589924 HZT589924 HPX589924 HGB589924 GWF589924 GMJ589924 GCN589924 FSR589924 FIV589924 EYZ589924 EPD589924 EFH589924 DVL589924 DLP589924 DBT589924 CRX589924 CIB589924 BYF589924 BOJ589924 BEN589924 AUR589924 AKV589924 AAZ589924 RD589924 HH589924 N589924 WTT524388 WJX524388 WAB524388 VQF524388 VGJ524388 UWN524388 UMR524388 UCV524388 TSZ524388 TJD524388 SZH524388 SPL524388 SFP524388 RVT524388 RLX524388 RCB524388 QSF524388 QIJ524388 PYN524388 POR524388 PEV524388 OUZ524388 OLD524388 OBH524388 NRL524388 NHP524388 MXT524388 MNX524388 MEB524388 LUF524388 LKJ524388 LAN524388 KQR524388 KGV524388 JWZ524388 JND524388 JDH524388 ITL524388 IJP524388 HZT524388 HPX524388 HGB524388 GWF524388 GMJ524388 GCN524388 FSR524388 FIV524388 EYZ524388 EPD524388 EFH524388 DVL524388 DLP524388 DBT524388 CRX524388 CIB524388 BYF524388 BOJ524388 BEN524388 AUR524388 AKV524388 AAZ524388 RD524388 HH524388 N524388 WTT458852 WJX458852 WAB458852 VQF458852 VGJ458852 UWN458852 UMR458852 UCV458852 TSZ458852 TJD458852 SZH458852 SPL458852 SFP458852 RVT458852 RLX458852 RCB458852 QSF458852 QIJ458852 PYN458852 POR458852 PEV458852 OUZ458852 OLD458852 OBH458852 NRL458852 NHP458852 MXT458852 MNX458852 MEB458852 LUF458852 LKJ458852 LAN458852 KQR458852 KGV458852 JWZ458852 JND458852 JDH458852 ITL458852 IJP458852 HZT458852 HPX458852 HGB458852 GWF458852 GMJ458852 GCN458852 FSR458852 FIV458852 EYZ458852 EPD458852 EFH458852 DVL458852 DLP458852 DBT458852 CRX458852 CIB458852 BYF458852 BOJ458852 BEN458852 AUR458852 AKV458852 AAZ458852 RD458852 HH458852 N458852 WTT393316 WJX393316 WAB393316 VQF393316 VGJ393316 UWN393316 UMR393316 UCV393316 TSZ393316 TJD393316 SZH393316 SPL393316 SFP393316 RVT393316 RLX393316 RCB393316 QSF393316 QIJ393316 PYN393316 POR393316 PEV393316 OUZ393316 OLD393316 OBH393316 NRL393316 NHP393316 MXT393316 MNX393316 MEB393316 LUF393316 LKJ393316 LAN393316 KQR393316 KGV393316 JWZ393316 JND393316 JDH393316 ITL393316 IJP393316 HZT393316 HPX393316 HGB393316 GWF393316 GMJ393316 GCN393316 FSR393316 FIV393316 EYZ393316 EPD393316 EFH393316 DVL393316 DLP393316 DBT393316 CRX393316 CIB393316 BYF393316 BOJ393316 BEN393316 AUR393316 AKV393316 AAZ393316 RD393316 HH393316 N393316 WTT327780 WJX327780 WAB327780 VQF327780 VGJ327780 UWN327780 UMR327780 UCV327780 TSZ327780 TJD327780 SZH327780 SPL327780 SFP327780 RVT327780 RLX327780 RCB327780 QSF327780 QIJ327780 PYN327780 POR327780 PEV327780 OUZ327780 OLD327780 OBH327780 NRL327780 NHP327780 MXT327780 MNX327780 MEB327780 LUF327780 LKJ327780 LAN327780 KQR327780 KGV327780 JWZ327780 JND327780 JDH327780 ITL327780 IJP327780 HZT327780 HPX327780 HGB327780 GWF327780 GMJ327780 GCN327780 FSR327780 FIV327780 EYZ327780 EPD327780 EFH327780 DVL327780 DLP327780 DBT327780 CRX327780 CIB327780 BYF327780 BOJ327780 BEN327780 AUR327780 AKV327780 AAZ327780 RD327780 HH327780 N327780 WTT262244 WJX262244 WAB262244 VQF262244 VGJ262244 UWN262244 UMR262244 UCV262244 TSZ262244 TJD262244 SZH262244 SPL262244 SFP262244 RVT262244 RLX262244 RCB262244 QSF262244 QIJ262244 PYN262244 POR262244 PEV262244 OUZ262244 OLD262244 OBH262244 NRL262244 NHP262244 MXT262244 MNX262244 MEB262244 LUF262244 LKJ262244 LAN262244 KQR262244 KGV262244 JWZ262244 JND262244 JDH262244 ITL262244 IJP262244 HZT262244 HPX262244 HGB262244 GWF262244 GMJ262244 GCN262244 FSR262244 FIV262244 EYZ262244 EPD262244 EFH262244 DVL262244 DLP262244 DBT262244 CRX262244 CIB262244 BYF262244 BOJ262244 BEN262244 AUR262244 AKV262244 AAZ262244 RD262244 HH262244 N262244 WTT196708 WJX196708 WAB196708 VQF196708 VGJ196708 UWN196708 UMR196708 UCV196708 TSZ196708 TJD196708 SZH196708 SPL196708 SFP196708 RVT196708 RLX196708 RCB196708 QSF196708 QIJ196708 PYN196708 POR196708 PEV196708 OUZ196708 OLD196708 OBH196708 NRL196708 NHP196708 MXT196708 MNX196708 MEB196708 LUF196708 LKJ196708 LAN196708 KQR196708 KGV196708 JWZ196708 JND196708 JDH196708 ITL196708 IJP196708 HZT196708 HPX196708 HGB196708 GWF196708 GMJ196708 GCN196708 FSR196708 FIV196708 EYZ196708 EPD196708 EFH196708 DVL196708 DLP196708 DBT196708 CRX196708 CIB196708 BYF196708 BOJ196708 BEN196708 AUR196708 AKV196708 AAZ196708 RD196708 HH196708 N196708 WTT131172 WJX131172 WAB131172 VQF131172 VGJ131172 UWN131172 UMR131172 UCV131172 TSZ131172 TJD131172 SZH131172 SPL131172 SFP131172 RVT131172 RLX131172 RCB131172 QSF131172 QIJ131172 PYN131172 POR131172 PEV131172 OUZ131172 OLD131172 OBH131172 NRL131172 NHP131172 MXT131172 MNX131172 MEB131172 LUF131172 LKJ131172 LAN131172 KQR131172 KGV131172 JWZ131172 JND131172 JDH131172 ITL131172 IJP131172 HZT131172 HPX131172 HGB131172 GWF131172 GMJ131172 GCN131172 FSR131172 FIV131172 EYZ131172 EPD131172 EFH131172 DVL131172 DLP131172 DBT131172 CRX131172 CIB131172 BYF131172 BOJ131172 BEN131172 AUR131172 AKV131172 AAZ131172 RD131172 HH131172 N131172 WTT65636 WJX65636 WAB65636 VQF65636 VGJ65636 UWN65636 UMR65636 UCV65636 TSZ65636 TJD65636 SZH65636 SPL65636 SFP65636 RVT65636 RLX65636 RCB65636 QSF65636 QIJ65636 PYN65636 POR65636 PEV65636 OUZ65636 OLD65636 OBH65636 NRL65636 NHP65636 MXT65636 MNX65636 MEB65636 LUF65636 LKJ65636 LAN65636 KQR65636 KGV65636 JWZ65636 JND65636 JDH65636 ITL65636 IJP65636 HZT65636 HPX65636 HGB65636 GWF65636 GMJ65636 GCN65636 FSR65636 FIV65636 EYZ65636 EPD65636 EFH65636 DVL65636 DLP65636 DBT65636 CRX65636 CIB65636 BYF65636 BOJ65636 BEN65636 AUR65636 AKV65636 AAZ65636 RD65636 HH65636 N65636 WTT108 WJX108 WAB108 VQF108 VGJ108 UWN108 UMR108 UCV108 TSZ108 TJD108 SZH108 SPL108 SFP108 RVT108 RLX108 RCB108 QSF108 QIJ108 PYN108 POR108 PEV108 OUZ108 OLD108 OBH108 NRL108 NHP108 MXT108 MNX108 MEB108 LUF108 LKJ108 LAN108 KQR108 KGV108 JWZ108 JND108 JDH108 ITL108 IJP108 HZT108 HPX108 HGB108 GWF108 GMJ108 GCN108 FSR108 FIV108 EYZ108 EPD108 EFH108 DVL108 DLP108 DBT108 CRX108 CIB108 BYF108 BOJ108 BEN108 AUR108 AKV108 AAZ108 RD108 HH108"/>
    <dataValidation allowBlank="1" showErrorMessage="1" prompt="La meta se define mensualmente de acuerdo con las solicitudes recibidas" sqref="WUR983128 WKV983128 WAZ983128 VRD983128 VHH983128 UXL983128 UNP983128 UDT983128 TTX983128 TKB983128 TAF983128 SQJ983128 SGN983128 RWR983128 RMV983128 RCZ983128 QTD983128 QJH983128 PZL983128 PPP983128 PFT983128 OVX983128 OMB983128 OCF983128 NSJ983128 NIN983128 MYR983128 MOV983128 MEZ983128 LVD983128 LLH983128 LBL983128 KRP983128 KHT983128 JXX983128 JOB983128 JEF983128 IUJ983128 IKN983128 IAR983128 HQV983128 HGZ983128 GXD983128 GNH983128 GDL983128 FTP983128 FJT983128 EZX983128 EQB983128 EGF983128 DWJ983128 DMN983128 DCR983128 CSV983128 CIZ983128 BZD983128 BPH983128 BFL983128 AVP983128 ALT983128 ABX983128 SB983128 IF983128 WUR917592 WKV917592 WAZ917592 VRD917592 VHH917592 UXL917592 UNP917592 UDT917592 TTX917592 TKB917592 TAF917592 SQJ917592 SGN917592 RWR917592 RMV917592 RCZ917592 QTD917592 QJH917592 PZL917592 PPP917592 PFT917592 OVX917592 OMB917592 OCF917592 NSJ917592 NIN917592 MYR917592 MOV917592 MEZ917592 LVD917592 LLH917592 LBL917592 KRP917592 KHT917592 JXX917592 JOB917592 JEF917592 IUJ917592 IKN917592 IAR917592 HQV917592 HGZ917592 GXD917592 GNH917592 GDL917592 FTP917592 FJT917592 EZX917592 EQB917592 EGF917592 DWJ917592 DMN917592 DCR917592 CSV917592 CIZ917592 BZD917592 BPH917592 BFL917592 AVP917592 ALT917592 ABX917592 SB917592 IF917592 WUR852056 WKV852056 WAZ852056 VRD852056 VHH852056 UXL852056 UNP852056 UDT852056 TTX852056 TKB852056 TAF852056 SQJ852056 SGN852056 RWR852056 RMV852056 RCZ852056 QTD852056 QJH852056 PZL852056 PPP852056 PFT852056 OVX852056 OMB852056 OCF852056 NSJ852056 NIN852056 MYR852056 MOV852056 MEZ852056 LVD852056 LLH852056 LBL852056 KRP852056 KHT852056 JXX852056 JOB852056 JEF852056 IUJ852056 IKN852056 IAR852056 HQV852056 HGZ852056 GXD852056 GNH852056 GDL852056 FTP852056 FJT852056 EZX852056 EQB852056 EGF852056 DWJ852056 DMN852056 DCR852056 CSV852056 CIZ852056 BZD852056 BPH852056 BFL852056 AVP852056 ALT852056 ABX852056 SB852056 IF852056 WUR786520 WKV786520 WAZ786520 VRD786520 VHH786520 UXL786520 UNP786520 UDT786520 TTX786520 TKB786520 TAF786520 SQJ786520 SGN786520 RWR786520 RMV786520 RCZ786520 QTD786520 QJH786520 PZL786520 PPP786520 PFT786520 OVX786520 OMB786520 OCF786520 NSJ786520 NIN786520 MYR786520 MOV786520 MEZ786520 LVD786520 LLH786520 LBL786520 KRP786520 KHT786520 JXX786520 JOB786520 JEF786520 IUJ786520 IKN786520 IAR786520 HQV786520 HGZ786520 GXD786520 GNH786520 GDL786520 FTP786520 FJT786520 EZX786520 EQB786520 EGF786520 DWJ786520 DMN786520 DCR786520 CSV786520 CIZ786520 BZD786520 BPH786520 BFL786520 AVP786520 ALT786520 ABX786520 SB786520 IF786520 WUR720984 WKV720984 WAZ720984 VRD720984 VHH720984 UXL720984 UNP720984 UDT720984 TTX720984 TKB720984 TAF720984 SQJ720984 SGN720984 RWR720984 RMV720984 RCZ720984 QTD720984 QJH720984 PZL720984 PPP720984 PFT720984 OVX720984 OMB720984 OCF720984 NSJ720984 NIN720984 MYR720984 MOV720984 MEZ720984 LVD720984 LLH720984 LBL720984 KRP720984 KHT720984 JXX720984 JOB720984 JEF720984 IUJ720984 IKN720984 IAR720984 HQV720984 HGZ720984 GXD720984 GNH720984 GDL720984 FTP720984 FJT720984 EZX720984 EQB720984 EGF720984 DWJ720984 DMN720984 DCR720984 CSV720984 CIZ720984 BZD720984 BPH720984 BFL720984 AVP720984 ALT720984 ABX720984 SB720984 IF720984 WUR655448 WKV655448 WAZ655448 VRD655448 VHH655448 UXL655448 UNP655448 UDT655448 TTX655448 TKB655448 TAF655448 SQJ655448 SGN655448 RWR655448 RMV655448 RCZ655448 QTD655448 QJH655448 PZL655448 PPP655448 PFT655448 OVX655448 OMB655448 OCF655448 NSJ655448 NIN655448 MYR655448 MOV655448 MEZ655448 LVD655448 LLH655448 LBL655448 KRP655448 KHT655448 JXX655448 JOB655448 JEF655448 IUJ655448 IKN655448 IAR655448 HQV655448 HGZ655448 GXD655448 GNH655448 GDL655448 FTP655448 FJT655448 EZX655448 EQB655448 EGF655448 DWJ655448 DMN655448 DCR655448 CSV655448 CIZ655448 BZD655448 BPH655448 BFL655448 AVP655448 ALT655448 ABX655448 SB655448 IF655448 WUR589912 WKV589912 WAZ589912 VRD589912 VHH589912 UXL589912 UNP589912 UDT589912 TTX589912 TKB589912 TAF589912 SQJ589912 SGN589912 RWR589912 RMV589912 RCZ589912 QTD589912 QJH589912 PZL589912 PPP589912 PFT589912 OVX589912 OMB589912 OCF589912 NSJ589912 NIN589912 MYR589912 MOV589912 MEZ589912 LVD589912 LLH589912 LBL589912 KRP589912 KHT589912 JXX589912 JOB589912 JEF589912 IUJ589912 IKN589912 IAR589912 HQV589912 HGZ589912 GXD589912 GNH589912 GDL589912 FTP589912 FJT589912 EZX589912 EQB589912 EGF589912 DWJ589912 DMN589912 DCR589912 CSV589912 CIZ589912 BZD589912 BPH589912 BFL589912 AVP589912 ALT589912 ABX589912 SB589912 IF589912 WUR524376 WKV524376 WAZ524376 VRD524376 VHH524376 UXL524376 UNP524376 UDT524376 TTX524376 TKB524376 TAF524376 SQJ524376 SGN524376 RWR524376 RMV524376 RCZ524376 QTD524376 QJH524376 PZL524376 PPP524376 PFT524376 OVX524376 OMB524376 OCF524376 NSJ524376 NIN524376 MYR524376 MOV524376 MEZ524376 LVD524376 LLH524376 LBL524376 KRP524376 KHT524376 JXX524376 JOB524376 JEF524376 IUJ524376 IKN524376 IAR524376 HQV524376 HGZ524376 GXD524376 GNH524376 GDL524376 FTP524376 FJT524376 EZX524376 EQB524376 EGF524376 DWJ524376 DMN524376 DCR524376 CSV524376 CIZ524376 BZD524376 BPH524376 BFL524376 AVP524376 ALT524376 ABX524376 SB524376 IF524376 WUR458840 WKV458840 WAZ458840 VRD458840 VHH458840 UXL458840 UNP458840 UDT458840 TTX458840 TKB458840 TAF458840 SQJ458840 SGN458840 RWR458840 RMV458840 RCZ458840 QTD458840 QJH458840 PZL458840 PPP458840 PFT458840 OVX458840 OMB458840 OCF458840 NSJ458840 NIN458840 MYR458840 MOV458840 MEZ458840 LVD458840 LLH458840 LBL458840 KRP458840 KHT458840 JXX458840 JOB458840 JEF458840 IUJ458840 IKN458840 IAR458840 HQV458840 HGZ458840 GXD458840 GNH458840 GDL458840 FTP458840 FJT458840 EZX458840 EQB458840 EGF458840 DWJ458840 DMN458840 DCR458840 CSV458840 CIZ458840 BZD458840 BPH458840 BFL458840 AVP458840 ALT458840 ABX458840 SB458840 IF458840 WUR393304 WKV393304 WAZ393304 VRD393304 VHH393304 UXL393304 UNP393304 UDT393304 TTX393304 TKB393304 TAF393304 SQJ393304 SGN393304 RWR393304 RMV393304 RCZ393304 QTD393304 QJH393304 PZL393304 PPP393304 PFT393304 OVX393304 OMB393304 OCF393304 NSJ393304 NIN393304 MYR393304 MOV393304 MEZ393304 LVD393304 LLH393304 LBL393304 KRP393304 KHT393304 JXX393304 JOB393304 JEF393304 IUJ393304 IKN393304 IAR393304 HQV393304 HGZ393304 GXD393304 GNH393304 GDL393304 FTP393304 FJT393304 EZX393304 EQB393304 EGF393304 DWJ393304 DMN393304 DCR393304 CSV393304 CIZ393304 BZD393304 BPH393304 BFL393304 AVP393304 ALT393304 ABX393304 SB393304 IF393304 WUR327768 WKV327768 WAZ327768 VRD327768 VHH327768 UXL327768 UNP327768 UDT327768 TTX327768 TKB327768 TAF327768 SQJ327768 SGN327768 RWR327768 RMV327768 RCZ327768 QTD327768 QJH327768 PZL327768 PPP327768 PFT327768 OVX327768 OMB327768 OCF327768 NSJ327768 NIN327768 MYR327768 MOV327768 MEZ327768 LVD327768 LLH327768 LBL327768 KRP327768 KHT327768 JXX327768 JOB327768 JEF327768 IUJ327768 IKN327768 IAR327768 HQV327768 HGZ327768 GXD327768 GNH327768 GDL327768 FTP327768 FJT327768 EZX327768 EQB327768 EGF327768 DWJ327768 DMN327768 DCR327768 CSV327768 CIZ327768 BZD327768 BPH327768 BFL327768 AVP327768 ALT327768 ABX327768 SB327768 IF327768 WUR262232 WKV262232 WAZ262232 VRD262232 VHH262232 UXL262232 UNP262232 UDT262232 TTX262232 TKB262232 TAF262232 SQJ262232 SGN262232 RWR262232 RMV262232 RCZ262232 QTD262232 QJH262232 PZL262232 PPP262232 PFT262232 OVX262232 OMB262232 OCF262232 NSJ262232 NIN262232 MYR262232 MOV262232 MEZ262232 LVD262232 LLH262232 LBL262232 KRP262232 KHT262232 JXX262232 JOB262232 JEF262232 IUJ262232 IKN262232 IAR262232 HQV262232 HGZ262232 GXD262232 GNH262232 GDL262232 FTP262232 FJT262232 EZX262232 EQB262232 EGF262232 DWJ262232 DMN262232 DCR262232 CSV262232 CIZ262232 BZD262232 BPH262232 BFL262232 AVP262232 ALT262232 ABX262232 SB262232 IF262232 WUR196696 WKV196696 WAZ196696 VRD196696 VHH196696 UXL196696 UNP196696 UDT196696 TTX196696 TKB196696 TAF196696 SQJ196696 SGN196696 RWR196696 RMV196696 RCZ196696 QTD196696 QJH196696 PZL196696 PPP196696 PFT196696 OVX196696 OMB196696 OCF196696 NSJ196696 NIN196696 MYR196696 MOV196696 MEZ196696 LVD196696 LLH196696 LBL196696 KRP196696 KHT196696 JXX196696 JOB196696 JEF196696 IUJ196696 IKN196696 IAR196696 HQV196696 HGZ196696 GXD196696 GNH196696 GDL196696 FTP196696 FJT196696 EZX196696 EQB196696 EGF196696 DWJ196696 DMN196696 DCR196696 CSV196696 CIZ196696 BZD196696 BPH196696 BFL196696 AVP196696 ALT196696 ABX196696 SB196696 IF196696 WUR131160 WKV131160 WAZ131160 VRD131160 VHH131160 UXL131160 UNP131160 UDT131160 TTX131160 TKB131160 TAF131160 SQJ131160 SGN131160 RWR131160 RMV131160 RCZ131160 QTD131160 QJH131160 PZL131160 PPP131160 PFT131160 OVX131160 OMB131160 OCF131160 NSJ131160 NIN131160 MYR131160 MOV131160 MEZ131160 LVD131160 LLH131160 LBL131160 KRP131160 KHT131160 JXX131160 JOB131160 JEF131160 IUJ131160 IKN131160 IAR131160 HQV131160 HGZ131160 GXD131160 GNH131160 GDL131160 FTP131160 FJT131160 EZX131160 EQB131160 EGF131160 DWJ131160 DMN131160 DCR131160 CSV131160 CIZ131160 BZD131160 BPH131160 BFL131160 AVP131160 ALT131160 ABX131160 SB131160 IF131160 WUR65624 WKV65624 WAZ65624 VRD65624 VHH65624 UXL65624 UNP65624 UDT65624 TTX65624 TKB65624 TAF65624 SQJ65624 SGN65624 RWR65624 RMV65624 RCZ65624 QTD65624 QJH65624 PZL65624 PPP65624 PFT65624 OVX65624 OMB65624 OCF65624 NSJ65624 NIN65624 MYR65624 MOV65624 MEZ65624 LVD65624 LLH65624 LBL65624 KRP65624 KHT65624 JXX65624 JOB65624 JEF65624 IUJ65624 IKN65624 IAR65624 HQV65624 HGZ65624 GXD65624 GNH65624 GDL65624 FTP65624 FJT65624 EZX65624 EQB65624 EGF65624 DWJ65624 DMN65624 DCR65624 CSV65624 CIZ65624 BZD65624 BPH65624 BFL65624 AVP65624 ALT65624 ABX65624 SB65624 IF65624 WUR101 WKV101 WAZ101 VRD101 VHH101 UXL101 UNP101 UDT101 TTX101 TKB101 TAF101 SQJ101 SGN101 RWR101 RMV101 RCZ101 QTD101 QJH101 PZL101 PPP101 PFT101 OVX101 OMB101 OCF101 NSJ101 NIN101 MYR101 MOV101 MEZ101 LVD101 LLH101 LBL101 KRP101 KHT101 JXX101 JOB101 JEF101 IUJ101 IKN101 IAR101 HQV101 HGZ101 GXD101 GNH101 GDL101 FTP101 FJT101 EZX101 EQB101 EGF101 DWJ101 DMN101 DCR101 CSV101 CIZ101 BZD101 BPH101 BFL101 AVP101 ALT101 ABX101 SB101 IF101 X101:Y101 Y109:Y116 X131160:Y131160 X196696:Y196696 X262232:Y262232 X327768:Y327768 X393304:Y393304 X458840:Y458840 X524376:Y524376 X589912:Y589912 X655448:Y655448 X720984:Y720984 X786520:Y786520 X852056:Y852056 X917592:Y917592 X983128:Y983128 X65624:Y65624"/>
    <dataValidation allowBlank="1" showErrorMessage="1" prompt="Información con corte a Diciembre 31/2015:_x000a_Puertos: 30 funcionarios (13 planta, 17 contratistas)_x000a_Concesiones: 37 funcionarios (16 planta, 21 contratistas)_x000a_Tránsito: 110 funcionarios (21 planta, 68 contratistas)" sqref="HH35:HH43 WTT983087:WTT983095 WJX983087:WJX983095 WAB983087:WAB983095 VQF983087:VQF983095 VGJ983087:VGJ983095 UWN983087:UWN983095 UMR983087:UMR983095 UCV983087:UCV983095 TSZ983087:TSZ983095 TJD983087:TJD983095 SZH983087:SZH983095 SPL983087:SPL983095 SFP983087:SFP983095 RVT983087:RVT983095 RLX983087:RLX983095 RCB983087:RCB983095 QSF983087:QSF983095 QIJ983087:QIJ983095 PYN983087:PYN983095 POR983087:POR983095 PEV983087:PEV983095 OUZ983087:OUZ983095 OLD983087:OLD983095 OBH983087:OBH983095 NRL983087:NRL983095 NHP983087:NHP983095 MXT983087:MXT983095 MNX983087:MNX983095 MEB983087:MEB983095 LUF983087:LUF983095 LKJ983087:LKJ983095 LAN983087:LAN983095 KQR983087:KQR983095 KGV983087:KGV983095 JWZ983087:JWZ983095 JND983087:JND983095 JDH983087:JDH983095 ITL983087:ITL983095 IJP983087:IJP983095 HZT983087:HZT983095 HPX983087:HPX983095 HGB983087:HGB983095 GWF983087:GWF983095 GMJ983087:GMJ983095 GCN983087:GCN983095 FSR983087:FSR983095 FIV983087:FIV983095 EYZ983087:EYZ983095 EPD983087:EPD983095 EFH983087:EFH983095 DVL983087:DVL983095 DLP983087:DLP983095 DBT983087:DBT983095 CRX983087:CRX983095 CIB983087:CIB983095 BYF983087:BYF983095 BOJ983087:BOJ983095 BEN983087:BEN983095 AUR983087:AUR983095 AKV983087:AKV983095 AAZ983087:AAZ983095 RD983087:RD983095 HH983087:HH983095 N983087:N983095 WTT917551:WTT917559 WJX917551:WJX917559 WAB917551:WAB917559 VQF917551:VQF917559 VGJ917551:VGJ917559 UWN917551:UWN917559 UMR917551:UMR917559 UCV917551:UCV917559 TSZ917551:TSZ917559 TJD917551:TJD917559 SZH917551:SZH917559 SPL917551:SPL917559 SFP917551:SFP917559 RVT917551:RVT917559 RLX917551:RLX917559 RCB917551:RCB917559 QSF917551:QSF917559 QIJ917551:QIJ917559 PYN917551:PYN917559 POR917551:POR917559 PEV917551:PEV917559 OUZ917551:OUZ917559 OLD917551:OLD917559 OBH917551:OBH917559 NRL917551:NRL917559 NHP917551:NHP917559 MXT917551:MXT917559 MNX917551:MNX917559 MEB917551:MEB917559 LUF917551:LUF917559 LKJ917551:LKJ917559 LAN917551:LAN917559 KQR917551:KQR917559 KGV917551:KGV917559 JWZ917551:JWZ917559 JND917551:JND917559 JDH917551:JDH917559 ITL917551:ITL917559 IJP917551:IJP917559 HZT917551:HZT917559 HPX917551:HPX917559 HGB917551:HGB917559 GWF917551:GWF917559 GMJ917551:GMJ917559 GCN917551:GCN917559 FSR917551:FSR917559 FIV917551:FIV917559 EYZ917551:EYZ917559 EPD917551:EPD917559 EFH917551:EFH917559 DVL917551:DVL917559 DLP917551:DLP917559 DBT917551:DBT917559 CRX917551:CRX917559 CIB917551:CIB917559 BYF917551:BYF917559 BOJ917551:BOJ917559 BEN917551:BEN917559 AUR917551:AUR917559 AKV917551:AKV917559 AAZ917551:AAZ917559 RD917551:RD917559 HH917551:HH917559 N917551:N917559 WTT852015:WTT852023 WJX852015:WJX852023 WAB852015:WAB852023 VQF852015:VQF852023 VGJ852015:VGJ852023 UWN852015:UWN852023 UMR852015:UMR852023 UCV852015:UCV852023 TSZ852015:TSZ852023 TJD852015:TJD852023 SZH852015:SZH852023 SPL852015:SPL852023 SFP852015:SFP852023 RVT852015:RVT852023 RLX852015:RLX852023 RCB852015:RCB852023 QSF852015:QSF852023 QIJ852015:QIJ852023 PYN852015:PYN852023 POR852015:POR852023 PEV852015:PEV852023 OUZ852015:OUZ852023 OLD852015:OLD852023 OBH852015:OBH852023 NRL852015:NRL852023 NHP852015:NHP852023 MXT852015:MXT852023 MNX852015:MNX852023 MEB852015:MEB852023 LUF852015:LUF852023 LKJ852015:LKJ852023 LAN852015:LAN852023 KQR852015:KQR852023 KGV852015:KGV852023 JWZ852015:JWZ852023 JND852015:JND852023 JDH852015:JDH852023 ITL852015:ITL852023 IJP852015:IJP852023 HZT852015:HZT852023 HPX852015:HPX852023 HGB852015:HGB852023 GWF852015:GWF852023 GMJ852015:GMJ852023 GCN852015:GCN852023 FSR852015:FSR852023 FIV852015:FIV852023 EYZ852015:EYZ852023 EPD852015:EPD852023 EFH852015:EFH852023 DVL852015:DVL852023 DLP852015:DLP852023 DBT852015:DBT852023 CRX852015:CRX852023 CIB852015:CIB852023 BYF852015:BYF852023 BOJ852015:BOJ852023 BEN852015:BEN852023 AUR852015:AUR852023 AKV852015:AKV852023 AAZ852015:AAZ852023 RD852015:RD852023 HH852015:HH852023 N852015:N852023 WTT786479:WTT786487 WJX786479:WJX786487 WAB786479:WAB786487 VQF786479:VQF786487 VGJ786479:VGJ786487 UWN786479:UWN786487 UMR786479:UMR786487 UCV786479:UCV786487 TSZ786479:TSZ786487 TJD786479:TJD786487 SZH786479:SZH786487 SPL786479:SPL786487 SFP786479:SFP786487 RVT786479:RVT786487 RLX786479:RLX786487 RCB786479:RCB786487 QSF786479:QSF786487 QIJ786479:QIJ786487 PYN786479:PYN786487 POR786479:POR786487 PEV786479:PEV786487 OUZ786479:OUZ786487 OLD786479:OLD786487 OBH786479:OBH786487 NRL786479:NRL786487 NHP786479:NHP786487 MXT786479:MXT786487 MNX786479:MNX786487 MEB786479:MEB786487 LUF786479:LUF786487 LKJ786479:LKJ786487 LAN786479:LAN786487 KQR786479:KQR786487 KGV786479:KGV786487 JWZ786479:JWZ786487 JND786479:JND786487 JDH786479:JDH786487 ITL786479:ITL786487 IJP786479:IJP786487 HZT786479:HZT786487 HPX786479:HPX786487 HGB786479:HGB786487 GWF786479:GWF786487 GMJ786479:GMJ786487 GCN786479:GCN786487 FSR786479:FSR786487 FIV786479:FIV786487 EYZ786479:EYZ786487 EPD786479:EPD786487 EFH786479:EFH786487 DVL786479:DVL786487 DLP786479:DLP786487 DBT786479:DBT786487 CRX786479:CRX786487 CIB786479:CIB786487 BYF786479:BYF786487 BOJ786479:BOJ786487 BEN786479:BEN786487 AUR786479:AUR786487 AKV786479:AKV786487 AAZ786479:AAZ786487 RD786479:RD786487 HH786479:HH786487 N786479:N786487 WTT720943:WTT720951 WJX720943:WJX720951 WAB720943:WAB720951 VQF720943:VQF720951 VGJ720943:VGJ720951 UWN720943:UWN720951 UMR720943:UMR720951 UCV720943:UCV720951 TSZ720943:TSZ720951 TJD720943:TJD720951 SZH720943:SZH720951 SPL720943:SPL720951 SFP720943:SFP720951 RVT720943:RVT720951 RLX720943:RLX720951 RCB720943:RCB720951 QSF720943:QSF720951 QIJ720943:QIJ720951 PYN720943:PYN720951 POR720943:POR720951 PEV720943:PEV720951 OUZ720943:OUZ720951 OLD720943:OLD720951 OBH720943:OBH720951 NRL720943:NRL720951 NHP720943:NHP720951 MXT720943:MXT720951 MNX720943:MNX720951 MEB720943:MEB720951 LUF720943:LUF720951 LKJ720943:LKJ720951 LAN720943:LAN720951 KQR720943:KQR720951 KGV720943:KGV720951 JWZ720943:JWZ720951 JND720943:JND720951 JDH720943:JDH720951 ITL720943:ITL720951 IJP720943:IJP720951 HZT720943:HZT720951 HPX720943:HPX720951 HGB720943:HGB720951 GWF720943:GWF720951 GMJ720943:GMJ720951 GCN720943:GCN720951 FSR720943:FSR720951 FIV720943:FIV720951 EYZ720943:EYZ720951 EPD720943:EPD720951 EFH720943:EFH720951 DVL720943:DVL720951 DLP720943:DLP720951 DBT720943:DBT720951 CRX720943:CRX720951 CIB720943:CIB720951 BYF720943:BYF720951 BOJ720943:BOJ720951 BEN720943:BEN720951 AUR720943:AUR720951 AKV720943:AKV720951 AAZ720943:AAZ720951 RD720943:RD720951 HH720943:HH720951 N720943:N720951 WTT655407:WTT655415 WJX655407:WJX655415 WAB655407:WAB655415 VQF655407:VQF655415 VGJ655407:VGJ655415 UWN655407:UWN655415 UMR655407:UMR655415 UCV655407:UCV655415 TSZ655407:TSZ655415 TJD655407:TJD655415 SZH655407:SZH655415 SPL655407:SPL655415 SFP655407:SFP655415 RVT655407:RVT655415 RLX655407:RLX655415 RCB655407:RCB655415 QSF655407:QSF655415 QIJ655407:QIJ655415 PYN655407:PYN655415 POR655407:POR655415 PEV655407:PEV655415 OUZ655407:OUZ655415 OLD655407:OLD655415 OBH655407:OBH655415 NRL655407:NRL655415 NHP655407:NHP655415 MXT655407:MXT655415 MNX655407:MNX655415 MEB655407:MEB655415 LUF655407:LUF655415 LKJ655407:LKJ655415 LAN655407:LAN655415 KQR655407:KQR655415 KGV655407:KGV655415 JWZ655407:JWZ655415 JND655407:JND655415 JDH655407:JDH655415 ITL655407:ITL655415 IJP655407:IJP655415 HZT655407:HZT655415 HPX655407:HPX655415 HGB655407:HGB655415 GWF655407:GWF655415 GMJ655407:GMJ655415 GCN655407:GCN655415 FSR655407:FSR655415 FIV655407:FIV655415 EYZ655407:EYZ655415 EPD655407:EPD655415 EFH655407:EFH655415 DVL655407:DVL655415 DLP655407:DLP655415 DBT655407:DBT655415 CRX655407:CRX655415 CIB655407:CIB655415 BYF655407:BYF655415 BOJ655407:BOJ655415 BEN655407:BEN655415 AUR655407:AUR655415 AKV655407:AKV655415 AAZ655407:AAZ655415 RD655407:RD655415 HH655407:HH655415 N655407:N655415 WTT589871:WTT589879 WJX589871:WJX589879 WAB589871:WAB589879 VQF589871:VQF589879 VGJ589871:VGJ589879 UWN589871:UWN589879 UMR589871:UMR589879 UCV589871:UCV589879 TSZ589871:TSZ589879 TJD589871:TJD589879 SZH589871:SZH589879 SPL589871:SPL589879 SFP589871:SFP589879 RVT589871:RVT589879 RLX589871:RLX589879 RCB589871:RCB589879 QSF589871:QSF589879 QIJ589871:QIJ589879 PYN589871:PYN589879 POR589871:POR589879 PEV589871:PEV589879 OUZ589871:OUZ589879 OLD589871:OLD589879 OBH589871:OBH589879 NRL589871:NRL589879 NHP589871:NHP589879 MXT589871:MXT589879 MNX589871:MNX589879 MEB589871:MEB589879 LUF589871:LUF589879 LKJ589871:LKJ589879 LAN589871:LAN589879 KQR589871:KQR589879 KGV589871:KGV589879 JWZ589871:JWZ589879 JND589871:JND589879 JDH589871:JDH589879 ITL589871:ITL589879 IJP589871:IJP589879 HZT589871:HZT589879 HPX589871:HPX589879 HGB589871:HGB589879 GWF589871:GWF589879 GMJ589871:GMJ589879 GCN589871:GCN589879 FSR589871:FSR589879 FIV589871:FIV589879 EYZ589871:EYZ589879 EPD589871:EPD589879 EFH589871:EFH589879 DVL589871:DVL589879 DLP589871:DLP589879 DBT589871:DBT589879 CRX589871:CRX589879 CIB589871:CIB589879 BYF589871:BYF589879 BOJ589871:BOJ589879 BEN589871:BEN589879 AUR589871:AUR589879 AKV589871:AKV589879 AAZ589871:AAZ589879 RD589871:RD589879 HH589871:HH589879 N589871:N589879 WTT524335:WTT524343 WJX524335:WJX524343 WAB524335:WAB524343 VQF524335:VQF524343 VGJ524335:VGJ524343 UWN524335:UWN524343 UMR524335:UMR524343 UCV524335:UCV524343 TSZ524335:TSZ524343 TJD524335:TJD524343 SZH524335:SZH524343 SPL524335:SPL524343 SFP524335:SFP524343 RVT524335:RVT524343 RLX524335:RLX524343 RCB524335:RCB524343 QSF524335:QSF524343 QIJ524335:QIJ524343 PYN524335:PYN524343 POR524335:POR524343 PEV524335:PEV524343 OUZ524335:OUZ524343 OLD524335:OLD524343 OBH524335:OBH524343 NRL524335:NRL524343 NHP524335:NHP524343 MXT524335:MXT524343 MNX524335:MNX524343 MEB524335:MEB524343 LUF524335:LUF524343 LKJ524335:LKJ524343 LAN524335:LAN524343 KQR524335:KQR524343 KGV524335:KGV524343 JWZ524335:JWZ524343 JND524335:JND524343 JDH524335:JDH524343 ITL524335:ITL524343 IJP524335:IJP524343 HZT524335:HZT524343 HPX524335:HPX524343 HGB524335:HGB524343 GWF524335:GWF524343 GMJ524335:GMJ524343 GCN524335:GCN524343 FSR524335:FSR524343 FIV524335:FIV524343 EYZ524335:EYZ524343 EPD524335:EPD524343 EFH524335:EFH524343 DVL524335:DVL524343 DLP524335:DLP524343 DBT524335:DBT524343 CRX524335:CRX524343 CIB524335:CIB524343 BYF524335:BYF524343 BOJ524335:BOJ524343 BEN524335:BEN524343 AUR524335:AUR524343 AKV524335:AKV524343 AAZ524335:AAZ524343 RD524335:RD524343 HH524335:HH524343 N524335:N524343 WTT458799:WTT458807 WJX458799:WJX458807 WAB458799:WAB458807 VQF458799:VQF458807 VGJ458799:VGJ458807 UWN458799:UWN458807 UMR458799:UMR458807 UCV458799:UCV458807 TSZ458799:TSZ458807 TJD458799:TJD458807 SZH458799:SZH458807 SPL458799:SPL458807 SFP458799:SFP458807 RVT458799:RVT458807 RLX458799:RLX458807 RCB458799:RCB458807 QSF458799:QSF458807 QIJ458799:QIJ458807 PYN458799:PYN458807 POR458799:POR458807 PEV458799:PEV458807 OUZ458799:OUZ458807 OLD458799:OLD458807 OBH458799:OBH458807 NRL458799:NRL458807 NHP458799:NHP458807 MXT458799:MXT458807 MNX458799:MNX458807 MEB458799:MEB458807 LUF458799:LUF458807 LKJ458799:LKJ458807 LAN458799:LAN458807 KQR458799:KQR458807 KGV458799:KGV458807 JWZ458799:JWZ458807 JND458799:JND458807 JDH458799:JDH458807 ITL458799:ITL458807 IJP458799:IJP458807 HZT458799:HZT458807 HPX458799:HPX458807 HGB458799:HGB458807 GWF458799:GWF458807 GMJ458799:GMJ458807 GCN458799:GCN458807 FSR458799:FSR458807 FIV458799:FIV458807 EYZ458799:EYZ458807 EPD458799:EPD458807 EFH458799:EFH458807 DVL458799:DVL458807 DLP458799:DLP458807 DBT458799:DBT458807 CRX458799:CRX458807 CIB458799:CIB458807 BYF458799:BYF458807 BOJ458799:BOJ458807 BEN458799:BEN458807 AUR458799:AUR458807 AKV458799:AKV458807 AAZ458799:AAZ458807 RD458799:RD458807 HH458799:HH458807 N458799:N458807 WTT393263:WTT393271 WJX393263:WJX393271 WAB393263:WAB393271 VQF393263:VQF393271 VGJ393263:VGJ393271 UWN393263:UWN393271 UMR393263:UMR393271 UCV393263:UCV393271 TSZ393263:TSZ393271 TJD393263:TJD393271 SZH393263:SZH393271 SPL393263:SPL393271 SFP393263:SFP393271 RVT393263:RVT393271 RLX393263:RLX393271 RCB393263:RCB393271 QSF393263:QSF393271 QIJ393263:QIJ393271 PYN393263:PYN393271 POR393263:POR393271 PEV393263:PEV393271 OUZ393263:OUZ393271 OLD393263:OLD393271 OBH393263:OBH393271 NRL393263:NRL393271 NHP393263:NHP393271 MXT393263:MXT393271 MNX393263:MNX393271 MEB393263:MEB393271 LUF393263:LUF393271 LKJ393263:LKJ393271 LAN393263:LAN393271 KQR393263:KQR393271 KGV393263:KGV393271 JWZ393263:JWZ393271 JND393263:JND393271 JDH393263:JDH393271 ITL393263:ITL393271 IJP393263:IJP393271 HZT393263:HZT393271 HPX393263:HPX393271 HGB393263:HGB393271 GWF393263:GWF393271 GMJ393263:GMJ393271 GCN393263:GCN393271 FSR393263:FSR393271 FIV393263:FIV393271 EYZ393263:EYZ393271 EPD393263:EPD393271 EFH393263:EFH393271 DVL393263:DVL393271 DLP393263:DLP393271 DBT393263:DBT393271 CRX393263:CRX393271 CIB393263:CIB393271 BYF393263:BYF393271 BOJ393263:BOJ393271 BEN393263:BEN393271 AUR393263:AUR393271 AKV393263:AKV393271 AAZ393263:AAZ393271 RD393263:RD393271 HH393263:HH393271 N393263:N393271 WTT327727:WTT327735 WJX327727:WJX327735 WAB327727:WAB327735 VQF327727:VQF327735 VGJ327727:VGJ327735 UWN327727:UWN327735 UMR327727:UMR327735 UCV327727:UCV327735 TSZ327727:TSZ327735 TJD327727:TJD327735 SZH327727:SZH327735 SPL327727:SPL327735 SFP327727:SFP327735 RVT327727:RVT327735 RLX327727:RLX327735 RCB327727:RCB327735 QSF327727:QSF327735 QIJ327727:QIJ327735 PYN327727:PYN327735 POR327727:POR327735 PEV327727:PEV327735 OUZ327727:OUZ327735 OLD327727:OLD327735 OBH327727:OBH327735 NRL327727:NRL327735 NHP327727:NHP327735 MXT327727:MXT327735 MNX327727:MNX327735 MEB327727:MEB327735 LUF327727:LUF327735 LKJ327727:LKJ327735 LAN327727:LAN327735 KQR327727:KQR327735 KGV327727:KGV327735 JWZ327727:JWZ327735 JND327727:JND327735 JDH327727:JDH327735 ITL327727:ITL327735 IJP327727:IJP327735 HZT327727:HZT327735 HPX327727:HPX327735 HGB327727:HGB327735 GWF327727:GWF327735 GMJ327727:GMJ327735 GCN327727:GCN327735 FSR327727:FSR327735 FIV327727:FIV327735 EYZ327727:EYZ327735 EPD327727:EPD327735 EFH327727:EFH327735 DVL327727:DVL327735 DLP327727:DLP327735 DBT327727:DBT327735 CRX327727:CRX327735 CIB327727:CIB327735 BYF327727:BYF327735 BOJ327727:BOJ327735 BEN327727:BEN327735 AUR327727:AUR327735 AKV327727:AKV327735 AAZ327727:AAZ327735 RD327727:RD327735 HH327727:HH327735 N327727:N327735 WTT262191:WTT262199 WJX262191:WJX262199 WAB262191:WAB262199 VQF262191:VQF262199 VGJ262191:VGJ262199 UWN262191:UWN262199 UMR262191:UMR262199 UCV262191:UCV262199 TSZ262191:TSZ262199 TJD262191:TJD262199 SZH262191:SZH262199 SPL262191:SPL262199 SFP262191:SFP262199 RVT262191:RVT262199 RLX262191:RLX262199 RCB262191:RCB262199 QSF262191:QSF262199 QIJ262191:QIJ262199 PYN262191:PYN262199 POR262191:POR262199 PEV262191:PEV262199 OUZ262191:OUZ262199 OLD262191:OLD262199 OBH262191:OBH262199 NRL262191:NRL262199 NHP262191:NHP262199 MXT262191:MXT262199 MNX262191:MNX262199 MEB262191:MEB262199 LUF262191:LUF262199 LKJ262191:LKJ262199 LAN262191:LAN262199 KQR262191:KQR262199 KGV262191:KGV262199 JWZ262191:JWZ262199 JND262191:JND262199 JDH262191:JDH262199 ITL262191:ITL262199 IJP262191:IJP262199 HZT262191:HZT262199 HPX262191:HPX262199 HGB262191:HGB262199 GWF262191:GWF262199 GMJ262191:GMJ262199 GCN262191:GCN262199 FSR262191:FSR262199 FIV262191:FIV262199 EYZ262191:EYZ262199 EPD262191:EPD262199 EFH262191:EFH262199 DVL262191:DVL262199 DLP262191:DLP262199 DBT262191:DBT262199 CRX262191:CRX262199 CIB262191:CIB262199 BYF262191:BYF262199 BOJ262191:BOJ262199 BEN262191:BEN262199 AUR262191:AUR262199 AKV262191:AKV262199 AAZ262191:AAZ262199 RD262191:RD262199 HH262191:HH262199 N262191:N262199 WTT196655:WTT196663 WJX196655:WJX196663 WAB196655:WAB196663 VQF196655:VQF196663 VGJ196655:VGJ196663 UWN196655:UWN196663 UMR196655:UMR196663 UCV196655:UCV196663 TSZ196655:TSZ196663 TJD196655:TJD196663 SZH196655:SZH196663 SPL196655:SPL196663 SFP196655:SFP196663 RVT196655:RVT196663 RLX196655:RLX196663 RCB196655:RCB196663 QSF196655:QSF196663 QIJ196655:QIJ196663 PYN196655:PYN196663 POR196655:POR196663 PEV196655:PEV196663 OUZ196655:OUZ196663 OLD196655:OLD196663 OBH196655:OBH196663 NRL196655:NRL196663 NHP196655:NHP196663 MXT196655:MXT196663 MNX196655:MNX196663 MEB196655:MEB196663 LUF196655:LUF196663 LKJ196655:LKJ196663 LAN196655:LAN196663 KQR196655:KQR196663 KGV196655:KGV196663 JWZ196655:JWZ196663 JND196655:JND196663 JDH196655:JDH196663 ITL196655:ITL196663 IJP196655:IJP196663 HZT196655:HZT196663 HPX196655:HPX196663 HGB196655:HGB196663 GWF196655:GWF196663 GMJ196655:GMJ196663 GCN196655:GCN196663 FSR196655:FSR196663 FIV196655:FIV196663 EYZ196655:EYZ196663 EPD196655:EPD196663 EFH196655:EFH196663 DVL196655:DVL196663 DLP196655:DLP196663 DBT196655:DBT196663 CRX196655:CRX196663 CIB196655:CIB196663 BYF196655:BYF196663 BOJ196655:BOJ196663 BEN196655:BEN196663 AUR196655:AUR196663 AKV196655:AKV196663 AAZ196655:AAZ196663 RD196655:RD196663 HH196655:HH196663 N196655:N196663 WTT131119:WTT131127 WJX131119:WJX131127 WAB131119:WAB131127 VQF131119:VQF131127 VGJ131119:VGJ131127 UWN131119:UWN131127 UMR131119:UMR131127 UCV131119:UCV131127 TSZ131119:TSZ131127 TJD131119:TJD131127 SZH131119:SZH131127 SPL131119:SPL131127 SFP131119:SFP131127 RVT131119:RVT131127 RLX131119:RLX131127 RCB131119:RCB131127 QSF131119:QSF131127 QIJ131119:QIJ131127 PYN131119:PYN131127 POR131119:POR131127 PEV131119:PEV131127 OUZ131119:OUZ131127 OLD131119:OLD131127 OBH131119:OBH131127 NRL131119:NRL131127 NHP131119:NHP131127 MXT131119:MXT131127 MNX131119:MNX131127 MEB131119:MEB131127 LUF131119:LUF131127 LKJ131119:LKJ131127 LAN131119:LAN131127 KQR131119:KQR131127 KGV131119:KGV131127 JWZ131119:JWZ131127 JND131119:JND131127 JDH131119:JDH131127 ITL131119:ITL131127 IJP131119:IJP131127 HZT131119:HZT131127 HPX131119:HPX131127 HGB131119:HGB131127 GWF131119:GWF131127 GMJ131119:GMJ131127 GCN131119:GCN131127 FSR131119:FSR131127 FIV131119:FIV131127 EYZ131119:EYZ131127 EPD131119:EPD131127 EFH131119:EFH131127 DVL131119:DVL131127 DLP131119:DLP131127 DBT131119:DBT131127 CRX131119:CRX131127 CIB131119:CIB131127 BYF131119:BYF131127 BOJ131119:BOJ131127 BEN131119:BEN131127 AUR131119:AUR131127 AKV131119:AKV131127 AAZ131119:AAZ131127 RD131119:RD131127 HH131119:HH131127 N131119:N131127 WTT65583:WTT65591 WJX65583:WJX65591 WAB65583:WAB65591 VQF65583:VQF65591 VGJ65583:VGJ65591 UWN65583:UWN65591 UMR65583:UMR65591 UCV65583:UCV65591 TSZ65583:TSZ65591 TJD65583:TJD65591 SZH65583:SZH65591 SPL65583:SPL65591 SFP65583:SFP65591 RVT65583:RVT65591 RLX65583:RLX65591 RCB65583:RCB65591 QSF65583:QSF65591 QIJ65583:QIJ65591 PYN65583:PYN65591 POR65583:POR65591 PEV65583:PEV65591 OUZ65583:OUZ65591 OLD65583:OLD65591 OBH65583:OBH65591 NRL65583:NRL65591 NHP65583:NHP65591 MXT65583:MXT65591 MNX65583:MNX65591 MEB65583:MEB65591 LUF65583:LUF65591 LKJ65583:LKJ65591 LAN65583:LAN65591 KQR65583:KQR65591 KGV65583:KGV65591 JWZ65583:JWZ65591 JND65583:JND65591 JDH65583:JDH65591 ITL65583:ITL65591 IJP65583:IJP65591 HZT65583:HZT65591 HPX65583:HPX65591 HGB65583:HGB65591 GWF65583:GWF65591 GMJ65583:GMJ65591 GCN65583:GCN65591 FSR65583:FSR65591 FIV65583:FIV65591 EYZ65583:EYZ65591 EPD65583:EPD65591 EFH65583:EFH65591 DVL65583:DVL65591 DLP65583:DLP65591 DBT65583:DBT65591 CRX65583:CRX65591 CIB65583:CIB65591 BYF65583:BYF65591 BOJ65583:BOJ65591 BEN65583:BEN65591 AUR65583:AUR65591 AKV65583:AKV65591 AAZ65583:AAZ65591 RD65583:RD65591 HH65583:HH65591 N65583:N65591 WTT35:WTT43 WJX35:WJX43 WAB35:WAB43 VQF35:VQF43 VGJ35:VGJ43 UWN35:UWN43 UMR35:UMR43 UCV35:UCV43 TSZ35:TSZ43 TJD35:TJD43 SZH35:SZH43 SPL35:SPL43 SFP35:SFP43 RVT35:RVT43 RLX35:RLX43 RCB35:RCB43 QSF35:QSF43 QIJ35:QIJ43 PYN35:PYN43 POR35:POR43 PEV35:PEV43 OUZ35:OUZ43 OLD35:OLD43 OBH35:OBH43 NRL35:NRL43 NHP35:NHP43 MXT35:MXT43 MNX35:MNX43 MEB35:MEB43 LUF35:LUF43 LKJ35:LKJ43 LAN35:LAN43 KQR35:KQR43 KGV35:KGV43 JWZ35:JWZ43 JND35:JND43 JDH35:JDH43 ITL35:ITL43 IJP35:IJP43 HZT35:HZT43 HPX35:HPX43 HGB35:HGB43 GWF35:GWF43 GMJ35:GMJ43 GCN35:GCN43 FSR35:FSR43 FIV35:FIV43 EYZ35:EYZ43 EPD35:EPD43 EFH35:EFH43 DVL35:DVL43 DLP35:DLP43 DBT35:DBT43 CRX35:CRX43 CIB35:CIB43 BYF35:BYF43 BOJ35:BOJ43 BEN35:BEN43 AUR35:AUR43 AKV35:AKV43 AAZ35:AAZ43 RD35:RD43 N35:N43"/>
    <dataValidation allowBlank="1" showErrorMessage="1" prompt="Cantidad de Operadores Portuarios reportada en el Informe de Gestión 2015" sqref="N101 WTT983128 WJX983128 WAB983128 VQF983128 VGJ983128 UWN983128 UMR983128 UCV983128 TSZ983128 TJD983128 SZH983128 SPL983128 SFP983128 RVT983128 RLX983128 RCB983128 QSF983128 QIJ983128 PYN983128 POR983128 PEV983128 OUZ983128 OLD983128 OBH983128 NRL983128 NHP983128 MXT983128 MNX983128 MEB983128 LUF983128 LKJ983128 LAN983128 KQR983128 KGV983128 JWZ983128 JND983128 JDH983128 ITL983128 IJP983128 HZT983128 HPX983128 HGB983128 GWF983128 GMJ983128 GCN983128 FSR983128 FIV983128 EYZ983128 EPD983128 EFH983128 DVL983128 DLP983128 DBT983128 CRX983128 CIB983128 BYF983128 BOJ983128 BEN983128 AUR983128 AKV983128 AAZ983128 RD983128 HH983128 N983128 WTT917592 WJX917592 WAB917592 VQF917592 VGJ917592 UWN917592 UMR917592 UCV917592 TSZ917592 TJD917592 SZH917592 SPL917592 SFP917592 RVT917592 RLX917592 RCB917592 QSF917592 QIJ917592 PYN917592 POR917592 PEV917592 OUZ917592 OLD917592 OBH917592 NRL917592 NHP917592 MXT917592 MNX917592 MEB917592 LUF917592 LKJ917592 LAN917592 KQR917592 KGV917592 JWZ917592 JND917592 JDH917592 ITL917592 IJP917592 HZT917592 HPX917592 HGB917592 GWF917592 GMJ917592 GCN917592 FSR917592 FIV917592 EYZ917592 EPD917592 EFH917592 DVL917592 DLP917592 DBT917592 CRX917592 CIB917592 BYF917592 BOJ917592 BEN917592 AUR917592 AKV917592 AAZ917592 RD917592 HH917592 N917592 WTT852056 WJX852056 WAB852056 VQF852056 VGJ852056 UWN852056 UMR852056 UCV852056 TSZ852056 TJD852056 SZH852056 SPL852056 SFP852056 RVT852056 RLX852056 RCB852056 QSF852056 QIJ852056 PYN852056 POR852056 PEV852056 OUZ852056 OLD852056 OBH852056 NRL852056 NHP852056 MXT852056 MNX852056 MEB852056 LUF852056 LKJ852056 LAN852056 KQR852056 KGV852056 JWZ852056 JND852056 JDH852056 ITL852056 IJP852056 HZT852056 HPX852056 HGB852056 GWF852056 GMJ852056 GCN852056 FSR852056 FIV852056 EYZ852056 EPD852056 EFH852056 DVL852056 DLP852056 DBT852056 CRX852056 CIB852056 BYF852056 BOJ852056 BEN852056 AUR852056 AKV852056 AAZ852056 RD852056 HH852056 N852056 WTT786520 WJX786520 WAB786520 VQF786520 VGJ786520 UWN786520 UMR786520 UCV786520 TSZ786520 TJD786520 SZH786520 SPL786520 SFP786520 RVT786520 RLX786520 RCB786520 QSF786520 QIJ786520 PYN786520 POR786520 PEV786520 OUZ786520 OLD786520 OBH786520 NRL786520 NHP786520 MXT786520 MNX786520 MEB786520 LUF786520 LKJ786520 LAN786520 KQR786520 KGV786520 JWZ786520 JND786520 JDH786520 ITL786520 IJP786520 HZT786520 HPX786520 HGB786520 GWF786520 GMJ786520 GCN786520 FSR786520 FIV786520 EYZ786520 EPD786520 EFH786520 DVL786520 DLP786520 DBT786520 CRX786520 CIB786520 BYF786520 BOJ786520 BEN786520 AUR786520 AKV786520 AAZ786520 RD786520 HH786520 N786520 WTT720984 WJX720984 WAB720984 VQF720984 VGJ720984 UWN720984 UMR720984 UCV720984 TSZ720984 TJD720984 SZH720984 SPL720984 SFP720984 RVT720984 RLX720984 RCB720984 QSF720984 QIJ720984 PYN720984 POR720984 PEV720984 OUZ720984 OLD720984 OBH720984 NRL720984 NHP720984 MXT720984 MNX720984 MEB720984 LUF720984 LKJ720984 LAN720984 KQR720984 KGV720984 JWZ720984 JND720984 JDH720984 ITL720984 IJP720984 HZT720984 HPX720984 HGB720984 GWF720984 GMJ720984 GCN720984 FSR720984 FIV720984 EYZ720984 EPD720984 EFH720984 DVL720984 DLP720984 DBT720984 CRX720984 CIB720984 BYF720984 BOJ720984 BEN720984 AUR720984 AKV720984 AAZ720984 RD720984 HH720984 N720984 WTT655448 WJX655448 WAB655448 VQF655448 VGJ655448 UWN655448 UMR655448 UCV655448 TSZ655448 TJD655448 SZH655448 SPL655448 SFP655448 RVT655448 RLX655448 RCB655448 QSF655448 QIJ655448 PYN655448 POR655448 PEV655448 OUZ655448 OLD655448 OBH655448 NRL655448 NHP655448 MXT655448 MNX655448 MEB655448 LUF655448 LKJ655448 LAN655448 KQR655448 KGV655448 JWZ655448 JND655448 JDH655448 ITL655448 IJP655448 HZT655448 HPX655448 HGB655448 GWF655448 GMJ655448 GCN655448 FSR655448 FIV655448 EYZ655448 EPD655448 EFH655448 DVL655448 DLP655448 DBT655448 CRX655448 CIB655448 BYF655448 BOJ655448 BEN655448 AUR655448 AKV655448 AAZ655448 RD655448 HH655448 N655448 WTT589912 WJX589912 WAB589912 VQF589912 VGJ589912 UWN589912 UMR589912 UCV589912 TSZ589912 TJD589912 SZH589912 SPL589912 SFP589912 RVT589912 RLX589912 RCB589912 QSF589912 QIJ589912 PYN589912 POR589912 PEV589912 OUZ589912 OLD589912 OBH589912 NRL589912 NHP589912 MXT589912 MNX589912 MEB589912 LUF589912 LKJ589912 LAN589912 KQR589912 KGV589912 JWZ589912 JND589912 JDH589912 ITL589912 IJP589912 HZT589912 HPX589912 HGB589912 GWF589912 GMJ589912 GCN589912 FSR589912 FIV589912 EYZ589912 EPD589912 EFH589912 DVL589912 DLP589912 DBT589912 CRX589912 CIB589912 BYF589912 BOJ589912 BEN589912 AUR589912 AKV589912 AAZ589912 RD589912 HH589912 N589912 WTT524376 WJX524376 WAB524376 VQF524376 VGJ524376 UWN524376 UMR524376 UCV524376 TSZ524376 TJD524376 SZH524376 SPL524376 SFP524376 RVT524376 RLX524376 RCB524376 QSF524376 QIJ524376 PYN524376 POR524376 PEV524376 OUZ524376 OLD524376 OBH524376 NRL524376 NHP524376 MXT524376 MNX524376 MEB524376 LUF524376 LKJ524376 LAN524376 KQR524376 KGV524376 JWZ524376 JND524376 JDH524376 ITL524376 IJP524376 HZT524376 HPX524376 HGB524376 GWF524376 GMJ524376 GCN524376 FSR524376 FIV524376 EYZ524376 EPD524376 EFH524376 DVL524376 DLP524376 DBT524376 CRX524376 CIB524376 BYF524376 BOJ524376 BEN524376 AUR524376 AKV524376 AAZ524376 RD524376 HH524376 N524376 WTT458840 WJX458840 WAB458840 VQF458840 VGJ458840 UWN458840 UMR458840 UCV458840 TSZ458840 TJD458840 SZH458840 SPL458840 SFP458840 RVT458840 RLX458840 RCB458840 QSF458840 QIJ458840 PYN458840 POR458840 PEV458840 OUZ458840 OLD458840 OBH458840 NRL458840 NHP458840 MXT458840 MNX458840 MEB458840 LUF458840 LKJ458840 LAN458840 KQR458840 KGV458840 JWZ458840 JND458840 JDH458840 ITL458840 IJP458840 HZT458840 HPX458840 HGB458840 GWF458840 GMJ458840 GCN458840 FSR458840 FIV458840 EYZ458840 EPD458840 EFH458840 DVL458840 DLP458840 DBT458840 CRX458840 CIB458840 BYF458840 BOJ458840 BEN458840 AUR458840 AKV458840 AAZ458840 RD458840 HH458840 N458840 WTT393304 WJX393304 WAB393304 VQF393304 VGJ393304 UWN393304 UMR393304 UCV393304 TSZ393304 TJD393304 SZH393304 SPL393304 SFP393304 RVT393304 RLX393304 RCB393304 QSF393304 QIJ393304 PYN393304 POR393304 PEV393304 OUZ393304 OLD393304 OBH393304 NRL393304 NHP393304 MXT393304 MNX393304 MEB393304 LUF393304 LKJ393304 LAN393304 KQR393304 KGV393304 JWZ393304 JND393304 JDH393304 ITL393304 IJP393304 HZT393304 HPX393304 HGB393304 GWF393304 GMJ393304 GCN393304 FSR393304 FIV393304 EYZ393304 EPD393304 EFH393304 DVL393304 DLP393304 DBT393304 CRX393304 CIB393304 BYF393304 BOJ393304 BEN393304 AUR393304 AKV393304 AAZ393304 RD393304 HH393304 N393304 WTT327768 WJX327768 WAB327768 VQF327768 VGJ327768 UWN327768 UMR327768 UCV327768 TSZ327768 TJD327768 SZH327768 SPL327768 SFP327768 RVT327768 RLX327768 RCB327768 QSF327768 QIJ327768 PYN327768 POR327768 PEV327768 OUZ327768 OLD327768 OBH327768 NRL327768 NHP327768 MXT327768 MNX327768 MEB327768 LUF327768 LKJ327768 LAN327768 KQR327768 KGV327768 JWZ327768 JND327768 JDH327768 ITL327768 IJP327768 HZT327768 HPX327768 HGB327768 GWF327768 GMJ327768 GCN327768 FSR327768 FIV327768 EYZ327768 EPD327768 EFH327768 DVL327768 DLP327768 DBT327768 CRX327768 CIB327768 BYF327768 BOJ327768 BEN327768 AUR327768 AKV327768 AAZ327768 RD327768 HH327768 N327768 WTT262232 WJX262232 WAB262232 VQF262232 VGJ262232 UWN262232 UMR262232 UCV262232 TSZ262232 TJD262232 SZH262232 SPL262232 SFP262232 RVT262232 RLX262232 RCB262232 QSF262232 QIJ262232 PYN262232 POR262232 PEV262232 OUZ262232 OLD262232 OBH262232 NRL262232 NHP262232 MXT262232 MNX262232 MEB262232 LUF262232 LKJ262232 LAN262232 KQR262232 KGV262232 JWZ262232 JND262232 JDH262232 ITL262232 IJP262232 HZT262232 HPX262232 HGB262232 GWF262232 GMJ262232 GCN262232 FSR262232 FIV262232 EYZ262232 EPD262232 EFH262232 DVL262232 DLP262232 DBT262232 CRX262232 CIB262232 BYF262232 BOJ262232 BEN262232 AUR262232 AKV262232 AAZ262232 RD262232 HH262232 N262232 WTT196696 WJX196696 WAB196696 VQF196696 VGJ196696 UWN196696 UMR196696 UCV196696 TSZ196696 TJD196696 SZH196696 SPL196696 SFP196696 RVT196696 RLX196696 RCB196696 QSF196696 QIJ196696 PYN196696 POR196696 PEV196696 OUZ196696 OLD196696 OBH196696 NRL196696 NHP196696 MXT196696 MNX196696 MEB196696 LUF196696 LKJ196696 LAN196696 KQR196696 KGV196696 JWZ196696 JND196696 JDH196696 ITL196696 IJP196696 HZT196696 HPX196696 HGB196696 GWF196696 GMJ196696 GCN196696 FSR196696 FIV196696 EYZ196696 EPD196696 EFH196696 DVL196696 DLP196696 DBT196696 CRX196696 CIB196696 BYF196696 BOJ196696 BEN196696 AUR196696 AKV196696 AAZ196696 RD196696 HH196696 N196696 WTT131160 WJX131160 WAB131160 VQF131160 VGJ131160 UWN131160 UMR131160 UCV131160 TSZ131160 TJD131160 SZH131160 SPL131160 SFP131160 RVT131160 RLX131160 RCB131160 QSF131160 QIJ131160 PYN131160 POR131160 PEV131160 OUZ131160 OLD131160 OBH131160 NRL131160 NHP131160 MXT131160 MNX131160 MEB131160 LUF131160 LKJ131160 LAN131160 KQR131160 KGV131160 JWZ131160 JND131160 JDH131160 ITL131160 IJP131160 HZT131160 HPX131160 HGB131160 GWF131160 GMJ131160 GCN131160 FSR131160 FIV131160 EYZ131160 EPD131160 EFH131160 DVL131160 DLP131160 DBT131160 CRX131160 CIB131160 BYF131160 BOJ131160 BEN131160 AUR131160 AKV131160 AAZ131160 RD131160 HH131160 N131160 WTT65624 WJX65624 WAB65624 VQF65624 VGJ65624 UWN65624 UMR65624 UCV65624 TSZ65624 TJD65624 SZH65624 SPL65624 SFP65624 RVT65624 RLX65624 RCB65624 QSF65624 QIJ65624 PYN65624 POR65624 PEV65624 OUZ65624 OLD65624 OBH65624 NRL65624 NHP65624 MXT65624 MNX65624 MEB65624 LUF65624 LKJ65624 LAN65624 KQR65624 KGV65624 JWZ65624 JND65624 JDH65624 ITL65624 IJP65624 HZT65624 HPX65624 HGB65624 GWF65624 GMJ65624 GCN65624 FSR65624 FIV65624 EYZ65624 EPD65624 EFH65624 DVL65624 DLP65624 DBT65624 CRX65624 CIB65624 BYF65624 BOJ65624 BEN65624 AUR65624 AKV65624 AAZ65624 RD65624 HH65624 N65624 WTT101 WJX101 WAB101 VQF101 VGJ101 UWN101 UMR101 UCV101 TSZ101 TJD101 SZH101 SPL101 SFP101 RVT101 RLX101 RCB101 QSF101 QIJ101 PYN101 POR101 PEV101 OUZ101 OLD101 OBH101 NRL101 NHP101 MXT101 MNX101 MEB101 LUF101 LKJ101 LAN101 KQR101 KGV101 JWZ101 JND101 JDH101 ITL101 IJP101 HZT101 HPX101 HGB101 GWF101 GMJ101 GCN101 FSR101 FIV101 EYZ101 EPD101 EFH101 DVL101 DLP101 DBT101 CRX101 CIB101 BYF101 BOJ101 BEN101 AUR101 AKV101 AAZ101 RD101 HH101"/>
    <dataValidation allowBlank="1" showErrorMessage="1" prompt="En esta vigencia lo más seguro es que solo se alcance a emitir el acto administrativo que generara las directrices para el trámite de registro de los operadores portuarios.Actualmente la SPT se encuentra adelantando el trámite ante Función Pública." sqref="O101 WTU983128 WJY983128 WAC983128 VQG983128 VGK983128 UWO983128 UMS983128 UCW983128 TTA983128 TJE983128 SZI983128 SPM983128 SFQ983128 RVU983128 RLY983128 RCC983128 QSG983128 QIK983128 PYO983128 POS983128 PEW983128 OVA983128 OLE983128 OBI983128 NRM983128 NHQ983128 MXU983128 MNY983128 MEC983128 LUG983128 LKK983128 LAO983128 KQS983128 KGW983128 JXA983128 JNE983128 JDI983128 ITM983128 IJQ983128 HZU983128 HPY983128 HGC983128 GWG983128 GMK983128 GCO983128 FSS983128 FIW983128 EZA983128 EPE983128 EFI983128 DVM983128 DLQ983128 DBU983128 CRY983128 CIC983128 BYG983128 BOK983128 BEO983128 AUS983128 AKW983128 ABA983128 RE983128 HI983128 O983128 WTU917592 WJY917592 WAC917592 VQG917592 VGK917592 UWO917592 UMS917592 UCW917592 TTA917592 TJE917592 SZI917592 SPM917592 SFQ917592 RVU917592 RLY917592 RCC917592 QSG917592 QIK917592 PYO917592 POS917592 PEW917592 OVA917592 OLE917592 OBI917592 NRM917592 NHQ917592 MXU917592 MNY917592 MEC917592 LUG917592 LKK917592 LAO917592 KQS917592 KGW917592 JXA917592 JNE917592 JDI917592 ITM917592 IJQ917592 HZU917592 HPY917592 HGC917592 GWG917592 GMK917592 GCO917592 FSS917592 FIW917592 EZA917592 EPE917592 EFI917592 DVM917592 DLQ917592 DBU917592 CRY917592 CIC917592 BYG917592 BOK917592 BEO917592 AUS917592 AKW917592 ABA917592 RE917592 HI917592 O917592 WTU852056 WJY852056 WAC852056 VQG852056 VGK852056 UWO852056 UMS852056 UCW852056 TTA852056 TJE852056 SZI852056 SPM852056 SFQ852056 RVU852056 RLY852056 RCC852056 QSG852056 QIK852056 PYO852056 POS852056 PEW852056 OVA852056 OLE852056 OBI852056 NRM852056 NHQ852056 MXU852056 MNY852056 MEC852056 LUG852056 LKK852056 LAO852056 KQS852056 KGW852056 JXA852056 JNE852056 JDI852056 ITM852056 IJQ852056 HZU852056 HPY852056 HGC852056 GWG852056 GMK852056 GCO852056 FSS852056 FIW852056 EZA852056 EPE852056 EFI852056 DVM852056 DLQ852056 DBU852056 CRY852056 CIC852056 BYG852056 BOK852056 BEO852056 AUS852056 AKW852056 ABA852056 RE852056 HI852056 O852056 WTU786520 WJY786520 WAC786520 VQG786520 VGK786520 UWO786520 UMS786520 UCW786520 TTA786520 TJE786520 SZI786520 SPM786520 SFQ786520 RVU786520 RLY786520 RCC786520 QSG786520 QIK786520 PYO786520 POS786520 PEW786520 OVA786520 OLE786520 OBI786520 NRM786520 NHQ786520 MXU786520 MNY786520 MEC786520 LUG786520 LKK786520 LAO786520 KQS786520 KGW786520 JXA786520 JNE786520 JDI786520 ITM786520 IJQ786520 HZU786520 HPY786520 HGC786520 GWG786520 GMK786520 GCO786520 FSS786520 FIW786520 EZA786520 EPE786520 EFI786520 DVM786520 DLQ786520 DBU786520 CRY786520 CIC786520 BYG786520 BOK786520 BEO786520 AUS786520 AKW786520 ABA786520 RE786520 HI786520 O786520 WTU720984 WJY720984 WAC720984 VQG720984 VGK720984 UWO720984 UMS720984 UCW720984 TTA720984 TJE720984 SZI720984 SPM720984 SFQ720984 RVU720984 RLY720984 RCC720984 QSG720984 QIK720984 PYO720984 POS720984 PEW720984 OVA720984 OLE720984 OBI720984 NRM720984 NHQ720984 MXU720984 MNY720984 MEC720984 LUG720984 LKK720984 LAO720984 KQS720984 KGW720984 JXA720984 JNE720984 JDI720984 ITM720984 IJQ720984 HZU720984 HPY720984 HGC720984 GWG720984 GMK720984 GCO720984 FSS720984 FIW720984 EZA720984 EPE720984 EFI720984 DVM720984 DLQ720984 DBU720984 CRY720984 CIC720984 BYG720984 BOK720984 BEO720984 AUS720984 AKW720984 ABA720984 RE720984 HI720984 O720984 WTU655448 WJY655448 WAC655448 VQG655448 VGK655448 UWO655448 UMS655448 UCW655448 TTA655448 TJE655448 SZI655448 SPM655448 SFQ655448 RVU655448 RLY655448 RCC655448 QSG655448 QIK655448 PYO655448 POS655448 PEW655448 OVA655448 OLE655448 OBI655448 NRM655448 NHQ655448 MXU655448 MNY655448 MEC655448 LUG655448 LKK655448 LAO655448 KQS655448 KGW655448 JXA655448 JNE655448 JDI655448 ITM655448 IJQ655448 HZU655448 HPY655448 HGC655448 GWG655448 GMK655448 GCO655448 FSS655448 FIW655448 EZA655448 EPE655448 EFI655448 DVM655448 DLQ655448 DBU655448 CRY655448 CIC655448 BYG655448 BOK655448 BEO655448 AUS655448 AKW655448 ABA655448 RE655448 HI655448 O655448 WTU589912 WJY589912 WAC589912 VQG589912 VGK589912 UWO589912 UMS589912 UCW589912 TTA589912 TJE589912 SZI589912 SPM589912 SFQ589912 RVU589912 RLY589912 RCC589912 QSG589912 QIK589912 PYO589912 POS589912 PEW589912 OVA589912 OLE589912 OBI589912 NRM589912 NHQ589912 MXU589912 MNY589912 MEC589912 LUG589912 LKK589912 LAO589912 KQS589912 KGW589912 JXA589912 JNE589912 JDI589912 ITM589912 IJQ589912 HZU589912 HPY589912 HGC589912 GWG589912 GMK589912 GCO589912 FSS589912 FIW589912 EZA589912 EPE589912 EFI589912 DVM589912 DLQ589912 DBU589912 CRY589912 CIC589912 BYG589912 BOK589912 BEO589912 AUS589912 AKW589912 ABA589912 RE589912 HI589912 O589912 WTU524376 WJY524376 WAC524376 VQG524376 VGK524376 UWO524376 UMS524376 UCW524376 TTA524376 TJE524376 SZI524376 SPM524376 SFQ524376 RVU524376 RLY524376 RCC524376 QSG524376 QIK524376 PYO524376 POS524376 PEW524376 OVA524376 OLE524376 OBI524376 NRM524376 NHQ524376 MXU524376 MNY524376 MEC524376 LUG524376 LKK524376 LAO524376 KQS524376 KGW524376 JXA524376 JNE524376 JDI524376 ITM524376 IJQ524376 HZU524376 HPY524376 HGC524376 GWG524376 GMK524376 GCO524376 FSS524376 FIW524376 EZA524376 EPE524376 EFI524376 DVM524376 DLQ524376 DBU524376 CRY524376 CIC524376 BYG524376 BOK524376 BEO524376 AUS524376 AKW524376 ABA524376 RE524376 HI524376 O524376 WTU458840 WJY458840 WAC458840 VQG458840 VGK458840 UWO458840 UMS458840 UCW458840 TTA458840 TJE458840 SZI458840 SPM458840 SFQ458840 RVU458840 RLY458840 RCC458840 QSG458840 QIK458840 PYO458840 POS458840 PEW458840 OVA458840 OLE458840 OBI458840 NRM458840 NHQ458840 MXU458840 MNY458840 MEC458840 LUG458840 LKK458840 LAO458840 KQS458840 KGW458840 JXA458840 JNE458840 JDI458840 ITM458840 IJQ458840 HZU458840 HPY458840 HGC458840 GWG458840 GMK458840 GCO458840 FSS458840 FIW458840 EZA458840 EPE458840 EFI458840 DVM458840 DLQ458840 DBU458840 CRY458840 CIC458840 BYG458840 BOK458840 BEO458840 AUS458840 AKW458840 ABA458840 RE458840 HI458840 O458840 WTU393304 WJY393304 WAC393304 VQG393304 VGK393304 UWO393304 UMS393304 UCW393304 TTA393304 TJE393304 SZI393304 SPM393304 SFQ393304 RVU393304 RLY393304 RCC393304 QSG393304 QIK393304 PYO393304 POS393304 PEW393304 OVA393304 OLE393304 OBI393304 NRM393304 NHQ393304 MXU393304 MNY393304 MEC393304 LUG393304 LKK393304 LAO393304 KQS393304 KGW393304 JXA393304 JNE393304 JDI393304 ITM393304 IJQ393304 HZU393304 HPY393304 HGC393304 GWG393304 GMK393304 GCO393304 FSS393304 FIW393304 EZA393304 EPE393304 EFI393304 DVM393304 DLQ393304 DBU393304 CRY393304 CIC393304 BYG393304 BOK393304 BEO393304 AUS393304 AKW393304 ABA393304 RE393304 HI393304 O393304 WTU327768 WJY327768 WAC327768 VQG327768 VGK327768 UWO327768 UMS327768 UCW327768 TTA327768 TJE327768 SZI327768 SPM327768 SFQ327768 RVU327768 RLY327768 RCC327768 QSG327768 QIK327768 PYO327768 POS327768 PEW327768 OVA327768 OLE327768 OBI327768 NRM327768 NHQ327768 MXU327768 MNY327768 MEC327768 LUG327768 LKK327768 LAO327768 KQS327768 KGW327768 JXA327768 JNE327768 JDI327768 ITM327768 IJQ327768 HZU327768 HPY327768 HGC327768 GWG327768 GMK327768 GCO327768 FSS327768 FIW327768 EZA327768 EPE327768 EFI327768 DVM327768 DLQ327768 DBU327768 CRY327768 CIC327768 BYG327768 BOK327768 BEO327768 AUS327768 AKW327768 ABA327768 RE327768 HI327768 O327768 WTU262232 WJY262232 WAC262232 VQG262232 VGK262232 UWO262232 UMS262232 UCW262232 TTA262232 TJE262232 SZI262232 SPM262232 SFQ262232 RVU262232 RLY262232 RCC262232 QSG262232 QIK262232 PYO262232 POS262232 PEW262232 OVA262232 OLE262232 OBI262232 NRM262232 NHQ262232 MXU262232 MNY262232 MEC262232 LUG262232 LKK262232 LAO262232 KQS262232 KGW262232 JXA262232 JNE262232 JDI262232 ITM262232 IJQ262232 HZU262232 HPY262232 HGC262232 GWG262232 GMK262232 GCO262232 FSS262232 FIW262232 EZA262232 EPE262232 EFI262232 DVM262232 DLQ262232 DBU262232 CRY262232 CIC262232 BYG262232 BOK262232 BEO262232 AUS262232 AKW262232 ABA262232 RE262232 HI262232 O262232 WTU196696 WJY196696 WAC196696 VQG196696 VGK196696 UWO196696 UMS196696 UCW196696 TTA196696 TJE196696 SZI196696 SPM196696 SFQ196696 RVU196696 RLY196696 RCC196696 QSG196696 QIK196696 PYO196696 POS196696 PEW196696 OVA196696 OLE196696 OBI196696 NRM196696 NHQ196696 MXU196696 MNY196696 MEC196696 LUG196696 LKK196696 LAO196696 KQS196696 KGW196696 JXA196696 JNE196696 JDI196696 ITM196696 IJQ196696 HZU196696 HPY196696 HGC196696 GWG196696 GMK196696 GCO196696 FSS196696 FIW196696 EZA196696 EPE196696 EFI196696 DVM196696 DLQ196696 DBU196696 CRY196696 CIC196696 BYG196696 BOK196696 BEO196696 AUS196696 AKW196696 ABA196696 RE196696 HI196696 O196696 WTU131160 WJY131160 WAC131160 VQG131160 VGK131160 UWO131160 UMS131160 UCW131160 TTA131160 TJE131160 SZI131160 SPM131160 SFQ131160 RVU131160 RLY131160 RCC131160 QSG131160 QIK131160 PYO131160 POS131160 PEW131160 OVA131160 OLE131160 OBI131160 NRM131160 NHQ131160 MXU131160 MNY131160 MEC131160 LUG131160 LKK131160 LAO131160 KQS131160 KGW131160 JXA131160 JNE131160 JDI131160 ITM131160 IJQ131160 HZU131160 HPY131160 HGC131160 GWG131160 GMK131160 GCO131160 FSS131160 FIW131160 EZA131160 EPE131160 EFI131160 DVM131160 DLQ131160 DBU131160 CRY131160 CIC131160 BYG131160 BOK131160 BEO131160 AUS131160 AKW131160 ABA131160 RE131160 HI131160 O131160 WTU65624 WJY65624 WAC65624 VQG65624 VGK65624 UWO65624 UMS65624 UCW65624 TTA65624 TJE65624 SZI65624 SPM65624 SFQ65624 RVU65624 RLY65624 RCC65624 QSG65624 QIK65624 PYO65624 POS65624 PEW65624 OVA65624 OLE65624 OBI65624 NRM65624 NHQ65624 MXU65624 MNY65624 MEC65624 LUG65624 LKK65624 LAO65624 KQS65624 KGW65624 JXA65624 JNE65624 JDI65624 ITM65624 IJQ65624 HZU65624 HPY65624 HGC65624 GWG65624 GMK65624 GCO65624 FSS65624 FIW65624 EZA65624 EPE65624 EFI65624 DVM65624 DLQ65624 DBU65624 CRY65624 CIC65624 BYG65624 BOK65624 BEO65624 AUS65624 AKW65624 ABA65624 RE65624 HI65624 O65624 WTU101 WJY101 WAC101 VQG101 VGK101 UWO101 UMS101 UCW101 TTA101 TJE101 SZI101 SPM101 SFQ101 RVU101 RLY101 RCC101 QSG101 QIK101 PYO101 POS101 PEW101 OVA101 OLE101 OBI101 NRM101 NHQ101 MXU101 MNY101 MEC101 LUG101 LKK101 LAO101 KQS101 KGW101 JXA101 JNE101 JDI101 ITM101 IJQ101 HZU101 HPY101 HGC101 GWG101 GMK101 GCO101 FSS101 FIW101 EZA101 EPE101 EFI101 DVM101 DLQ101 DBU101 CRY101 CIC101 BYG101 BOK101 BEO101 AUS101 AKW101 ABA101 RE101 HI101"/>
    <dataValidation allowBlank="1" showErrorMessage="1" prompt="4 boletines publicados" sqref="WTT983136:WTX983136 WJX983136:WKB983136 WAB983136:WAF983136 VQF983136:VQJ983136 VGJ983136:VGN983136 UWN983136:UWR983136 UMR983136:UMV983136 UCV983136:UCZ983136 TSZ983136:TTD983136 TJD983136:TJH983136 SZH983136:SZL983136 SPL983136:SPP983136 SFP983136:SFT983136 RVT983136:RVX983136 RLX983136:RMB983136 RCB983136:RCF983136 QSF983136:QSJ983136 QIJ983136:QIN983136 PYN983136:PYR983136 POR983136:POV983136 PEV983136:PEZ983136 OUZ983136:OVD983136 OLD983136:OLH983136 OBH983136:OBL983136 NRL983136:NRP983136 NHP983136:NHT983136 MXT983136:MXX983136 MNX983136:MOB983136 MEB983136:MEF983136 LUF983136:LUJ983136 LKJ983136:LKN983136 LAN983136:LAR983136 KQR983136:KQV983136 KGV983136:KGZ983136 JWZ983136:JXD983136 JND983136:JNH983136 JDH983136:JDL983136 ITL983136:ITP983136 IJP983136:IJT983136 HZT983136:HZX983136 HPX983136:HQB983136 HGB983136:HGF983136 GWF983136:GWJ983136 GMJ983136:GMN983136 GCN983136:GCR983136 FSR983136:FSV983136 FIV983136:FIZ983136 EYZ983136:EZD983136 EPD983136:EPH983136 EFH983136:EFL983136 DVL983136:DVP983136 DLP983136:DLT983136 DBT983136:DBX983136 CRX983136:CSB983136 CIB983136:CIF983136 BYF983136:BYJ983136 BOJ983136:BON983136 BEN983136:BER983136 AUR983136:AUV983136 AKV983136:AKZ983136 AAZ983136:ABD983136 RD983136:RH983136 HH983136:HL983136 N983136:R983136 WTT917600:WTX917600 WJX917600:WKB917600 WAB917600:WAF917600 VQF917600:VQJ917600 VGJ917600:VGN917600 UWN917600:UWR917600 UMR917600:UMV917600 UCV917600:UCZ917600 TSZ917600:TTD917600 TJD917600:TJH917600 SZH917600:SZL917600 SPL917600:SPP917600 SFP917600:SFT917600 RVT917600:RVX917600 RLX917600:RMB917600 RCB917600:RCF917600 QSF917600:QSJ917600 QIJ917600:QIN917600 PYN917600:PYR917600 POR917600:POV917600 PEV917600:PEZ917600 OUZ917600:OVD917600 OLD917600:OLH917600 OBH917600:OBL917600 NRL917600:NRP917600 NHP917600:NHT917600 MXT917600:MXX917600 MNX917600:MOB917600 MEB917600:MEF917600 LUF917600:LUJ917600 LKJ917600:LKN917600 LAN917600:LAR917600 KQR917600:KQV917600 KGV917600:KGZ917600 JWZ917600:JXD917600 JND917600:JNH917600 JDH917600:JDL917600 ITL917600:ITP917600 IJP917600:IJT917600 HZT917600:HZX917600 HPX917600:HQB917600 HGB917600:HGF917600 GWF917600:GWJ917600 GMJ917600:GMN917600 GCN917600:GCR917600 FSR917600:FSV917600 FIV917600:FIZ917600 EYZ917600:EZD917600 EPD917600:EPH917600 EFH917600:EFL917600 DVL917600:DVP917600 DLP917600:DLT917600 DBT917600:DBX917600 CRX917600:CSB917600 CIB917600:CIF917600 BYF917600:BYJ917600 BOJ917600:BON917600 BEN917600:BER917600 AUR917600:AUV917600 AKV917600:AKZ917600 AAZ917600:ABD917600 RD917600:RH917600 HH917600:HL917600 N917600:R917600 WTT852064:WTX852064 WJX852064:WKB852064 WAB852064:WAF852064 VQF852064:VQJ852064 VGJ852064:VGN852064 UWN852064:UWR852064 UMR852064:UMV852064 UCV852064:UCZ852064 TSZ852064:TTD852064 TJD852064:TJH852064 SZH852064:SZL852064 SPL852064:SPP852064 SFP852064:SFT852064 RVT852064:RVX852064 RLX852064:RMB852064 RCB852064:RCF852064 QSF852064:QSJ852064 QIJ852064:QIN852064 PYN852064:PYR852064 POR852064:POV852064 PEV852064:PEZ852064 OUZ852064:OVD852064 OLD852064:OLH852064 OBH852064:OBL852064 NRL852064:NRP852064 NHP852064:NHT852064 MXT852064:MXX852064 MNX852064:MOB852064 MEB852064:MEF852064 LUF852064:LUJ852064 LKJ852064:LKN852064 LAN852064:LAR852064 KQR852064:KQV852064 KGV852064:KGZ852064 JWZ852064:JXD852064 JND852064:JNH852064 JDH852064:JDL852064 ITL852064:ITP852064 IJP852064:IJT852064 HZT852064:HZX852064 HPX852064:HQB852064 HGB852064:HGF852064 GWF852064:GWJ852064 GMJ852064:GMN852064 GCN852064:GCR852064 FSR852064:FSV852064 FIV852064:FIZ852064 EYZ852064:EZD852064 EPD852064:EPH852064 EFH852064:EFL852064 DVL852064:DVP852064 DLP852064:DLT852064 DBT852064:DBX852064 CRX852064:CSB852064 CIB852064:CIF852064 BYF852064:BYJ852064 BOJ852064:BON852064 BEN852064:BER852064 AUR852064:AUV852064 AKV852064:AKZ852064 AAZ852064:ABD852064 RD852064:RH852064 HH852064:HL852064 N852064:R852064 WTT786528:WTX786528 WJX786528:WKB786528 WAB786528:WAF786528 VQF786528:VQJ786528 VGJ786528:VGN786528 UWN786528:UWR786528 UMR786528:UMV786528 UCV786528:UCZ786528 TSZ786528:TTD786528 TJD786528:TJH786528 SZH786528:SZL786528 SPL786528:SPP786528 SFP786528:SFT786528 RVT786528:RVX786528 RLX786528:RMB786528 RCB786528:RCF786528 QSF786528:QSJ786528 QIJ786528:QIN786528 PYN786528:PYR786528 POR786528:POV786528 PEV786528:PEZ786528 OUZ786528:OVD786528 OLD786528:OLH786528 OBH786528:OBL786528 NRL786528:NRP786528 NHP786528:NHT786528 MXT786528:MXX786528 MNX786528:MOB786528 MEB786528:MEF786528 LUF786528:LUJ786528 LKJ786528:LKN786528 LAN786528:LAR786528 KQR786528:KQV786528 KGV786528:KGZ786528 JWZ786528:JXD786528 JND786528:JNH786528 JDH786528:JDL786528 ITL786528:ITP786528 IJP786528:IJT786528 HZT786528:HZX786528 HPX786528:HQB786528 HGB786528:HGF786528 GWF786528:GWJ786528 GMJ786528:GMN786528 GCN786528:GCR786528 FSR786528:FSV786528 FIV786528:FIZ786528 EYZ786528:EZD786528 EPD786528:EPH786528 EFH786528:EFL786528 DVL786528:DVP786528 DLP786528:DLT786528 DBT786528:DBX786528 CRX786528:CSB786528 CIB786528:CIF786528 BYF786528:BYJ786528 BOJ786528:BON786528 BEN786528:BER786528 AUR786528:AUV786528 AKV786528:AKZ786528 AAZ786528:ABD786528 RD786528:RH786528 HH786528:HL786528 N786528:R786528 WTT720992:WTX720992 WJX720992:WKB720992 WAB720992:WAF720992 VQF720992:VQJ720992 VGJ720992:VGN720992 UWN720992:UWR720992 UMR720992:UMV720992 UCV720992:UCZ720992 TSZ720992:TTD720992 TJD720992:TJH720992 SZH720992:SZL720992 SPL720992:SPP720992 SFP720992:SFT720992 RVT720992:RVX720992 RLX720992:RMB720992 RCB720992:RCF720992 QSF720992:QSJ720992 QIJ720992:QIN720992 PYN720992:PYR720992 POR720992:POV720992 PEV720992:PEZ720992 OUZ720992:OVD720992 OLD720992:OLH720992 OBH720992:OBL720992 NRL720992:NRP720992 NHP720992:NHT720992 MXT720992:MXX720992 MNX720992:MOB720992 MEB720992:MEF720992 LUF720992:LUJ720992 LKJ720992:LKN720992 LAN720992:LAR720992 KQR720992:KQV720992 KGV720992:KGZ720992 JWZ720992:JXD720992 JND720992:JNH720992 JDH720992:JDL720992 ITL720992:ITP720992 IJP720992:IJT720992 HZT720992:HZX720992 HPX720992:HQB720992 HGB720992:HGF720992 GWF720992:GWJ720992 GMJ720992:GMN720992 GCN720992:GCR720992 FSR720992:FSV720992 FIV720992:FIZ720992 EYZ720992:EZD720992 EPD720992:EPH720992 EFH720992:EFL720992 DVL720992:DVP720992 DLP720992:DLT720992 DBT720992:DBX720992 CRX720992:CSB720992 CIB720992:CIF720992 BYF720992:BYJ720992 BOJ720992:BON720992 BEN720992:BER720992 AUR720992:AUV720992 AKV720992:AKZ720992 AAZ720992:ABD720992 RD720992:RH720992 HH720992:HL720992 N720992:R720992 WTT655456:WTX655456 WJX655456:WKB655456 WAB655456:WAF655456 VQF655456:VQJ655456 VGJ655456:VGN655456 UWN655456:UWR655456 UMR655456:UMV655456 UCV655456:UCZ655456 TSZ655456:TTD655456 TJD655456:TJH655456 SZH655456:SZL655456 SPL655456:SPP655456 SFP655456:SFT655456 RVT655456:RVX655456 RLX655456:RMB655456 RCB655456:RCF655456 QSF655456:QSJ655456 QIJ655456:QIN655456 PYN655456:PYR655456 POR655456:POV655456 PEV655456:PEZ655456 OUZ655456:OVD655456 OLD655456:OLH655456 OBH655456:OBL655456 NRL655456:NRP655456 NHP655456:NHT655456 MXT655456:MXX655456 MNX655456:MOB655456 MEB655456:MEF655456 LUF655456:LUJ655456 LKJ655456:LKN655456 LAN655456:LAR655456 KQR655456:KQV655456 KGV655456:KGZ655456 JWZ655456:JXD655456 JND655456:JNH655456 JDH655456:JDL655456 ITL655456:ITP655456 IJP655456:IJT655456 HZT655456:HZX655456 HPX655456:HQB655456 HGB655456:HGF655456 GWF655456:GWJ655456 GMJ655456:GMN655456 GCN655456:GCR655456 FSR655456:FSV655456 FIV655456:FIZ655456 EYZ655456:EZD655456 EPD655456:EPH655456 EFH655456:EFL655456 DVL655456:DVP655456 DLP655456:DLT655456 DBT655456:DBX655456 CRX655456:CSB655456 CIB655456:CIF655456 BYF655456:BYJ655456 BOJ655456:BON655456 BEN655456:BER655456 AUR655456:AUV655456 AKV655456:AKZ655456 AAZ655456:ABD655456 RD655456:RH655456 HH655456:HL655456 N655456:R655456 WTT589920:WTX589920 WJX589920:WKB589920 WAB589920:WAF589920 VQF589920:VQJ589920 VGJ589920:VGN589920 UWN589920:UWR589920 UMR589920:UMV589920 UCV589920:UCZ589920 TSZ589920:TTD589920 TJD589920:TJH589920 SZH589920:SZL589920 SPL589920:SPP589920 SFP589920:SFT589920 RVT589920:RVX589920 RLX589920:RMB589920 RCB589920:RCF589920 QSF589920:QSJ589920 QIJ589920:QIN589920 PYN589920:PYR589920 POR589920:POV589920 PEV589920:PEZ589920 OUZ589920:OVD589920 OLD589920:OLH589920 OBH589920:OBL589920 NRL589920:NRP589920 NHP589920:NHT589920 MXT589920:MXX589920 MNX589920:MOB589920 MEB589920:MEF589920 LUF589920:LUJ589920 LKJ589920:LKN589920 LAN589920:LAR589920 KQR589920:KQV589920 KGV589920:KGZ589920 JWZ589920:JXD589920 JND589920:JNH589920 JDH589920:JDL589920 ITL589920:ITP589920 IJP589920:IJT589920 HZT589920:HZX589920 HPX589920:HQB589920 HGB589920:HGF589920 GWF589920:GWJ589920 GMJ589920:GMN589920 GCN589920:GCR589920 FSR589920:FSV589920 FIV589920:FIZ589920 EYZ589920:EZD589920 EPD589920:EPH589920 EFH589920:EFL589920 DVL589920:DVP589920 DLP589920:DLT589920 DBT589920:DBX589920 CRX589920:CSB589920 CIB589920:CIF589920 BYF589920:BYJ589920 BOJ589920:BON589920 BEN589920:BER589920 AUR589920:AUV589920 AKV589920:AKZ589920 AAZ589920:ABD589920 RD589920:RH589920 HH589920:HL589920 N589920:R589920 WTT524384:WTX524384 WJX524384:WKB524384 WAB524384:WAF524384 VQF524384:VQJ524384 VGJ524384:VGN524384 UWN524384:UWR524384 UMR524384:UMV524384 UCV524384:UCZ524384 TSZ524384:TTD524384 TJD524384:TJH524384 SZH524384:SZL524384 SPL524384:SPP524384 SFP524384:SFT524384 RVT524384:RVX524384 RLX524384:RMB524384 RCB524384:RCF524384 QSF524384:QSJ524384 QIJ524384:QIN524384 PYN524384:PYR524384 POR524384:POV524384 PEV524384:PEZ524384 OUZ524384:OVD524384 OLD524384:OLH524384 OBH524384:OBL524384 NRL524384:NRP524384 NHP524384:NHT524384 MXT524384:MXX524384 MNX524384:MOB524384 MEB524384:MEF524384 LUF524384:LUJ524384 LKJ524384:LKN524384 LAN524384:LAR524384 KQR524384:KQV524384 KGV524384:KGZ524384 JWZ524384:JXD524384 JND524384:JNH524384 JDH524384:JDL524384 ITL524384:ITP524384 IJP524384:IJT524384 HZT524384:HZX524384 HPX524384:HQB524384 HGB524384:HGF524384 GWF524384:GWJ524384 GMJ524384:GMN524384 GCN524384:GCR524384 FSR524384:FSV524384 FIV524384:FIZ524384 EYZ524384:EZD524384 EPD524384:EPH524384 EFH524384:EFL524384 DVL524384:DVP524384 DLP524384:DLT524384 DBT524384:DBX524384 CRX524384:CSB524384 CIB524384:CIF524384 BYF524384:BYJ524384 BOJ524384:BON524384 BEN524384:BER524384 AUR524384:AUV524384 AKV524384:AKZ524384 AAZ524384:ABD524384 RD524384:RH524384 HH524384:HL524384 N524384:R524384 WTT458848:WTX458848 WJX458848:WKB458848 WAB458848:WAF458848 VQF458848:VQJ458848 VGJ458848:VGN458848 UWN458848:UWR458848 UMR458848:UMV458848 UCV458848:UCZ458848 TSZ458848:TTD458848 TJD458848:TJH458848 SZH458848:SZL458848 SPL458848:SPP458848 SFP458848:SFT458848 RVT458848:RVX458848 RLX458848:RMB458848 RCB458848:RCF458848 QSF458848:QSJ458848 QIJ458848:QIN458848 PYN458848:PYR458848 POR458848:POV458848 PEV458848:PEZ458848 OUZ458848:OVD458848 OLD458848:OLH458848 OBH458848:OBL458848 NRL458848:NRP458848 NHP458848:NHT458848 MXT458848:MXX458848 MNX458848:MOB458848 MEB458848:MEF458848 LUF458848:LUJ458848 LKJ458848:LKN458848 LAN458848:LAR458848 KQR458848:KQV458848 KGV458848:KGZ458848 JWZ458848:JXD458848 JND458848:JNH458848 JDH458848:JDL458848 ITL458848:ITP458848 IJP458848:IJT458848 HZT458848:HZX458848 HPX458848:HQB458848 HGB458848:HGF458848 GWF458848:GWJ458848 GMJ458848:GMN458848 GCN458848:GCR458848 FSR458848:FSV458848 FIV458848:FIZ458848 EYZ458848:EZD458848 EPD458848:EPH458848 EFH458848:EFL458848 DVL458848:DVP458848 DLP458848:DLT458848 DBT458848:DBX458848 CRX458848:CSB458848 CIB458848:CIF458848 BYF458848:BYJ458848 BOJ458848:BON458848 BEN458848:BER458848 AUR458848:AUV458848 AKV458848:AKZ458848 AAZ458848:ABD458848 RD458848:RH458848 HH458848:HL458848 N458848:R458848 WTT393312:WTX393312 WJX393312:WKB393312 WAB393312:WAF393312 VQF393312:VQJ393312 VGJ393312:VGN393312 UWN393312:UWR393312 UMR393312:UMV393312 UCV393312:UCZ393312 TSZ393312:TTD393312 TJD393312:TJH393312 SZH393312:SZL393312 SPL393312:SPP393312 SFP393312:SFT393312 RVT393312:RVX393312 RLX393312:RMB393312 RCB393312:RCF393312 QSF393312:QSJ393312 QIJ393312:QIN393312 PYN393312:PYR393312 POR393312:POV393312 PEV393312:PEZ393312 OUZ393312:OVD393312 OLD393312:OLH393312 OBH393312:OBL393312 NRL393312:NRP393312 NHP393312:NHT393312 MXT393312:MXX393312 MNX393312:MOB393312 MEB393312:MEF393312 LUF393312:LUJ393312 LKJ393312:LKN393312 LAN393312:LAR393312 KQR393312:KQV393312 KGV393312:KGZ393312 JWZ393312:JXD393312 JND393312:JNH393312 JDH393312:JDL393312 ITL393312:ITP393312 IJP393312:IJT393312 HZT393312:HZX393312 HPX393312:HQB393312 HGB393312:HGF393312 GWF393312:GWJ393312 GMJ393312:GMN393312 GCN393312:GCR393312 FSR393312:FSV393312 FIV393312:FIZ393312 EYZ393312:EZD393312 EPD393312:EPH393312 EFH393312:EFL393312 DVL393312:DVP393312 DLP393312:DLT393312 DBT393312:DBX393312 CRX393312:CSB393312 CIB393312:CIF393312 BYF393312:BYJ393312 BOJ393312:BON393312 BEN393312:BER393312 AUR393312:AUV393312 AKV393312:AKZ393312 AAZ393312:ABD393312 RD393312:RH393312 HH393312:HL393312 N393312:R393312 WTT327776:WTX327776 WJX327776:WKB327776 WAB327776:WAF327776 VQF327776:VQJ327776 VGJ327776:VGN327776 UWN327776:UWR327776 UMR327776:UMV327776 UCV327776:UCZ327776 TSZ327776:TTD327776 TJD327776:TJH327776 SZH327776:SZL327776 SPL327776:SPP327776 SFP327776:SFT327776 RVT327776:RVX327776 RLX327776:RMB327776 RCB327776:RCF327776 QSF327776:QSJ327776 QIJ327776:QIN327776 PYN327776:PYR327776 POR327776:POV327776 PEV327776:PEZ327776 OUZ327776:OVD327776 OLD327776:OLH327776 OBH327776:OBL327776 NRL327776:NRP327776 NHP327776:NHT327776 MXT327776:MXX327776 MNX327776:MOB327776 MEB327776:MEF327776 LUF327776:LUJ327776 LKJ327776:LKN327776 LAN327776:LAR327776 KQR327776:KQV327776 KGV327776:KGZ327776 JWZ327776:JXD327776 JND327776:JNH327776 JDH327776:JDL327776 ITL327776:ITP327776 IJP327776:IJT327776 HZT327776:HZX327776 HPX327776:HQB327776 HGB327776:HGF327776 GWF327776:GWJ327776 GMJ327776:GMN327776 GCN327776:GCR327776 FSR327776:FSV327776 FIV327776:FIZ327776 EYZ327776:EZD327776 EPD327776:EPH327776 EFH327776:EFL327776 DVL327776:DVP327776 DLP327776:DLT327776 DBT327776:DBX327776 CRX327776:CSB327776 CIB327776:CIF327776 BYF327776:BYJ327776 BOJ327776:BON327776 BEN327776:BER327776 AUR327776:AUV327776 AKV327776:AKZ327776 AAZ327776:ABD327776 RD327776:RH327776 HH327776:HL327776 N327776:R327776 WTT262240:WTX262240 WJX262240:WKB262240 WAB262240:WAF262240 VQF262240:VQJ262240 VGJ262240:VGN262240 UWN262240:UWR262240 UMR262240:UMV262240 UCV262240:UCZ262240 TSZ262240:TTD262240 TJD262240:TJH262240 SZH262240:SZL262240 SPL262240:SPP262240 SFP262240:SFT262240 RVT262240:RVX262240 RLX262240:RMB262240 RCB262240:RCF262240 QSF262240:QSJ262240 QIJ262240:QIN262240 PYN262240:PYR262240 POR262240:POV262240 PEV262240:PEZ262240 OUZ262240:OVD262240 OLD262240:OLH262240 OBH262240:OBL262240 NRL262240:NRP262240 NHP262240:NHT262240 MXT262240:MXX262240 MNX262240:MOB262240 MEB262240:MEF262240 LUF262240:LUJ262240 LKJ262240:LKN262240 LAN262240:LAR262240 KQR262240:KQV262240 KGV262240:KGZ262240 JWZ262240:JXD262240 JND262240:JNH262240 JDH262240:JDL262240 ITL262240:ITP262240 IJP262240:IJT262240 HZT262240:HZX262240 HPX262240:HQB262240 HGB262240:HGF262240 GWF262240:GWJ262240 GMJ262240:GMN262240 GCN262240:GCR262240 FSR262240:FSV262240 FIV262240:FIZ262240 EYZ262240:EZD262240 EPD262240:EPH262240 EFH262240:EFL262240 DVL262240:DVP262240 DLP262240:DLT262240 DBT262240:DBX262240 CRX262240:CSB262240 CIB262240:CIF262240 BYF262240:BYJ262240 BOJ262240:BON262240 BEN262240:BER262240 AUR262240:AUV262240 AKV262240:AKZ262240 AAZ262240:ABD262240 RD262240:RH262240 HH262240:HL262240 N262240:R262240 WTT196704:WTX196704 WJX196704:WKB196704 WAB196704:WAF196704 VQF196704:VQJ196704 VGJ196704:VGN196704 UWN196704:UWR196704 UMR196704:UMV196704 UCV196704:UCZ196704 TSZ196704:TTD196704 TJD196704:TJH196704 SZH196704:SZL196704 SPL196704:SPP196704 SFP196704:SFT196704 RVT196704:RVX196704 RLX196704:RMB196704 RCB196704:RCF196704 QSF196704:QSJ196704 QIJ196704:QIN196704 PYN196704:PYR196704 POR196704:POV196704 PEV196704:PEZ196704 OUZ196704:OVD196704 OLD196704:OLH196704 OBH196704:OBL196704 NRL196704:NRP196704 NHP196704:NHT196704 MXT196704:MXX196704 MNX196704:MOB196704 MEB196704:MEF196704 LUF196704:LUJ196704 LKJ196704:LKN196704 LAN196704:LAR196704 KQR196704:KQV196704 KGV196704:KGZ196704 JWZ196704:JXD196704 JND196704:JNH196704 JDH196704:JDL196704 ITL196704:ITP196704 IJP196704:IJT196704 HZT196704:HZX196704 HPX196704:HQB196704 HGB196704:HGF196704 GWF196704:GWJ196704 GMJ196704:GMN196704 GCN196704:GCR196704 FSR196704:FSV196704 FIV196704:FIZ196704 EYZ196704:EZD196704 EPD196704:EPH196704 EFH196704:EFL196704 DVL196704:DVP196704 DLP196704:DLT196704 DBT196704:DBX196704 CRX196704:CSB196704 CIB196704:CIF196704 BYF196704:BYJ196704 BOJ196704:BON196704 BEN196704:BER196704 AUR196704:AUV196704 AKV196704:AKZ196704 AAZ196704:ABD196704 RD196704:RH196704 HH196704:HL196704 N196704:R196704 WTT131168:WTX131168 WJX131168:WKB131168 WAB131168:WAF131168 VQF131168:VQJ131168 VGJ131168:VGN131168 UWN131168:UWR131168 UMR131168:UMV131168 UCV131168:UCZ131168 TSZ131168:TTD131168 TJD131168:TJH131168 SZH131168:SZL131168 SPL131168:SPP131168 SFP131168:SFT131168 RVT131168:RVX131168 RLX131168:RMB131168 RCB131168:RCF131168 QSF131168:QSJ131168 QIJ131168:QIN131168 PYN131168:PYR131168 POR131168:POV131168 PEV131168:PEZ131168 OUZ131168:OVD131168 OLD131168:OLH131168 OBH131168:OBL131168 NRL131168:NRP131168 NHP131168:NHT131168 MXT131168:MXX131168 MNX131168:MOB131168 MEB131168:MEF131168 LUF131168:LUJ131168 LKJ131168:LKN131168 LAN131168:LAR131168 KQR131168:KQV131168 KGV131168:KGZ131168 JWZ131168:JXD131168 JND131168:JNH131168 JDH131168:JDL131168 ITL131168:ITP131168 IJP131168:IJT131168 HZT131168:HZX131168 HPX131168:HQB131168 HGB131168:HGF131168 GWF131168:GWJ131168 GMJ131168:GMN131168 GCN131168:GCR131168 FSR131168:FSV131168 FIV131168:FIZ131168 EYZ131168:EZD131168 EPD131168:EPH131168 EFH131168:EFL131168 DVL131168:DVP131168 DLP131168:DLT131168 DBT131168:DBX131168 CRX131168:CSB131168 CIB131168:CIF131168 BYF131168:BYJ131168 BOJ131168:BON131168 BEN131168:BER131168 AUR131168:AUV131168 AKV131168:AKZ131168 AAZ131168:ABD131168 RD131168:RH131168 HH131168:HL131168 N131168:R131168 WTT65632:WTX65632 WJX65632:WKB65632 WAB65632:WAF65632 VQF65632:VQJ65632 VGJ65632:VGN65632 UWN65632:UWR65632 UMR65632:UMV65632 UCV65632:UCZ65632 TSZ65632:TTD65632 TJD65632:TJH65632 SZH65632:SZL65632 SPL65632:SPP65632 SFP65632:SFT65632 RVT65632:RVX65632 RLX65632:RMB65632 RCB65632:RCF65632 QSF65632:QSJ65632 QIJ65632:QIN65632 PYN65632:PYR65632 POR65632:POV65632 PEV65632:PEZ65632 OUZ65632:OVD65632 OLD65632:OLH65632 OBH65632:OBL65632 NRL65632:NRP65632 NHP65632:NHT65632 MXT65632:MXX65632 MNX65632:MOB65632 MEB65632:MEF65632 LUF65632:LUJ65632 LKJ65632:LKN65632 LAN65632:LAR65632 KQR65632:KQV65632 KGV65632:KGZ65632 JWZ65632:JXD65632 JND65632:JNH65632 JDH65632:JDL65632 ITL65632:ITP65632 IJP65632:IJT65632 HZT65632:HZX65632 HPX65632:HQB65632 HGB65632:HGF65632 GWF65632:GWJ65632 GMJ65632:GMN65632 GCN65632:GCR65632 FSR65632:FSV65632 FIV65632:FIZ65632 EYZ65632:EZD65632 EPD65632:EPH65632 EFH65632:EFL65632 DVL65632:DVP65632 DLP65632:DLT65632 DBT65632:DBX65632 CRX65632:CSB65632 CIB65632:CIF65632 BYF65632:BYJ65632 BOJ65632:BON65632 BEN65632:BER65632 AUR65632:AUV65632 AKV65632:AKZ65632 AAZ65632:ABD65632 RD65632:RH65632 HH65632:HL65632 N65632:R65632 WTT103:WTX105 WJX103:WKB105 WAB103:WAF105 VQF103:VQJ105 VGJ103:VGN105 UWN103:UWR105 UMR103:UMV105 UCV103:UCZ105 TSZ103:TTD105 TJD103:TJH105 SZH103:SZL105 SPL103:SPP105 SFP103:SFT105 RVT103:RVX105 RLX103:RMB105 RCB103:RCF105 QSF103:QSJ105 QIJ103:QIN105 PYN103:PYR105 POR103:POV105 PEV103:PEZ105 OUZ103:OVD105 OLD103:OLH105 OBH103:OBL105 NRL103:NRP105 NHP103:NHT105 MXT103:MXX105 MNX103:MOB105 MEB103:MEF105 LUF103:LUJ105 LKJ103:LKN105 LAN103:LAR105 KQR103:KQV105 KGV103:KGZ105 JWZ103:JXD105 JND103:JNH105 JDH103:JDL105 ITL103:ITP105 IJP103:IJT105 HZT103:HZX105 HPX103:HQB105 HGB103:HGF105 GWF103:GWJ105 GMJ103:GMN105 GCN103:GCR105 FSR103:FSV105 FIV103:FIZ105 EYZ103:EZD105 EPD103:EPH105 EFH103:EFL105 DVL103:DVP105 DLP103:DLT105 DBT103:DBX105 CRX103:CSB105 CIB103:CIF105 BYF103:BYJ105 BOJ103:BON105 BEN103:BER105 AUR103:AUV105 AKV103:AKZ105 AAZ103:ABD105 RD103:RH105 HH103:HL105 N103:R105"/>
  </dataValidations>
  <pageMargins left="0.23622047244094491" right="0.23622047244094491" top="0.74803149606299213" bottom="0.74803149606299213" header="0.31496062992125984" footer="0.31496062992125984"/>
  <pageSetup paperSize="14" scale="10" orientation="portrait" horizontalDpi="4294967295" verticalDpi="4294967295" r:id="rId1"/>
  <drawing r:id="rId2"/>
  <extLst>
    <ext xmlns:x14="http://schemas.microsoft.com/office/spreadsheetml/2009/9/main" uri="{CCE6A557-97BC-4b89-ADB6-D9C93CAAB3DF}">
      <x14:dataValidations xmlns:xm="http://schemas.microsoft.com/office/excel/2006/main" count="2">
        <x14:dataValidation allowBlank="1" showErrorMessage="1" prompt="No se planeó socialización para este mes">
          <xm:sqref>WUE983088 HS9:HT9 RO9:RP9 ABK9:ABL9 ALG9:ALH9 AVC9:AVD9 BEY9:BEZ9 BOU9:BOV9 BYQ9:BYR9 CIM9:CIN9 CSI9:CSJ9 DCE9:DCF9 DMA9:DMB9 DVW9:DVX9 EFS9:EFT9 EPO9:EPP9 EZK9:EZL9 FJG9:FJH9 FTC9:FTD9 GCY9:GCZ9 GMU9:GMV9 GWQ9:GWR9 HGM9:HGN9 HQI9:HQJ9 IAE9:IAF9 IKA9:IKB9 ITW9:ITX9 JDS9:JDT9 JNO9:JNP9 JXK9:JXL9 KHG9:KHH9 KRC9:KRD9 LAY9:LAZ9 LKU9:LKV9 LUQ9:LUR9 MEM9:MEN9 MOI9:MOJ9 MYE9:MYF9 NIA9:NIB9 NRW9:NRX9 OBS9:OBT9 OLO9:OLP9 OVK9:OVL9 PFG9:PFH9 PPC9:PPD9 PYY9:PYZ9 QIU9:QIV9 QSQ9:QSR9 RCM9:RCN9 RMI9:RMJ9 RWE9:RWF9 SGA9:SGB9 SPW9:SPX9 SZS9:SZT9 TJO9:TJP9 TTK9:TTL9 UDG9:UDH9 UNC9:UND9 UWY9:UWZ9 VGU9:VGV9 VQQ9:VQR9 WAM9:WAN9 WKI9:WKJ9 WUE9:WUF9 HS65556:HT65556 RO65556:RP65556 ABK65556:ABL65556 ALG65556:ALH65556 AVC65556:AVD65556 BEY65556:BEZ65556 BOU65556:BOV65556 BYQ65556:BYR65556 CIM65556:CIN65556 CSI65556:CSJ65556 DCE65556:DCF65556 DMA65556:DMB65556 DVW65556:DVX65556 EFS65556:EFT65556 EPO65556:EPP65556 EZK65556:EZL65556 FJG65556:FJH65556 FTC65556:FTD65556 GCY65556:GCZ65556 GMU65556:GMV65556 GWQ65556:GWR65556 HGM65556:HGN65556 HQI65556:HQJ65556 IAE65556:IAF65556 IKA65556:IKB65556 ITW65556:ITX65556 JDS65556:JDT65556 JNO65556:JNP65556 JXK65556:JXL65556 KHG65556:KHH65556 KRC65556:KRD65556 LAY65556:LAZ65556 LKU65556:LKV65556 LUQ65556:LUR65556 MEM65556:MEN65556 MOI65556:MOJ65556 MYE65556:MYF65556 NIA65556:NIB65556 NRW65556:NRX65556 OBS65556:OBT65556 OLO65556:OLP65556 OVK65556:OVL65556 PFG65556:PFH65556 PPC65556:PPD65556 PYY65556:PYZ65556 QIU65556:QIV65556 QSQ65556:QSR65556 RCM65556:RCN65556 RMI65556:RMJ65556 RWE65556:RWF65556 SGA65556:SGB65556 SPW65556:SPX65556 SZS65556:SZT65556 TJO65556:TJP65556 TTK65556:TTL65556 UDG65556:UDH65556 UNC65556:UND65556 UWY65556:UWZ65556 VGU65556:VGV65556 VQQ65556:VQR65556 WAM65556:WAN65556 WKI65556:WKJ65556 WUE65556:WUF65556 HS131092:HT131092 RO131092:RP131092 ABK131092:ABL131092 ALG131092:ALH131092 AVC131092:AVD131092 BEY131092:BEZ131092 BOU131092:BOV131092 BYQ131092:BYR131092 CIM131092:CIN131092 CSI131092:CSJ131092 DCE131092:DCF131092 DMA131092:DMB131092 DVW131092:DVX131092 EFS131092:EFT131092 EPO131092:EPP131092 EZK131092:EZL131092 FJG131092:FJH131092 FTC131092:FTD131092 GCY131092:GCZ131092 GMU131092:GMV131092 GWQ131092:GWR131092 HGM131092:HGN131092 HQI131092:HQJ131092 IAE131092:IAF131092 IKA131092:IKB131092 ITW131092:ITX131092 JDS131092:JDT131092 JNO131092:JNP131092 JXK131092:JXL131092 KHG131092:KHH131092 KRC131092:KRD131092 LAY131092:LAZ131092 LKU131092:LKV131092 LUQ131092:LUR131092 MEM131092:MEN131092 MOI131092:MOJ131092 MYE131092:MYF131092 NIA131092:NIB131092 NRW131092:NRX131092 OBS131092:OBT131092 OLO131092:OLP131092 OVK131092:OVL131092 PFG131092:PFH131092 PPC131092:PPD131092 PYY131092:PYZ131092 QIU131092:QIV131092 QSQ131092:QSR131092 RCM131092:RCN131092 RMI131092:RMJ131092 RWE131092:RWF131092 SGA131092:SGB131092 SPW131092:SPX131092 SZS131092:SZT131092 TJO131092:TJP131092 TTK131092:TTL131092 UDG131092:UDH131092 UNC131092:UND131092 UWY131092:UWZ131092 VGU131092:VGV131092 VQQ131092:VQR131092 WAM131092:WAN131092 WKI131092:WKJ131092 WUE131092:WUF131092 HS196628:HT196628 RO196628:RP196628 ABK196628:ABL196628 ALG196628:ALH196628 AVC196628:AVD196628 BEY196628:BEZ196628 BOU196628:BOV196628 BYQ196628:BYR196628 CIM196628:CIN196628 CSI196628:CSJ196628 DCE196628:DCF196628 DMA196628:DMB196628 DVW196628:DVX196628 EFS196628:EFT196628 EPO196628:EPP196628 EZK196628:EZL196628 FJG196628:FJH196628 FTC196628:FTD196628 GCY196628:GCZ196628 GMU196628:GMV196628 GWQ196628:GWR196628 HGM196628:HGN196628 HQI196628:HQJ196628 IAE196628:IAF196628 IKA196628:IKB196628 ITW196628:ITX196628 JDS196628:JDT196628 JNO196628:JNP196628 JXK196628:JXL196628 KHG196628:KHH196628 KRC196628:KRD196628 LAY196628:LAZ196628 LKU196628:LKV196628 LUQ196628:LUR196628 MEM196628:MEN196628 MOI196628:MOJ196628 MYE196628:MYF196628 NIA196628:NIB196628 NRW196628:NRX196628 OBS196628:OBT196628 OLO196628:OLP196628 OVK196628:OVL196628 PFG196628:PFH196628 PPC196628:PPD196628 PYY196628:PYZ196628 QIU196628:QIV196628 QSQ196628:QSR196628 RCM196628:RCN196628 RMI196628:RMJ196628 RWE196628:RWF196628 SGA196628:SGB196628 SPW196628:SPX196628 SZS196628:SZT196628 TJO196628:TJP196628 TTK196628:TTL196628 UDG196628:UDH196628 UNC196628:UND196628 UWY196628:UWZ196628 VGU196628:VGV196628 VQQ196628:VQR196628 WAM196628:WAN196628 WKI196628:WKJ196628 WUE196628:WUF196628 HS262164:HT262164 RO262164:RP262164 ABK262164:ABL262164 ALG262164:ALH262164 AVC262164:AVD262164 BEY262164:BEZ262164 BOU262164:BOV262164 BYQ262164:BYR262164 CIM262164:CIN262164 CSI262164:CSJ262164 DCE262164:DCF262164 DMA262164:DMB262164 DVW262164:DVX262164 EFS262164:EFT262164 EPO262164:EPP262164 EZK262164:EZL262164 FJG262164:FJH262164 FTC262164:FTD262164 GCY262164:GCZ262164 GMU262164:GMV262164 GWQ262164:GWR262164 HGM262164:HGN262164 HQI262164:HQJ262164 IAE262164:IAF262164 IKA262164:IKB262164 ITW262164:ITX262164 JDS262164:JDT262164 JNO262164:JNP262164 JXK262164:JXL262164 KHG262164:KHH262164 KRC262164:KRD262164 LAY262164:LAZ262164 LKU262164:LKV262164 LUQ262164:LUR262164 MEM262164:MEN262164 MOI262164:MOJ262164 MYE262164:MYF262164 NIA262164:NIB262164 NRW262164:NRX262164 OBS262164:OBT262164 OLO262164:OLP262164 OVK262164:OVL262164 PFG262164:PFH262164 PPC262164:PPD262164 PYY262164:PYZ262164 QIU262164:QIV262164 QSQ262164:QSR262164 RCM262164:RCN262164 RMI262164:RMJ262164 RWE262164:RWF262164 SGA262164:SGB262164 SPW262164:SPX262164 SZS262164:SZT262164 TJO262164:TJP262164 TTK262164:TTL262164 UDG262164:UDH262164 UNC262164:UND262164 UWY262164:UWZ262164 VGU262164:VGV262164 VQQ262164:VQR262164 WAM262164:WAN262164 WKI262164:WKJ262164 WUE262164:WUF262164 HS327700:HT327700 RO327700:RP327700 ABK327700:ABL327700 ALG327700:ALH327700 AVC327700:AVD327700 BEY327700:BEZ327700 BOU327700:BOV327700 BYQ327700:BYR327700 CIM327700:CIN327700 CSI327700:CSJ327700 DCE327700:DCF327700 DMA327700:DMB327700 DVW327700:DVX327700 EFS327700:EFT327700 EPO327700:EPP327700 EZK327700:EZL327700 FJG327700:FJH327700 FTC327700:FTD327700 GCY327700:GCZ327700 GMU327700:GMV327700 GWQ327700:GWR327700 HGM327700:HGN327700 HQI327700:HQJ327700 IAE327700:IAF327700 IKA327700:IKB327700 ITW327700:ITX327700 JDS327700:JDT327700 JNO327700:JNP327700 JXK327700:JXL327700 KHG327700:KHH327700 KRC327700:KRD327700 LAY327700:LAZ327700 LKU327700:LKV327700 LUQ327700:LUR327700 MEM327700:MEN327700 MOI327700:MOJ327700 MYE327700:MYF327700 NIA327700:NIB327700 NRW327700:NRX327700 OBS327700:OBT327700 OLO327700:OLP327700 OVK327700:OVL327700 PFG327700:PFH327700 PPC327700:PPD327700 PYY327700:PYZ327700 QIU327700:QIV327700 QSQ327700:QSR327700 RCM327700:RCN327700 RMI327700:RMJ327700 RWE327700:RWF327700 SGA327700:SGB327700 SPW327700:SPX327700 SZS327700:SZT327700 TJO327700:TJP327700 TTK327700:TTL327700 UDG327700:UDH327700 UNC327700:UND327700 UWY327700:UWZ327700 VGU327700:VGV327700 VQQ327700:VQR327700 WAM327700:WAN327700 WKI327700:WKJ327700 WUE327700:WUF327700 HS393236:HT393236 RO393236:RP393236 ABK393236:ABL393236 ALG393236:ALH393236 AVC393236:AVD393236 BEY393236:BEZ393236 BOU393236:BOV393236 BYQ393236:BYR393236 CIM393236:CIN393236 CSI393236:CSJ393236 DCE393236:DCF393236 DMA393236:DMB393236 DVW393236:DVX393236 EFS393236:EFT393236 EPO393236:EPP393236 EZK393236:EZL393236 FJG393236:FJH393236 FTC393236:FTD393236 GCY393236:GCZ393236 GMU393236:GMV393236 GWQ393236:GWR393236 HGM393236:HGN393236 HQI393236:HQJ393236 IAE393236:IAF393236 IKA393236:IKB393236 ITW393236:ITX393236 JDS393236:JDT393236 JNO393236:JNP393236 JXK393236:JXL393236 KHG393236:KHH393236 KRC393236:KRD393236 LAY393236:LAZ393236 LKU393236:LKV393236 LUQ393236:LUR393236 MEM393236:MEN393236 MOI393236:MOJ393236 MYE393236:MYF393236 NIA393236:NIB393236 NRW393236:NRX393236 OBS393236:OBT393236 OLO393236:OLP393236 OVK393236:OVL393236 PFG393236:PFH393236 PPC393236:PPD393236 PYY393236:PYZ393236 QIU393236:QIV393236 QSQ393236:QSR393236 RCM393236:RCN393236 RMI393236:RMJ393236 RWE393236:RWF393236 SGA393236:SGB393236 SPW393236:SPX393236 SZS393236:SZT393236 TJO393236:TJP393236 TTK393236:TTL393236 UDG393236:UDH393236 UNC393236:UND393236 UWY393236:UWZ393236 VGU393236:VGV393236 VQQ393236:VQR393236 WAM393236:WAN393236 WKI393236:WKJ393236 WUE393236:WUF393236 HS458772:HT458772 RO458772:RP458772 ABK458772:ABL458772 ALG458772:ALH458772 AVC458772:AVD458772 BEY458772:BEZ458772 BOU458772:BOV458772 BYQ458772:BYR458772 CIM458772:CIN458772 CSI458772:CSJ458772 DCE458772:DCF458772 DMA458772:DMB458772 DVW458772:DVX458772 EFS458772:EFT458772 EPO458772:EPP458772 EZK458772:EZL458772 FJG458772:FJH458772 FTC458772:FTD458772 GCY458772:GCZ458772 GMU458772:GMV458772 GWQ458772:GWR458772 HGM458772:HGN458772 HQI458772:HQJ458772 IAE458772:IAF458772 IKA458772:IKB458772 ITW458772:ITX458772 JDS458772:JDT458772 JNO458772:JNP458772 JXK458772:JXL458772 KHG458772:KHH458772 KRC458772:KRD458772 LAY458772:LAZ458772 LKU458772:LKV458772 LUQ458772:LUR458772 MEM458772:MEN458772 MOI458772:MOJ458772 MYE458772:MYF458772 NIA458772:NIB458772 NRW458772:NRX458772 OBS458772:OBT458772 OLO458772:OLP458772 OVK458772:OVL458772 PFG458772:PFH458772 PPC458772:PPD458772 PYY458772:PYZ458772 QIU458772:QIV458772 QSQ458772:QSR458772 RCM458772:RCN458772 RMI458772:RMJ458772 RWE458772:RWF458772 SGA458772:SGB458772 SPW458772:SPX458772 SZS458772:SZT458772 TJO458772:TJP458772 TTK458772:TTL458772 UDG458772:UDH458772 UNC458772:UND458772 UWY458772:UWZ458772 VGU458772:VGV458772 VQQ458772:VQR458772 WAM458772:WAN458772 WKI458772:WKJ458772 WUE458772:WUF458772 HS524308:HT524308 RO524308:RP524308 ABK524308:ABL524308 ALG524308:ALH524308 AVC524308:AVD524308 BEY524308:BEZ524308 BOU524308:BOV524308 BYQ524308:BYR524308 CIM524308:CIN524308 CSI524308:CSJ524308 DCE524308:DCF524308 DMA524308:DMB524308 DVW524308:DVX524308 EFS524308:EFT524308 EPO524308:EPP524308 EZK524308:EZL524308 FJG524308:FJH524308 FTC524308:FTD524308 GCY524308:GCZ524308 GMU524308:GMV524308 GWQ524308:GWR524308 HGM524308:HGN524308 HQI524308:HQJ524308 IAE524308:IAF524308 IKA524308:IKB524308 ITW524308:ITX524308 JDS524308:JDT524308 JNO524308:JNP524308 JXK524308:JXL524308 KHG524308:KHH524308 KRC524308:KRD524308 LAY524308:LAZ524308 LKU524308:LKV524308 LUQ524308:LUR524308 MEM524308:MEN524308 MOI524308:MOJ524308 MYE524308:MYF524308 NIA524308:NIB524308 NRW524308:NRX524308 OBS524308:OBT524308 OLO524308:OLP524308 OVK524308:OVL524308 PFG524308:PFH524308 PPC524308:PPD524308 PYY524308:PYZ524308 QIU524308:QIV524308 QSQ524308:QSR524308 RCM524308:RCN524308 RMI524308:RMJ524308 RWE524308:RWF524308 SGA524308:SGB524308 SPW524308:SPX524308 SZS524308:SZT524308 TJO524308:TJP524308 TTK524308:TTL524308 UDG524308:UDH524308 UNC524308:UND524308 UWY524308:UWZ524308 VGU524308:VGV524308 VQQ524308:VQR524308 WAM524308:WAN524308 WKI524308:WKJ524308 WUE524308:WUF524308 HS589844:HT589844 RO589844:RP589844 ABK589844:ABL589844 ALG589844:ALH589844 AVC589844:AVD589844 BEY589844:BEZ589844 BOU589844:BOV589844 BYQ589844:BYR589844 CIM589844:CIN589844 CSI589844:CSJ589844 DCE589844:DCF589844 DMA589844:DMB589844 DVW589844:DVX589844 EFS589844:EFT589844 EPO589844:EPP589844 EZK589844:EZL589844 FJG589844:FJH589844 FTC589844:FTD589844 GCY589844:GCZ589844 GMU589844:GMV589844 GWQ589844:GWR589844 HGM589844:HGN589844 HQI589844:HQJ589844 IAE589844:IAF589844 IKA589844:IKB589844 ITW589844:ITX589844 JDS589844:JDT589844 JNO589844:JNP589844 JXK589844:JXL589844 KHG589844:KHH589844 KRC589844:KRD589844 LAY589844:LAZ589844 LKU589844:LKV589844 LUQ589844:LUR589844 MEM589844:MEN589844 MOI589844:MOJ589844 MYE589844:MYF589844 NIA589844:NIB589844 NRW589844:NRX589844 OBS589844:OBT589844 OLO589844:OLP589844 OVK589844:OVL589844 PFG589844:PFH589844 PPC589844:PPD589844 PYY589844:PYZ589844 QIU589844:QIV589844 QSQ589844:QSR589844 RCM589844:RCN589844 RMI589844:RMJ589844 RWE589844:RWF589844 SGA589844:SGB589844 SPW589844:SPX589844 SZS589844:SZT589844 TJO589844:TJP589844 TTK589844:TTL589844 UDG589844:UDH589844 UNC589844:UND589844 UWY589844:UWZ589844 VGU589844:VGV589844 VQQ589844:VQR589844 WAM589844:WAN589844 WKI589844:WKJ589844 WUE589844:WUF589844 HS655380:HT655380 RO655380:RP655380 ABK655380:ABL655380 ALG655380:ALH655380 AVC655380:AVD655380 BEY655380:BEZ655380 BOU655380:BOV655380 BYQ655380:BYR655380 CIM655380:CIN655380 CSI655380:CSJ655380 DCE655380:DCF655380 DMA655380:DMB655380 DVW655380:DVX655380 EFS655380:EFT655380 EPO655380:EPP655380 EZK655380:EZL655380 FJG655380:FJH655380 FTC655380:FTD655380 GCY655380:GCZ655380 GMU655380:GMV655380 GWQ655380:GWR655380 HGM655380:HGN655380 HQI655380:HQJ655380 IAE655380:IAF655380 IKA655380:IKB655380 ITW655380:ITX655380 JDS655380:JDT655380 JNO655380:JNP655380 JXK655380:JXL655380 KHG655380:KHH655380 KRC655380:KRD655380 LAY655380:LAZ655380 LKU655380:LKV655380 LUQ655380:LUR655380 MEM655380:MEN655380 MOI655380:MOJ655380 MYE655380:MYF655380 NIA655380:NIB655380 NRW655380:NRX655380 OBS655380:OBT655380 OLO655380:OLP655380 OVK655380:OVL655380 PFG655380:PFH655380 PPC655380:PPD655380 PYY655380:PYZ655380 QIU655380:QIV655380 QSQ655380:QSR655380 RCM655380:RCN655380 RMI655380:RMJ655380 RWE655380:RWF655380 SGA655380:SGB655380 SPW655380:SPX655380 SZS655380:SZT655380 TJO655380:TJP655380 TTK655380:TTL655380 UDG655380:UDH655380 UNC655380:UND655380 UWY655380:UWZ655380 VGU655380:VGV655380 VQQ655380:VQR655380 WAM655380:WAN655380 WKI655380:WKJ655380 WUE655380:WUF655380 HS720916:HT720916 RO720916:RP720916 ABK720916:ABL720916 ALG720916:ALH720916 AVC720916:AVD720916 BEY720916:BEZ720916 BOU720916:BOV720916 BYQ720916:BYR720916 CIM720916:CIN720916 CSI720916:CSJ720916 DCE720916:DCF720916 DMA720916:DMB720916 DVW720916:DVX720916 EFS720916:EFT720916 EPO720916:EPP720916 EZK720916:EZL720916 FJG720916:FJH720916 FTC720916:FTD720916 GCY720916:GCZ720916 GMU720916:GMV720916 GWQ720916:GWR720916 HGM720916:HGN720916 HQI720916:HQJ720916 IAE720916:IAF720916 IKA720916:IKB720916 ITW720916:ITX720916 JDS720916:JDT720916 JNO720916:JNP720916 JXK720916:JXL720916 KHG720916:KHH720916 KRC720916:KRD720916 LAY720916:LAZ720916 LKU720916:LKV720916 LUQ720916:LUR720916 MEM720916:MEN720916 MOI720916:MOJ720916 MYE720916:MYF720916 NIA720916:NIB720916 NRW720916:NRX720916 OBS720916:OBT720916 OLO720916:OLP720916 OVK720916:OVL720916 PFG720916:PFH720916 PPC720916:PPD720916 PYY720916:PYZ720916 QIU720916:QIV720916 QSQ720916:QSR720916 RCM720916:RCN720916 RMI720916:RMJ720916 RWE720916:RWF720916 SGA720916:SGB720916 SPW720916:SPX720916 SZS720916:SZT720916 TJO720916:TJP720916 TTK720916:TTL720916 UDG720916:UDH720916 UNC720916:UND720916 UWY720916:UWZ720916 VGU720916:VGV720916 VQQ720916:VQR720916 WAM720916:WAN720916 WKI720916:WKJ720916 WUE720916:WUF720916 HS786452:HT786452 RO786452:RP786452 ABK786452:ABL786452 ALG786452:ALH786452 AVC786452:AVD786452 BEY786452:BEZ786452 BOU786452:BOV786452 BYQ786452:BYR786452 CIM786452:CIN786452 CSI786452:CSJ786452 DCE786452:DCF786452 DMA786452:DMB786452 DVW786452:DVX786452 EFS786452:EFT786452 EPO786452:EPP786452 EZK786452:EZL786452 FJG786452:FJH786452 FTC786452:FTD786452 GCY786452:GCZ786452 GMU786452:GMV786452 GWQ786452:GWR786452 HGM786452:HGN786452 HQI786452:HQJ786452 IAE786452:IAF786452 IKA786452:IKB786452 ITW786452:ITX786452 JDS786452:JDT786452 JNO786452:JNP786452 JXK786452:JXL786452 KHG786452:KHH786452 KRC786452:KRD786452 LAY786452:LAZ786452 LKU786452:LKV786452 LUQ786452:LUR786452 MEM786452:MEN786452 MOI786452:MOJ786452 MYE786452:MYF786452 NIA786452:NIB786452 NRW786452:NRX786452 OBS786452:OBT786452 OLO786452:OLP786452 OVK786452:OVL786452 PFG786452:PFH786452 PPC786452:PPD786452 PYY786452:PYZ786452 QIU786452:QIV786452 QSQ786452:QSR786452 RCM786452:RCN786452 RMI786452:RMJ786452 RWE786452:RWF786452 SGA786452:SGB786452 SPW786452:SPX786452 SZS786452:SZT786452 TJO786452:TJP786452 TTK786452:TTL786452 UDG786452:UDH786452 UNC786452:UND786452 UWY786452:UWZ786452 VGU786452:VGV786452 VQQ786452:VQR786452 WAM786452:WAN786452 WKI786452:WKJ786452 WUE786452:WUF786452 HS851988:HT851988 RO851988:RP851988 ABK851988:ABL851988 ALG851988:ALH851988 AVC851988:AVD851988 BEY851988:BEZ851988 BOU851988:BOV851988 BYQ851988:BYR851988 CIM851988:CIN851988 CSI851988:CSJ851988 DCE851988:DCF851988 DMA851988:DMB851988 DVW851988:DVX851988 EFS851988:EFT851988 EPO851988:EPP851988 EZK851988:EZL851988 FJG851988:FJH851988 FTC851988:FTD851988 GCY851988:GCZ851988 GMU851988:GMV851988 GWQ851988:GWR851988 HGM851988:HGN851988 HQI851988:HQJ851988 IAE851988:IAF851988 IKA851988:IKB851988 ITW851988:ITX851988 JDS851988:JDT851988 JNO851988:JNP851988 JXK851988:JXL851988 KHG851988:KHH851988 KRC851988:KRD851988 LAY851988:LAZ851988 LKU851988:LKV851988 LUQ851988:LUR851988 MEM851988:MEN851988 MOI851988:MOJ851988 MYE851988:MYF851988 NIA851988:NIB851988 NRW851988:NRX851988 OBS851988:OBT851988 OLO851988:OLP851988 OVK851988:OVL851988 PFG851988:PFH851988 PPC851988:PPD851988 PYY851988:PYZ851988 QIU851988:QIV851988 QSQ851988:QSR851988 RCM851988:RCN851988 RMI851988:RMJ851988 RWE851988:RWF851988 SGA851988:SGB851988 SPW851988:SPX851988 SZS851988:SZT851988 TJO851988:TJP851988 TTK851988:TTL851988 UDG851988:UDH851988 UNC851988:UND851988 UWY851988:UWZ851988 VGU851988:VGV851988 VQQ851988:VQR851988 WAM851988:WAN851988 WKI851988:WKJ851988 WUE851988:WUF851988 HS917524:HT917524 RO917524:RP917524 ABK917524:ABL917524 ALG917524:ALH917524 AVC917524:AVD917524 BEY917524:BEZ917524 BOU917524:BOV917524 BYQ917524:BYR917524 CIM917524:CIN917524 CSI917524:CSJ917524 DCE917524:DCF917524 DMA917524:DMB917524 DVW917524:DVX917524 EFS917524:EFT917524 EPO917524:EPP917524 EZK917524:EZL917524 FJG917524:FJH917524 FTC917524:FTD917524 GCY917524:GCZ917524 GMU917524:GMV917524 GWQ917524:GWR917524 HGM917524:HGN917524 HQI917524:HQJ917524 IAE917524:IAF917524 IKA917524:IKB917524 ITW917524:ITX917524 JDS917524:JDT917524 JNO917524:JNP917524 JXK917524:JXL917524 KHG917524:KHH917524 KRC917524:KRD917524 LAY917524:LAZ917524 LKU917524:LKV917524 LUQ917524:LUR917524 MEM917524:MEN917524 MOI917524:MOJ917524 MYE917524:MYF917524 NIA917524:NIB917524 NRW917524:NRX917524 OBS917524:OBT917524 OLO917524:OLP917524 OVK917524:OVL917524 PFG917524:PFH917524 PPC917524:PPD917524 PYY917524:PYZ917524 QIU917524:QIV917524 QSQ917524:QSR917524 RCM917524:RCN917524 RMI917524:RMJ917524 RWE917524:RWF917524 SGA917524:SGB917524 SPW917524:SPX917524 SZS917524:SZT917524 TJO917524:TJP917524 TTK917524:TTL917524 UDG917524:UDH917524 UNC917524:UND917524 UWY917524:UWZ917524 VGU917524:VGV917524 VQQ917524:VQR917524 WAM917524:WAN917524 WKI917524:WKJ917524 WUE917524:WUF917524 HS983060:HT983060 RO983060:RP983060 ABK983060:ABL983060 ALG983060:ALH983060 AVC983060:AVD983060 BEY983060:BEZ983060 BOU983060:BOV983060 BYQ983060:BYR983060 CIM983060:CIN983060 CSI983060:CSJ983060 DCE983060:DCF983060 DMA983060:DMB983060 DVW983060:DVX983060 EFS983060:EFT983060 EPO983060:EPP983060 EZK983060:EZL983060 FJG983060:FJH983060 FTC983060:FTD983060 GCY983060:GCZ983060 GMU983060:GMV983060 GWQ983060:GWR983060 HGM983060:HGN983060 HQI983060:HQJ983060 IAE983060:IAF983060 IKA983060:IKB983060 ITW983060:ITX983060 JDS983060:JDT983060 JNO983060:JNP983060 JXK983060:JXL983060 KHG983060:KHH983060 KRC983060:KRD983060 LAY983060:LAZ983060 LKU983060:LKV983060 LUQ983060:LUR983060 MEM983060:MEN983060 MOI983060:MOJ983060 MYE983060:MYF983060 NIA983060:NIB983060 NRW983060:NRX983060 OBS983060:OBT983060 OLO983060:OLP983060 OVK983060:OVL983060 PFG983060:PFH983060 PPC983060:PPD983060 PYY983060:PYZ983060 QIU983060:QIV983060 QSQ983060:QSR983060 RCM983060:RCN983060 RMI983060:RMJ983060 RWE983060:RWF983060 SGA983060:SGB983060 SPW983060:SPX983060 SZS983060:SZT983060 TJO983060:TJP983060 TTK983060:TTL983060 UDG983060:UDH983060 UNC983060:UND983060 UWY983060:UWZ983060 VGU983060:VGV983060 VQQ983060:VQR983060 WAM983060:WAN983060 WKI983060:WKJ983060 WUE983060:WUF983060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HU65559 RQ65559 ABM65559 ALI65559 AVE65559 BFA65559 BOW65559 BYS65559 CIO65559 CSK65559 DCG65559 DMC65559 DVY65559 EFU65559 EPQ65559 EZM65559 FJI65559 FTE65559 GDA65559 GMW65559 GWS65559 HGO65559 HQK65559 IAG65559 IKC65559 ITY65559 JDU65559 JNQ65559 JXM65559 KHI65559 KRE65559 LBA65559 LKW65559 LUS65559 MEO65559 MOK65559 MYG65559 NIC65559 NRY65559 OBU65559 OLQ65559 OVM65559 PFI65559 PPE65559 PZA65559 QIW65559 QSS65559 RCO65559 RMK65559 RWG65559 SGC65559 SPY65559 SZU65559 TJQ65559 TTM65559 UDI65559 UNE65559 UXA65559 VGW65559 VQS65559 WAO65559 WKK65559 WUG65559 HU131095 RQ131095 ABM131095 ALI131095 AVE131095 BFA131095 BOW131095 BYS131095 CIO131095 CSK131095 DCG131095 DMC131095 DVY131095 EFU131095 EPQ131095 EZM131095 FJI131095 FTE131095 GDA131095 GMW131095 GWS131095 HGO131095 HQK131095 IAG131095 IKC131095 ITY131095 JDU131095 JNQ131095 JXM131095 KHI131095 KRE131095 LBA131095 LKW131095 LUS131095 MEO131095 MOK131095 MYG131095 NIC131095 NRY131095 OBU131095 OLQ131095 OVM131095 PFI131095 PPE131095 PZA131095 QIW131095 QSS131095 RCO131095 RMK131095 RWG131095 SGC131095 SPY131095 SZU131095 TJQ131095 TTM131095 UDI131095 UNE131095 UXA131095 VGW131095 VQS131095 WAO131095 WKK131095 WUG131095 HU196631 RQ196631 ABM196631 ALI196631 AVE196631 BFA196631 BOW196631 BYS196631 CIO196631 CSK196631 DCG196631 DMC196631 DVY196631 EFU196631 EPQ196631 EZM196631 FJI196631 FTE196631 GDA196631 GMW196631 GWS196631 HGO196631 HQK196631 IAG196631 IKC196631 ITY196631 JDU196631 JNQ196631 JXM196631 KHI196631 KRE196631 LBA196631 LKW196631 LUS196631 MEO196631 MOK196631 MYG196631 NIC196631 NRY196631 OBU196631 OLQ196631 OVM196631 PFI196631 PPE196631 PZA196631 QIW196631 QSS196631 RCO196631 RMK196631 RWG196631 SGC196631 SPY196631 SZU196631 TJQ196631 TTM196631 UDI196631 UNE196631 UXA196631 VGW196631 VQS196631 WAO196631 WKK196631 WUG196631 HU262167 RQ262167 ABM262167 ALI262167 AVE262167 BFA262167 BOW262167 BYS262167 CIO262167 CSK262167 DCG262167 DMC262167 DVY262167 EFU262167 EPQ262167 EZM262167 FJI262167 FTE262167 GDA262167 GMW262167 GWS262167 HGO262167 HQK262167 IAG262167 IKC262167 ITY262167 JDU262167 JNQ262167 JXM262167 KHI262167 KRE262167 LBA262167 LKW262167 LUS262167 MEO262167 MOK262167 MYG262167 NIC262167 NRY262167 OBU262167 OLQ262167 OVM262167 PFI262167 PPE262167 PZA262167 QIW262167 QSS262167 RCO262167 RMK262167 RWG262167 SGC262167 SPY262167 SZU262167 TJQ262167 TTM262167 UDI262167 UNE262167 UXA262167 VGW262167 VQS262167 WAO262167 WKK262167 WUG262167 HU327703 RQ327703 ABM327703 ALI327703 AVE327703 BFA327703 BOW327703 BYS327703 CIO327703 CSK327703 DCG327703 DMC327703 DVY327703 EFU327703 EPQ327703 EZM327703 FJI327703 FTE327703 GDA327703 GMW327703 GWS327703 HGO327703 HQK327703 IAG327703 IKC327703 ITY327703 JDU327703 JNQ327703 JXM327703 KHI327703 KRE327703 LBA327703 LKW327703 LUS327703 MEO327703 MOK327703 MYG327703 NIC327703 NRY327703 OBU327703 OLQ327703 OVM327703 PFI327703 PPE327703 PZA327703 QIW327703 QSS327703 RCO327703 RMK327703 RWG327703 SGC327703 SPY327703 SZU327703 TJQ327703 TTM327703 UDI327703 UNE327703 UXA327703 VGW327703 VQS327703 WAO327703 WKK327703 WUG327703 HU393239 RQ393239 ABM393239 ALI393239 AVE393239 BFA393239 BOW393239 BYS393239 CIO393239 CSK393239 DCG393239 DMC393239 DVY393239 EFU393239 EPQ393239 EZM393239 FJI393239 FTE393239 GDA393239 GMW393239 GWS393239 HGO393239 HQK393239 IAG393239 IKC393239 ITY393239 JDU393239 JNQ393239 JXM393239 KHI393239 KRE393239 LBA393239 LKW393239 LUS393239 MEO393239 MOK393239 MYG393239 NIC393239 NRY393239 OBU393239 OLQ393239 OVM393239 PFI393239 PPE393239 PZA393239 QIW393239 QSS393239 RCO393239 RMK393239 RWG393239 SGC393239 SPY393239 SZU393239 TJQ393239 TTM393239 UDI393239 UNE393239 UXA393239 VGW393239 VQS393239 WAO393239 WKK393239 WUG393239 HU458775 RQ458775 ABM458775 ALI458775 AVE458775 BFA458775 BOW458775 BYS458775 CIO458775 CSK458775 DCG458775 DMC458775 DVY458775 EFU458775 EPQ458775 EZM458775 FJI458775 FTE458775 GDA458775 GMW458775 GWS458775 HGO458775 HQK458775 IAG458775 IKC458775 ITY458775 JDU458775 JNQ458775 JXM458775 KHI458775 KRE458775 LBA458775 LKW458775 LUS458775 MEO458775 MOK458775 MYG458775 NIC458775 NRY458775 OBU458775 OLQ458775 OVM458775 PFI458775 PPE458775 PZA458775 QIW458775 QSS458775 RCO458775 RMK458775 RWG458775 SGC458775 SPY458775 SZU458775 TJQ458775 TTM458775 UDI458775 UNE458775 UXA458775 VGW458775 VQS458775 WAO458775 WKK458775 WUG458775 HU524311 RQ524311 ABM524311 ALI524311 AVE524311 BFA524311 BOW524311 BYS524311 CIO524311 CSK524311 DCG524311 DMC524311 DVY524311 EFU524311 EPQ524311 EZM524311 FJI524311 FTE524311 GDA524311 GMW524311 GWS524311 HGO524311 HQK524311 IAG524311 IKC524311 ITY524311 JDU524311 JNQ524311 JXM524311 KHI524311 KRE524311 LBA524311 LKW524311 LUS524311 MEO524311 MOK524311 MYG524311 NIC524311 NRY524311 OBU524311 OLQ524311 OVM524311 PFI524311 PPE524311 PZA524311 QIW524311 QSS524311 RCO524311 RMK524311 RWG524311 SGC524311 SPY524311 SZU524311 TJQ524311 TTM524311 UDI524311 UNE524311 UXA524311 VGW524311 VQS524311 WAO524311 WKK524311 WUG524311 HU589847 RQ589847 ABM589847 ALI589847 AVE589847 BFA589847 BOW589847 BYS589847 CIO589847 CSK589847 DCG589847 DMC589847 DVY589847 EFU589847 EPQ589847 EZM589847 FJI589847 FTE589847 GDA589847 GMW589847 GWS589847 HGO589847 HQK589847 IAG589847 IKC589847 ITY589847 JDU589847 JNQ589847 JXM589847 KHI589847 KRE589847 LBA589847 LKW589847 LUS589847 MEO589847 MOK589847 MYG589847 NIC589847 NRY589847 OBU589847 OLQ589847 OVM589847 PFI589847 PPE589847 PZA589847 QIW589847 QSS589847 RCO589847 RMK589847 RWG589847 SGC589847 SPY589847 SZU589847 TJQ589847 TTM589847 UDI589847 UNE589847 UXA589847 VGW589847 VQS589847 WAO589847 WKK589847 WUG589847 HU655383 RQ655383 ABM655383 ALI655383 AVE655383 BFA655383 BOW655383 BYS655383 CIO655383 CSK655383 DCG655383 DMC655383 DVY655383 EFU655383 EPQ655383 EZM655383 FJI655383 FTE655383 GDA655383 GMW655383 GWS655383 HGO655383 HQK655383 IAG655383 IKC655383 ITY655383 JDU655383 JNQ655383 JXM655383 KHI655383 KRE655383 LBA655383 LKW655383 LUS655383 MEO655383 MOK655383 MYG655383 NIC655383 NRY655383 OBU655383 OLQ655383 OVM655383 PFI655383 PPE655383 PZA655383 QIW655383 QSS655383 RCO655383 RMK655383 RWG655383 SGC655383 SPY655383 SZU655383 TJQ655383 TTM655383 UDI655383 UNE655383 UXA655383 VGW655383 VQS655383 WAO655383 WKK655383 WUG655383 HU720919 RQ720919 ABM720919 ALI720919 AVE720919 BFA720919 BOW720919 BYS720919 CIO720919 CSK720919 DCG720919 DMC720919 DVY720919 EFU720919 EPQ720919 EZM720919 FJI720919 FTE720919 GDA720919 GMW720919 GWS720919 HGO720919 HQK720919 IAG720919 IKC720919 ITY720919 JDU720919 JNQ720919 JXM720919 KHI720919 KRE720919 LBA720919 LKW720919 LUS720919 MEO720919 MOK720919 MYG720919 NIC720919 NRY720919 OBU720919 OLQ720919 OVM720919 PFI720919 PPE720919 PZA720919 QIW720919 QSS720919 RCO720919 RMK720919 RWG720919 SGC720919 SPY720919 SZU720919 TJQ720919 TTM720919 UDI720919 UNE720919 UXA720919 VGW720919 VQS720919 WAO720919 WKK720919 WUG720919 HU786455 RQ786455 ABM786455 ALI786455 AVE786455 BFA786455 BOW786455 BYS786455 CIO786455 CSK786455 DCG786455 DMC786455 DVY786455 EFU786455 EPQ786455 EZM786455 FJI786455 FTE786455 GDA786455 GMW786455 GWS786455 HGO786455 HQK786455 IAG786455 IKC786455 ITY786455 JDU786455 JNQ786455 JXM786455 KHI786455 KRE786455 LBA786455 LKW786455 LUS786455 MEO786455 MOK786455 MYG786455 NIC786455 NRY786455 OBU786455 OLQ786455 OVM786455 PFI786455 PPE786455 PZA786455 QIW786455 QSS786455 RCO786455 RMK786455 RWG786455 SGC786455 SPY786455 SZU786455 TJQ786455 TTM786455 UDI786455 UNE786455 UXA786455 VGW786455 VQS786455 WAO786455 WKK786455 WUG786455 HU851991 RQ851991 ABM851991 ALI851991 AVE851991 BFA851991 BOW851991 BYS851991 CIO851991 CSK851991 DCG851991 DMC851991 DVY851991 EFU851991 EPQ851991 EZM851991 FJI851991 FTE851991 GDA851991 GMW851991 GWS851991 HGO851991 HQK851991 IAG851991 IKC851991 ITY851991 JDU851991 JNQ851991 JXM851991 KHI851991 KRE851991 LBA851991 LKW851991 LUS851991 MEO851991 MOK851991 MYG851991 NIC851991 NRY851991 OBU851991 OLQ851991 OVM851991 PFI851991 PPE851991 PZA851991 QIW851991 QSS851991 RCO851991 RMK851991 RWG851991 SGC851991 SPY851991 SZU851991 TJQ851991 TTM851991 UDI851991 UNE851991 UXA851991 VGW851991 VQS851991 WAO851991 WKK851991 WUG851991 HU917527 RQ917527 ABM917527 ALI917527 AVE917527 BFA917527 BOW917527 BYS917527 CIO917527 CSK917527 DCG917527 DMC917527 DVY917527 EFU917527 EPQ917527 EZM917527 FJI917527 FTE917527 GDA917527 GMW917527 GWS917527 HGO917527 HQK917527 IAG917527 IKC917527 ITY917527 JDU917527 JNQ917527 JXM917527 KHI917527 KRE917527 LBA917527 LKW917527 LUS917527 MEO917527 MOK917527 MYG917527 NIC917527 NRY917527 OBU917527 OLQ917527 OVM917527 PFI917527 PPE917527 PZA917527 QIW917527 QSS917527 RCO917527 RMK917527 RWG917527 SGC917527 SPY917527 SZU917527 TJQ917527 TTM917527 UDI917527 UNE917527 UXA917527 VGW917527 VQS917527 WAO917527 WKK917527 WUG917527 HU983063 RQ983063 ABM983063 ALI983063 AVE983063 BFA983063 BOW983063 BYS983063 CIO983063 CSK983063 DCG983063 DMC983063 DVY983063 EFU983063 EPQ983063 EZM983063 FJI983063 FTE983063 GDA983063 GMW983063 GWS983063 HGO983063 HQK983063 IAG983063 IKC983063 ITY983063 JDU983063 JNQ983063 JXM983063 KHI983063 KRE983063 LBA983063 LKW983063 LUS983063 MEO983063 MOK983063 MYG983063 NIC983063 NRY983063 OBU983063 OLQ983063 OVM983063 PFI983063 PPE983063 PZA983063 QIW983063 QSS983063 RCO983063 RMK983063 RWG983063 SGC983063 SPY983063 SZU983063 TJQ983063 TTM983063 UDI983063 UNE983063 UXA983063 VGW983063 VQS983063 WAO983063 WKK983063 WUG983063 HT15:HU15 RP15:RQ15 ABL15:ABM15 ALH15:ALI15 AVD15:AVE15 BEZ15:BFA15 BOV15:BOW15 BYR15:BYS15 CIN15:CIO15 CSJ15:CSK15 DCF15:DCG15 DMB15:DMC15 DVX15:DVY15 EFT15:EFU15 EPP15:EPQ15 EZL15:EZM15 FJH15:FJI15 FTD15:FTE15 GCZ15:GDA15 GMV15:GMW15 GWR15:GWS15 HGN15:HGO15 HQJ15:HQK15 IAF15:IAG15 IKB15:IKC15 ITX15:ITY15 JDT15:JDU15 JNP15:JNQ15 JXL15:JXM15 KHH15:KHI15 KRD15:KRE15 LAZ15:LBA15 LKV15:LKW15 LUR15:LUS15 MEN15:MEO15 MOJ15:MOK15 MYF15:MYG15 NIB15:NIC15 NRX15:NRY15 OBT15:OBU15 OLP15:OLQ15 OVL15:OVM15 PFH15:PFI15 PPD15:PPE15 PYZ15:PZA15 QIV15:QIW15 QSR15:QSS15 RCN15:RCO15 RMJ15:RMK15 RWF15:RWG15 SGB15:SGC15 SPX15:SPY15 SZT15:SZU15 TJP15:TJQ15 TTL15:TTM15 UDH15:UDI15 UND15:UNE15 UWZ15:UXA15 VGV15:VGW15 VQR15:VQS15 WAN15:WAO15 WKJ15:WKK15 WUF15:WUG15 HT65562:HU65562 RP65562:RQ65562 ABL65562:ABM65562 ALH65562:ALI65562 AVD65562:AVE65562 BEZ65562:BFA65562 BOV65562:BOW65562 BYR65562:BYS65562 CIN65562:CIO65562 CSJ65562:CSK65562 DCF65562:DCG65562 DMB65562:DMC65562 DVX65562:DVY65562 EFT65562:EFU65562 EPP65562:EPQ65562 EZL65562:EZM65562 FJH65562:FJI65562 FTD65562:FTE65562 GCZ65562:GDA65562 GMV65562:GMW65562 GWR65562:GWS65562 HGN65562:HGO65562 HQJ65562:HQK65562 IAF65562:IAG65562 IKB65562:IKC65562 ITX65562:ITY65562 JDT65562:JDU65562 JNP65562:JNQ65562 JXL65562:JXM65562 KHH65562:KHI65562 KRD65562:KRE65562 LAZ65562:LBA65562 LKV65562:LKW65562 LUR65562:LUS65562 MEN65562:MEO65562 MOJ65562:MOK65562 MYF65562:MYG65562 NIB65562:NIC65562 NRX65562:NRY65562 OBT65562:OBU65562 OLP65562:OLQ65562 OVL65562:OVM65562 PFH65562:PFI65562 PPD65562:PPE65562 PYZ65562:PZA65562 QIV65562:QIW65562 QSR65562:QSS65562 RCN65562:RCO65562 RMJ65562:RMK65562 RWF65562:RWG65562 SGB65562:SGC65562 SPX65562:SPY65562 SZT65562:SZU65562 TJP65562:TJQ65562 TTL65562:TTM65562 UDH65562:UDI65562 UND65562:UNE65562 UWZ65562:UXA65562 VGV65562:VGW65562 VQR65562:VQS65562 WAN65562:WAO65562 WKJ65562:WKK65562 WUF65562:WUG65562 HT131098:HU131098 RP131098:RQ131098 ABL131098:ABM131098 ALH131098:ALI131098 AVD131098:AVE131098 BEZ131098:BFA131098 BOV131098:BOW131098 BYR131098:BYS131098 CIN131098:CIO131098 CSJ131098:CSK131098 DCF131098:DCG131098 DMB131098:DMC131098 DVX131098:DVY131098 EFT131098:EFU131098 EPP131098:EPQ131098 EZL131098:EZM131098 FJH131098:FJI131098 FTD131098:FTE131098 GCZ131098:GDA131098 GMV131098:GMW131098 GWR131098:GWS131098 HGN131098:HGO131098 HQJ131098:HQK131098 IAF131098:IAG131098 IKB131098:IKC131098 ITX131098:ITY131098 JDT131098:JDU131098 JNP131098:JNQ131098 JXL131098:JXM131098 KHH131098:KHI131098 KRD131098:KRE131098 LAZ131098:LBA131098 LKV131098:LKW131098 LUR131098:LUS131098 MEN131098:MEO131098 MOJ131098:MOK131098 MYF131098:MYG131098 NIB131098:NIC131098 NRX131098:NRY131098 OBT131098:OBU131098 OLP131098:OLQ131098 OVL131098:OVM131098 PFH131098:PFI131098 PPD131098:PPE131098 PYZ131098:PZA131098 QIV131098:QIW131098 QSR131098:QSS131098 RCN131098:RCO131098 RMJ131098:RMK131098 RWF131098:RWG131098 SGB131098:SGC131098 SPX131098:SPY131098 SZT131098:SZU131098 TJP131098:TJQ131098 TTL131098:TTM131098 UDH131098:UDI131098 UND131098:UNE131098 UWZ131098:UXA131098 VGV131098:VGW131098 VQR131098:VQS131098 WAN131098:WAO131098 WKJ131098:WKK131098 WUF131098:WUG131098 HT196634:HU196634 RP196634:RQ196634 ABL196634:ABM196634 ALH196634:ALI196634 AVD196634:AVE196634 BEZ196634:BFA196634 BOV196634:BOW196634 BYR196634:BYS196634 CIN196634:CIO196634 CSJ196634:CSK196634 DCF196634:DCG196634 DMB196634:DMC196634 DVX196634:DVY196634 EFT196634:EFU196634 EPP196634:EPQ196634 EZL196634:EZM196634 FJH196634:FJI196634 FTD196634:FTE196634 GCZ196634:GDA196634 GMV196634:GMW196634 GWR196634:GWS196634 HGN196634:HGO196634 HQJ196634:HQK196634 IAF196634:IAG196634 IKB196634:IKC196634 ITX196634:ITY196634 JDT196634:JDU196634 JNP196634:JNQ196634 JXL196634:JXM196634 KHH196634:KHI196634 KRD196634:KRE196634 LAZ196634:LBA196634 LKV196634:LKW196634 LUR196634:LUS196634 MEN196634:MEO196634 MOJ196634:MOK196634 MYF196634:MYG196634 NIB196634:NIC196634 NRX196634:NRY196634 OBT196634:OBU196634 OLP196634:OLQ196634 OVL196634:OVM196634 PFH196634:PFI196634 PPD196634:PPE196634 PYZ196634:PZA196634 QIV196634:QIW196634 QSR196634:QSS196634 RCN196634:RCO196634 RMJ196634:RMK196634 RWF196634:RWG196634 SGB196634:SGC196634 SPX196634:SPY196634 SZT196634:SZU196634 TJP196634:TJQ196634 TTL196634:TTM196634 UDH196634:UDI196634 UND196634:UNE196634 UWZ196634:UXA196634 VGV196634:VGW196634 VQR196634:VQS196634 WAN196634:WAO196634 WKJ196634:WKK196634 WUF196634:WUG196634 HT262170:HU262170 RP262170:RQ262170 ABL262170:ABM262170 ALH262170:ALI262170 AVD262170:AVE262170 BEZ262170:BFA262170 BOV262170:BOW262170 BYR262170:BYS262170 CIN262170:CIO262170 CSJ262170:CSK262170 DCF262170:DCG262170 DMB262170:DMC262170 DVX262170:DVY262170 EFT262170:EFU262170 EPP262170:EPQ262170 EZL262170:EZM262170 FJH262170:FJI262170 FTD262170:FTE262170 GCZ262170:GDA262170 GMV262170:GMW262170 GWR262170:GWS262170 HGN262170:HGO262170 HQJ262170:HQK262170 IAF262170:IAG262170 IKB262170:IKC262170 ITX262170:ITY262170 JDT262170:JDU262170 JNP262170:JNQ262170 JXL262170:JXM262170 KHH262170:KHI262170 KRD262170:KRE262170 LAZ262170:LBA262170 LKV262170:LKW262170 LUR262170:LUS262170 MEN262170:MEO262170 MOJ262170:MOK262170 MYF262170:MYG262170 NIB262170:NIC262170 NRX262170:NRY262170 OBT262170:OBU262170 OLP262170:OLQ262170 OVL262170:OVM262170 PFH262170:PFI262170 PPD262170:PPE262170 PYZ262170:PZA262170 QIV262170:QIW262170 QSR262170:QSS262170 RCN262170:RCO262170 RMJ262170:RMK262170 RWF262170:RWG262170 SGB262170:SGC262170 SPX262170:SPY262170 SZT262170:SZU262170 TJP262170:TJQ262170 TTL262170:TTM262170 UDH262170:UDI262170 UND262170:UNE262170 UWZ262170:UXA262170 VGV262170:VGW262170 VQR262170:VQS262170 WAN262170:WAO262170 WKJ262170:WKK262170 WUF262170:WUG262170 HT327706:HU327706 RP327706:RQ327706 ABL327706:ABM327706 ALH327706:ALI327706 AVD327706:AVE327706 BEZ327706:BFA327706 BOV327706:BOW327706 BYR327706:BYS327706 CIN327706:CIO327706 CSJ327706:CSK327706 DCF327706:DCG327706 DMB327706:DMC327706 DVX327706:DVY327706 EFT327706:EFU327706 EPP327706:EPQ327706 EZL327706:EZM327706 FJH327706:FJI327706 FTD327706:FTE327706 GCZ327706:GDA327706 GMV327706:GMW327706 GWR327706:GWS327706 HGN327706:HGO327706 HQJ327706:HQK327706 IAF327706:IAG327706 IKB327706:IKC327706 ITX327706:ITY327706 JDT327706:JDU327706 JNP327706:JNQ327706 JXL327706:JXM327706 KHH327706:KHI327706 KRD327706:KRE327706 LAZ327706:LBA327706 LKV327706:LKW327706 LUR327706:LUS327706 MEN327706:MEO327706 MOJ327706:MOK327706 MYF327706:MYG327706 NIB327706:NIC327706 NRX327706:NRY327706 OBT327706:OBU327706 OLP327706:OLQ327706 OVL327706:OVM327706 PFH327706:PFI327706 PPD327706:PPE327706 PYZ327706:PZA327706 QIV327706:QIW327706 QSR327706:QSS327706 RCN327706:RCO327706 RMJ327706:RMK327706 RWF327706:RWG327706 SGB327706:SGC327706 SPX327706:SPY327706 SZT327706:SZU327706 TJP327706:TJQ327706 TTL327706:TTM327706 UDH327706:UDI327706 UND327706:UNE327706 UWZ327706:UXA327706 VGV327706:VGW327706 VQR327706:VQS327706 WAN327706:WAO327706 WKJ327706:WKK327706 WUF327706:WUG327706 HT393242:HU393242 RP393242:RQ393242 ABL393242:ABM393242 ALH393242:ALI393242 AVD393242:AVE393242 BEZ393242:BFA393242 BOV393242:BOW393242 BYR393242:BYS393242 CIN393242:CIO393242 CSJ393242:CSK393242 DCF393242:DCG393242 DMB393242:DMC393242 DVX393242:DVY393242 EFT393242:EFU393242 EPP393242:EPQ393242 EZL393242:EZM393242 FJH393242:FJI393242 FTD393242:FTE393242 GCZ393242:GDA393242 GMV393242:GMW393242 GWR393242:GWS393242 HGN393242:HGO393242 HQJ393242:HQK393242 IAF393242:IAG393242 IKB393242:IKC393242 ITX393242:ITY393242 JDT393242:JDU393242 JNP393242:JNQ393242 JXL393242:JXM393242 KHH393242:KHI393242 KRD393242:KRE393242 LAZ393242:LBA393242 LKV393242:LKW393242 LUR393242:LUS393242 MEN393242:MEO393242 MOJ393242:MOK393242 MYF393242:MYG393242 NIB393242:NIC393242 NRX393242:NRY393242 OBT393242:OBU393242 OLP393242:OLQ393242 OVL393242:OVM393242 PFH393242:PFI393242 PPD393242:PPE393242 PYZ393242:PZA393242 QIV393242:QIW393242 QSR393242:QSS393242 RCN393242:RCO393242 RMJ393242:RMK393242 RWF393242:RWG393242 SGB393242:SGC393242 SPX393242:SPY393242 SZT393242:SZU393242 TJP393242:TJQ393242 TTL393242:TTM393242 UDH393242:UDI393242 UND393242:UNE393242 UWZ393242:UXA393242 VGV393242:VGW393242 VQR393242:VQS393242 WAN393242:WAO393242 WKJ393242:WKK393242 WUF393242:WUG393242 HT458778:HU458778 RP458778:RQ458778 ABL458778:ABM458778 ALH458778:ALI458778 AVD458778:AVE458778 BEZ458778:BFA458778 BOV458778:BOW458778 BYR458778:BYS458778 CIN458778:CIO458778 CSJ458778:CSK458778 DCF458778:DCG458778 DMB458778:DMC458778 DVX458778:DVY458778 EFT458778:EFU458778 EPP458778:EPQ458778 EZL458778:EZM458778 FJH458778:FJI458778 FTD458778:FTE458778 GCZ458778:GDA458778 GMV458778:GMW458778 GWR458778:GWS458778 HGN458778:HGO458778 HQJ458778:HQK458778 IAF458778:IAG458778 IKB458778:IKC458778 ITX458778:ITY458778 JDT458778:JDU458778 JNP458778:JNQ458778 JXL458778:JXM458778 KHH458778:KHI458778 KRD458778:KRE458778 LAZ458778:LBA458778 LKV458778:LKW458778 LUR458778:LUS458778 MEN458778:MEO458778 MOJ458778:MOK458778 MYF458778:MYG458778 NIB458778:NIC458778 NRX458778:NRY458778 OBT458778:OBU458778 OLP458778:OLQ458778 OVL458778:OVM458778 PFH458778:PFI458778 PPD458778:PPE458778 PYZ458778:PZA458778 QIV458778:QIW458778 QSR458778:QSS458778 RCN458778:RCO458778 RMJ458778:RMK458778 RWF458778:RWG458778 SGB458778:SGC458778 SPX458778:SPY458778 SZT458778:SZU458778 TJP458778:TJQ458778 TTL458778:TTM458778 UDH458778:UDI458778 UND458778:UNE458778 UWZ458778:UXA458778 VGV458778:VGW458778 VQR458778:VQS458778 WAN458778:WAO458778 WKJ458778:WKK458778 WUF458778:WUG458778 HT524314:HU524314 RP524314:RQ524314 ABL524314:ABM524314 ALH524314:ALI524314 AVD524314:AVE524314 BEZ524314:BFA524314 BOV524314:BOW524314 BYR524314:BYS524314 CIN524314:CIO524314 CSJ524314:CSK524314 DCF524314:DCG524314 DMB524314:DMC524314 DVX524314:DVY524314 EFT524314:EFU524314 EPP524314:EPQ524314 EZL524314:EZM524314 FJH524314:FJI524314 FTD524314:FTE524314 GCZ524314:GDA524314 GMV524314:GMW524314 GWR524314:GWS524314 HGN524314:HGO524314 HQJ524314:HQK524314 IAF524314:IAG524314 IKB524314:IKC524314 ITX524314:ITY524314 JDT524314:JDU524314 JNP524314:JNQ524314 JXL524314:JXM524314 KHH524314:KHI524314 KRD524314:KRE524314 LAZ524314:LBA524314 LKV524314:LKW524314 LUR524314:LUS524314 MEN524314:MEO524314 MOJ524314:MOK524314 MYF524314:MYG524314 NIB524314:NIC524314 NRX524314:NRY524314 OBT524314:OBU524314 OLP524314:OLQ524314 OVL524314:OVM524314 PFH524314:PFI524314 PPD524314:PPE524314 PYZ524314:PZA524314 QIV524314:QIW524314 QSR524314:QSS524314 RCN524314:RCO524314 RMJ524314:RMK524314 RWF524314:RWG524314 SGB524314:SGC524314 SPX524314:SPY524314 SZT524314:SZU524314 TJP524314:TJQ524314 TTL524314:TTM524314 UDH524314:UDI524314 UND524314:UNE524314 UWZ524314:UXA524314 VGV524314:VGW524314 VQR524314:VQS524314 WAN524314:WAO524314 WKJ524314:WKK524314 WUF524314:WUG524314 HT589850:HU589850 RP589850:RQ589850 ABL589850:ABM589850 ALH589850:ALI589850 AVD589850:AVE589850 BEZ589850:BFA589850 BOV589850:BOW589850 BYR589850:BYS589850 CIN589850:CIO589850 CSJ589850:CSK589850 DCF589850:DCG589850 DMB589850:DMC589850 DVX589850:DVY589850 EFT589850:EFU589850 EPP589850:EPQ589850 EZL589850:EZM589850 FJH589850:FJI589850 FTD589850:FTE589850 GCZ589850:GDA589850 GMV589850:GMW589850 GWR589850:GWS589850 HGN589850:HGO589850 HQJ589850:HQK589850 IAF589850:IAG589850 IKB589850:IKC589850 ITX589850:ITY589850 JDT589850:JDU589850 JNP589850:JNQ589850 JXL589850:JXM589850 KHH589850:KHI589850 KRD589850:KRE589850 LAZ589850:LBA589850 LKV589850:LKW589850 LUR589850:LUS589850 MEN589850:MEO589850 MOJ589850:MOK589850 MYF589850:MYG589850 NIB589850:NIC589850 NRX589850:NRY589850 OBT589850:OBU589850 OLP589850:OLQ589850 OVL589850:OVM589850 PFH589850:PFI589850 PPD589850:PPE589850 PYZ589850:PZA589850 QIV589850:QIW589850 QSR589850:QSS589850 RCN589850:RCO589850 RMJ589850:RMK589850 RWF589850:RWG589850 SGB589850:SGC589850 SPX589850:SPY589850 SZT589850:SZU589850 TJP589850:TJQ589850 TTL589850:TTM589850 UDH589850:UDI589850 UND589850:UNE589850 UWZ589850:UXA589850 VGV589850:VGW589850 VQR589850:VQS589850 WAN589850:WAO589850 WKJ589850:WKK589850 WUF589850:WUG589850 HT655386:HU655386 RP655386:RQ655386 ABL655386:ABM655386 ALH655386:ALI655386 AVD655386:AVE655386 BEZ655386:BFA655386 BOV655386:BOW655386 BYR655386:BYS655386 CIN655386:CIO655386 CSJ655386:CSK655386 DCF655386:DCG655386 DMB655386:DMC655386 DVX655386:DVY655386 EFT655386:EFU655386 EPP655386:EPQ655386 EZL655386:EZM655386 FJH655386:FJI655386 FTD655386:FTE655386 GCZ655386:GDA655386 GMV655386:GMW655386 GWR655386:GWS655386 HGN655386:HGO655386 HQJ655386:HQK655386 IAF655386:IAG655386 IKB655386:IKC655386 ITX655386:ITY655386 JDT655386:JDU655386 JNP655386:JNQ655386 JXL655386:JXM655386 KHH655386:KHI655386 KRD655386:KRE655386 LAZ655386:LBA655386 LKV655386:LKW655386 LUR655386:LUS655386 MEN655386:MEO655386 MOJ655386:MOK655386 MYF655386:MYG655386 NIB655386:NIC655386 NRX655386:NRY655386 OBT655386:OBU655386 OLP655386:OLQ655386 OVL655386:OVM655386 PFH655386:PFI655386 PPD655386:PPE655386 PYZ655386:PZA655386 QIV655386:QIW655386 QSR655386:QSS655386 RCN655386:RCO655386 RMJ655386:RMK655386 RWF655386:RWG655386 SGB655386:SGC655386 SPX655386:SPY655386 SZT655386:SZU655386 TJP655386:TJQ655386 TTL655386:TTM655386 UDH655386:UDI655386 UND655386:UNE655386 UWZ655386:UXA655386 VGV655386:VGW655386 VQR655386:VQS655386 WAN655386:WAO655386 WKJ655386:WKK655386 WUF655386:WUG655386 HT720922:HU720922 RP720922:RQ720922 ABL720922:ABM720922 ALH720922:ALI720922 AVD720922:AVE720922 BEZ720922:BFA720922 BOV720922:BOW720922 BYR720922:BYS720922 CIN720922:CIO720922 CSJ720922:CSK720922 DCF720922:DCG720922 DMB720922:DMC720922 DVX720922:DVY720922 EFT720922:EFU720922 EPP720922:EPQ720922 EZL720922:EZM720922 FJH720922:FJI720922 FTD720922:FTE720922 GCZ720922:GDA720922 GMV720922:GMW720922 GWR720922:GWS720922 HGN720922:HGO720922 HQJ720922:HQK720922 IAF720922:IAG720922 IKB720922:IKC720922 ITX720922:ITY720922 JDT720922:JDU720922 JNP720922:JNQ720922 JXL720922:JXM720922 KHH720922:KHI720922 KRD720922:KRE720922 LAZ720922:LBA720922 LKV720922:LKW720922 LUR720922:LUS720922 MEN720922:MEO720922 MOJ720922:MOK720922 MYF720922:MYG720922 NIB720922:NIC720922 NRX720922:NRY720922 OBT720922:OBU720922 OLP720922:OLQ720922 OVL720922:OVM720922 PFH720922:PFI720922 PPD720922:PPE720922 PYZ720922:PZA720922 QIV720922:QIW720922 QSR720922:QSS720922 RCN720922:RCO720922 RMJ720922:RMK720922 RWF720922:RWG720922 SGB720922:SGC720922 SPX720922:SPY720922 SZT720922:SZU720922 TJP720922:TJQ720922 TTL720922:TTM720922 UDH720922:UDI720922 UND720922:UNE720922 UWZ720922:UXA720922 VGV720922:VGW720922 VQR720922:VQS720922 WAN720922:WAO720922 WKJ720922:WKK720922 WUF720922:WUG720922 HT786458:HU786458 RP786458:RQ786458 ABL786458:ABM786458 ALH786458:ALI786458 AVD786458:AVE786458 BEZ786458:BFA786458 BOV786458:BOW786458 BYR786458:BYS786458 CIN786458:CIO786458 CSJ786458:CSK786458 DCF786458:DCG786458 DMB786458:DMC786458 DVX786458:DVY786458 EFT786458:EFU786458 EPP786458:EPQ786458 EZL786458:EZM786458 FJH786458:FJI786458 FTD786458:FTE786458 GCZ786458:GDA786458 GMV786458:GMW786458 GWR786458:GWS786458 HGN786458:HGO786458 HQJ786458:HQK786458 IAF786458:IAG786458 IKB786458:IKC786458 ITX786458:ITY786458 JDT786458:JDU786458 JNP786458:JNQ786458 JXL786458:JXM786458 KHH786458:KHI786458 KRD786458:KRE786458 LAZ786458:LBA786458 LKV786458:LKW786458 LUR786458:LUS786458 MEN786458:MEO786458 MOJ786458:MOK786458 MYF786458:MYG786458 NIB786458:NIC786458 NRX786458:NRY786458 OBT786458:OBU786458 OLP786458:OLQ786458 OVL786458:OVM786458 PFH786458:PFI786458 PPD786458:PPE786458 PYZ786458:PZA786458 QIV786458:QIW786458 QSR786458:QSS786458 RCN786458:RCO786458 RMJ786458:RMK786458 RWF786458:RWG786458 SGB786458:SGC786458 SPX786458:SPY786458 SZT786458:SZU786458 TJP786458:TJQ786458 TTL786458:TTM786458 UDH786458:UDI786458 UND786458:UNE786458 UWZ786458:UXA786458 VGV786458:VGW786458 VQR786458:VQS786458 WAN786458:WAO786458 WKJ786458:WKK786458 WUF786458:WUG786458 HT851994:HU851994 RP851994:RQ851994 ABL851994:ABM851994 ALH851994:ALI851994 AVD851994:AVE851994 BEZ851994:BFA851994 BOV851994:BOW851994 BYR851994:BYS851994 CIN851994:CIO851994 CSJ851994:CSK851994 DCF851994:DCG851994 DMB851994:DMC851994 DVX851994:DVY851994 EFT851994:EFU851994 EPP851994:EPQ851994 EZL851994:EZM851994 FJH851994:FJI851994 FTD851994:FTE851994 GCZ851994:GDA851994 GMV851994:GMW851994 GWR851994:GWS851994 HGN851994:HGO851994 HQJ851994:HQK851994 IAF851994:IAG851994 IKB851994:IKC851994 ITX851994:ITY851994 JDT851994:JDU851994 JNP851994:JNQ851994 JXL851994:JXM851994 KHH851994:KHI851994 KRD851994:KRE851994 LAZ851994:LBA851994 LKV851994:LKW851994 LUR851994:LUS851994 MEN851994:MEO851994 MOJ851994:MOK851994 MYF851994:MYG851994 NIB851994:NIC851994 NRX851994:NRY851994 OBT851994:OBU851994 OLP851994:OLQ851994 OVL851994:OVM851994 PFH851994:PFI851994 PPD851994:PPE851994 PYZ851994:PZA851994 QIV851994:QIW851994 QSR851994:QSS851994 RCN851994:RCO851994 RMJ851994:RMK851994 RWF851994:RWG851994 SGB851994:SGC851994 SPX851994:SPY851994 SZT851994:SZU851994 TJP851994:TJQ851994 TTL851994:TTM851994 UDH851994:UDI851994 UND851994:UNE851994 UWZ851994:UXA851994 VGV851994:VGW851994 VQR851994:VQS851994 WAN851994:WAO851994 WKJ851994:WKK851994 WUF851994:WUG851994 HT917530:HU917530 RP917530:RQ917530 ABL917530:ABM917530 ALH917530:ALI917530 AVD917530:AVE917530 BEZ917530:BFA917530 BOV917530:BOW917530 BYR917530:BYS917530 CIN917530:CIO917530 CSJ917530:CSK917530 DCF917530:DCG917530 DMB917530:DMC917530 DVX917530:DVY917530 EFT917530:EFU917530 EPP917530:EPQ917530 EZL917530:EZM917530 FJH917530:FJI917530 FTD917530:FTE917530 GCZ917530:GDA917530 GMV917530:GMW917530 GWR917530:GWS917530 HGN917530:HGO917530 HQJ917530:HQK917530 IAF917530:IAG917530 IKB917530:IKC917530 ITX917530:ITY917530 JDT917530:JDU917530 JNP917530:JNQ917530 JXL917530:JXM917530 KHH917530:KHI917530 KRD917530:KRE917530 LAZ917530:LBA917530 LKV917530:LKW917530 LUR917530:LUS917530 MEN917530:MEO917530 MOJ917530:MOK917530 MYF917530:MYG917530 NIB917530:NIC917530 NRX917530:NRY917530 OBT917530:OBU917530 OLP917530:OLQ917530 OVL917530:OVM917530 PFH917530:PFI917530 PPD917530:PPE917530 PYZ917530:PZA917530 QIV917530:QIW917530 QSR917530:QSS917530 RCN917530:RCO917530 RMJ917530:RMK917530 RWF917530:RWG917530 SGB917530:SGC917530 SPX917530:SPY917530 SZT917530:SZU917530 TJP917530:TJQ917530 TTL917530:TTM917530 UDH917530:UDI917530 UND917530:UNE917530 UWZ917530:UXA917530 VGV917530:VGW917530 VQR917530:VQS917530 WAN917530:WAO917530 WKJ917530:WKK917530 WUF917530:WUG917530 HT983066:HU983066 RP983066:RQ983066 ABL983066:ABM983066 ALH983066:ALI983066 AVD983066:AVE983066 BEZ983066:BFA983066 BOV983066:BOW983066 BYR983066:BYS983066 CIN983066:CIO983066 CSJ983066:CSK983066 DCF983066:DCG983066 DMB983066:DMC983066 DVX983066:DVY983066 EFT983066:EFU983066 EPP983066:EPQ983066 EZL983066:EZM983066 FJH983066:FJI983066 FTD983066:FTE983066 GCZ983066:GDA983066 GMV983066:GMW983066 GWR983066:GWS983066 HGN983066:HGO983066 HQJ983066:HQK983066 IAF983066:IAG983066 IKB983066:IKC983066 ITX983066:ITY983066 JDT983066:JDU983066 JNP983066:JNQ983066 JXL983066:JXM983066 KHH983066:KHI983066 KRD983066:KRE983066 LAZ983066:LBA983066 LKV983066:LKW983066 LUR983066:LUS983066 MEN983066:MEO983066 MOJ983066:MOK983066 MYF983066:MYG983066 NIB983066:NIC983066 NRX983066:NRY983066 OBT983066:OBU983066 OLP983066:OLQ983066 OVL983066:OVM983066 PFH983066:PFI983066 PPD983066:PPE983066 PYZ983066:PZA983066 QIV983066:QIW983066 QSR983066:QSS983066 RCN983066:RCO983066 RMJ983066:RMK983066 RWF983066:RWG983066 SGB983066:SGC983066 SPX983066:SPY983066 SZT983066:SZU983066 TJP983066:TJQ983066 TTL983066:TTM983066 UDH983066:UDI983066 UND983066:UNE983066 UWZ983066:UXA983066 VGV983066:VGW983066 VQR983066:VQS983066 WAN983066:WAO983066 WKJ983066:WKK983066 WUF983066:WUG983066 HS27:HT27 RO27:RP27 ABK27:ABL27 ALG27:ALH27 AVC27:AVD27 BEY27:BEZ27 BOU27:BOV27 BYQ27:BYR27 CIM27:CIN27 CSI27:CSJ27 DCE27:DCF27 DMA27:DMB27 DVW27:DVX27 EFS27:EFT27 EPO27:EPP27 EZK27:EZL27 FJG27:FJH27 FTC27:FTD27 GCY27:GCZ27 GMU27:GMV27 GWQ27:GWR27 HGM27:HGN27 HQI27:HQJ27 IAE27:IAF27 IKA27:IKB27 ITW27:ITX27 JDS27:JDT27 JNO27:JNP27 JXK27:JXL27 KHG27:KHH27 KRC27:KRD27 LAY27:LAZ27 LKU27:LKV27 LUQ27:LUR27 MEM27:MEN27 MOI27:MOJ27 MYE27:MYF27 NIA27:NIB27 NRW27:NRX27 OBS27:OBT27 OLO27:OLP27 OVK27:OVL27 PFG27:PFH27 PPC27:PPD27 PYY27:PYZ27 QIU27:QIV27 QSQ27:QSR27 RCM27:RCN27 RMI27:RMJ27 RWE27:RWF27 SGA27:SGB27 SPW27:SPX27 SZS27:SZT27 TJO27:TJP27 TTK27:TTL27 UDG27:UDH27 UNC27:UND27 UWY27:UWZ27 VGU27:VGV27 VQQ27:VQR27 WAM27:WAN27 WKI27:WKJ27 WUE27:WUF27 HS65575:HT65575 RO65575:RP65575 ABK65575:ABL65575 ALG65575:ALH65575 AVC65575:AVD65575 BEY65575:BEZ65575 BOU65575:BOV65575 BYQ65575:BYR65575 CIM65575:CIN65575 CSI65575:CSJ65575 DCE65575:DCF65575 DMA65575:DMB65575 DVW65575:DVX65575 EFS65575:EFT65575 EPO65575:EPP65575 EZK65575:EZL65575 FJG65575:FJH65575 FTC65575:FTD65575 GCY65575:GCZ65575 GMU65575:GMV65575 GWQ65575:GWR65575 HGM65575:HGN65575 HQI65575:HQJ65575 IAE65575:IAF65575 IKA65575:IKB65575 ITW65575:ITX65575 JDS65575:JDT65575 JNO65575:JNP65575 JXK65575:JXL65575 KHG65575:KHH65575 KRC65575:KRD65575 LAY65575:LAZ65575 LKU65575:LKV65575 LUQ65575:LUR65575 MEM65575:MEN65575 MOI65575:MOJ65575 MYE65575:MYF65575 NIA65575:NIB65575 NRW65575:NRX65575 OBS65575:OBT65575 OLO65575:OLP65575 OVK65575:OVL65575 PFG65575:PFH65575 PPC65575:PPD65575 PYY65575:PYZ65575 QIU65575:QIV65575 QSQ65575:QSR65575 RCM65575:RCN65575 RMI65575:RMJ65575 RWE65575:RWF65575 SGA65575:SGB65575 SPW65575:SPX65575 SZS65575:SZT65575 TJO65575:TJP65575 TTK65575:TTL65575 UDG65575:UDH65575 UNC65575:UND65575 UWY65575:UWZ65575 VGU65575:VGV65575 VQQ65575:VQR65575 WAM65575:WAN65575 WKI65575:WKJ65575 WUE65575:WUF65575 HS131111:HT131111 RO131111:RP131111 ABK131111:ABL131111 ALG131111:ALH131111 AVC131111:AVD131111 BEY131111:BEZ131111 BOU131111:BOV131111 BYQ131111:BYR131111 CIM131111:CIN131111 CSI131111:CSJ131111 DCE131111:DCF131111 DMA131111:DMB131111 DVW131111:DVX131111 EFS131111:EFT131111 EPO131111:EPP131111 EZK131111:EZL131111 FJG131111:FJH131111 FTC131111:FTD131111 GCY131111:GCZ131111 GMU131111:GMV131111 GWQ131111:GWR131111 HGM131111:HGN131111 HQI131111:HQJ131111 IAE131111:IAF131111 IKA131111:IKB131111 ITW131111:ITX131111 JDS131111:JDT131111 JNO131111:JNP131111 JXK131111:JXL131111 KHG131111:KHH131111 KRC131111:KRD131111 LAY131111:LAZ131111 LKU131111:LKV131111 LUQ131111:LUR131111 MEM131111:MEN131111 MOI131111:MOJ131111 MYE131111:MYF131111 NIA131111:NIB131111 NRW131111:NRX131111 OBS131111:OBT131111 OLO131111:OLP131111 OVK131111:OVL131111 PFG131111:PFH131111 PPC131111:PPD131111 PYY131111:PYZ131111 QIU131111:QIV131111 QSQ131111:QSR131111 RCM131111:RCN131111 RMI131111:RMJ131111 RWE131111:RWF131111 SGA131111:SGB131111 SPW131111:SPX131111 SZS131111:SZT131111 TJO131111:TJP131111 TTK131111:TTL131111 UDG131111:UDH131111 UNC131111:UND131111 UWY131111:UWZ131111 VGU131111:VGV131111 VQQ131111:VQR131111 WAM131111:WAN131111 WKI131111:WKJ131111 WUE131111:WUF131111 HS196647:HT196647 RO196647:RP196647 ABK196647:ABL196647 ALG196647:ALH196647 AVC196647:AVD196647 BEY196647:BEZ196647 BOU196647:BOV196647 BYQ196647:BYR196647 CIM196647:CIN196647 CSI196647:CSJ196647 DCE196647:DCF196647 DMA196647:DMB196647 DVW196647:DVX196647 EFS196647:EFT196647 EPO196647:EPP196647 EZK196647:EZL196647 FJG196647:FJH196647 FTC196647:FTD196647 GCY196647:GCZ196647 GMU196647:GMV196647 GWQ196647:GWR196647 HGM196647:HGN196647 HQI196647:HQJ196647 IAE196647:IAF196647 IKA196647:IKB196647 ITW196647:ITX196647 JDS196647:JDT196647 JNO196647:JNP196647 JXK196647:JXL196647 KHG196647:KHH196647 KRC196647:KRD196647 LAY196647:LAZ196647 LKU196647:LKV196647 LUQ196647:LUR196647 MEM196647:MEN196647 MOI196647:MOJ196647 MYE196647:MYF196647 NIA196647:NIB196647 NRW196647:NRX196647 OBS196647:OBT196647 OLO196647:OLP196647 OVK196647:OVL196647 PFG196647:PFH196647 PPC196647:PPD196647 PYY196647:PYZ196647 QIU196647:QIV196647 QSQ196647:QSR196647 RCM196647:RCN196647 RMI196647:RMJ196647 RWE196647:RWF196647 SGA196647:SGB196647 SPW196647:SPX196647 SZS196647:SZT196647 TJO196647:TJP196647 TTK196647:TTL196647 UDG196647:UDH196647 UNC196647:UND196647 UWY196647:UWZ196647 VGU196647:VGV196647 VQQ196647:VQR196647 WAM196647:WAN196647 WKI196647:WKJ196647 WUE196647:WUF196647 HS262183:HT262183 RO262183:RP262183 ABK262183:ABL262183 ALG262183:ALH262183 AVC262183:AVD262183 BEY262183:BEZ262183 BOU262183:BOV262183 BYQ262183:BYR262183 CIM262183:CIN262183 CSI262183:CSJ262183 DCE262183:DCF262183 DMA262183:DMB262183 DVW262183:DVX262183 EFS262183:EFT262183 EPO262183:EPP262183 EZK262183:EZL262183 FJG262183:FJH262183 FTC262183:FTD262183 GCY262183:GCZ262183 GMU262183:GMV262183 GWQ262183:GWR262183 HGM262183:HGN262183 HQI262183:HQJ262183 IAE262183:IAF262183 IKA262183:IKB262183 ITW262183:ITX262183 JDS262183:JDT262183 JNO262183:JNP262183 JXK262183:JXL262183 KHG262183:KHH262183 KRC262183:KRD262183 LAY262183:LAZ262183 LKU262183:LKV262183 LUQ262183:LUR262183 MEM262183:MEN262183 MOI262183:MOJ262183 MYE262183:MYF262183 NIA262183:NIB262183 NRW262183:NRX262183 OBS262183:OBT262183 OLO262183:OLP262183 OVK262183:OVL262183 PFG262183:PFH262183 PPC262183:PPD262183 PYY262183:PYZ262183 QIU262183:QIV262183 QSQ262183:QSR262183 RCM262183:RCN262183 RMI262183:RMJ262183 RWE262183:RWF262183 SGA262183:SGB262183 SPW262183:SPX262183 SZS262183:SZT262183 TJO262183:TJP262183 TTK262183:TTL262183 UDG262183:UDH262183 UNC262183:UND262183 UWY262183:UWZ262183 VGU262183:VGV262183 VQQ262183:VQR262183 WAM262183:WAN262183 WKI262183:WKJ262183 WUE262183:WUF262183 HS327719:HT327719 RO327719:RP327719 ABK327719:ABL327719 ALG327719:ALH327719 AVC327719:AVD327719 BEY327719:BEZ327719 BOU327719:BOV327719 BYQ327719:BYR327719 CIM327719:CIN327719 CSI327719:CSJ327719 DCE327719:DCF327719 DMA327719:DMB327719 DVW327719:DVX327719 EFS327719:EFT327719 EPO327719:EPP327719 EZK327719:EZL327719 FJG327719:FJH327719 FTC327719:FTD327719 GCY327719:GCZ327719 GMU327719:GMV327719 GWQ327719:GWR327719 HGM327719:HGN327719 HQI327719:HQJ327719 IAE327719:IAF327719 IKA327719:IKB327719 ITW327719:ITX327719 JDS327719:JDT327719 JNO327719:JNP327719 JXK327719:JXL327719 KHG327719:KHH327719 KRC327719:KRD327719 LAY327719:LAZ327719 LKU327719:LKV327719 LUQ327719:LUR327719 MEM327719:MEN327719 MOI327719:MOJ327719 MYE327719:MYF327719 NIA327719:NIB327719 NRW327719:NRX327719 OBS327719:OBT327719 OLO327719:OLP327719 OVK327719:OVL327719 PFG327719:PFH327719 PPC327719:PPD327719 PYY327719:PYZ327719 QIU327719:QIV327719 QSQ327719:QSR327719 RCM327719:RCN327719 RMI327719:RMJ327719 RWE327719:RWF327719 SGA327719:SGB327719 SPW327719:SPX327719 SZS327719:SZT327719 TJO327719:TJP327719 TTK327719:TTL327719 UDG327719:UDH327719 UNC327719:UND327719 UWY327719:UWZ327719 VGU327719:VGV327719 VQQ327719:VQR327719 WAM327719:WAN327719 WKI327719:WKJ327719 WUE327719:WUF327719 HS393255:HT393255 RO393255:RP393255 ABK393255:ABL393255 ALG393255:ALH393255 AVC393255:AVD393255 BEY393255:BEZ393255 BOU393255:BOV393255 BYQ393255:BYR393255 CIM393255:CIN393255 CSI393255:CSJ393255 DCE393255:DCF393255 DMA393255:DMB393255 DVW393255:DVX393255 EFS393255:EFT393255 EPO393255:EPP393255 EZK393255:EZL393255 FJG393255:FJH393255 FTC393255:FTD393255 GCY393255:GCZ393255 GMU393255:GMV393255 GWQ393255:GWR393255 HGM393255:HGN393255 HQI393255:HQJ393255 IAE393255:IAF393255 IKA393255:IKB393255 ITW393255:ITX393255 JDS393255:JDT393255 JNO393255:JNP393255 JXK393255:JXL393255 KHG393255:KHH393255 KRC393255:KRD393255 LAY393255:LAZ393255 LKU393255:LKV393255 LUQ393255:LUR393255 MEM393255:MEN393255 MOI393255:MOJ393255 MYE393255:MYF393255 NIA393255:NIB393255 NRW393255:NRX393255 OBS393255:OBT393255 OLO393255:OLP393255 OVK393255:OVL393255 PFG393255:PFH393255 PPC393255:PPD393255 PYY393255:PYZ393255 QIU393255:QIV393255 QSQ393255:QSR393255 RCM393255:RCN393255 RMI393255:RMJ393255 RWE393255:RWF393255 SGA393255:SGB393255 SPW393255:SPX393255 SZS393255:SZT393255 TJO393255:TJP393255 TTK393255:TTL393255 UDG393255:UDH393255 UNC393255:UND393255 UWY393255:UWZ393255 VGU393255:VGV393255 VQQ393255:VQR393255 WAM393255:WAN393255 WKI393255:WKJ393255 WUE393255:WUF393255 HS458791:HT458791 RO458791:RP458791 ABK458791:ABL458791 ALG458791:ALH458791 AVC458791:AVD458791 BEY458791:BEZ458791 BOU458791:BOV458791 BYQ458791:BYR458791 CIM458791:CIN458791 CSI458791:CSJ458791 DCE458791:DCF458791 DMA458791:DMB458791 DVW458791:DVX458791 EFS458791:EFT458791 EPO458791:EPP458791 EZK458791:EZL458791 FJG458791:FJH458791 FTC458791:FTD458791 GCY458791:GCZ458791 GMU458791:GMV458791 GWQ458791:GWR458791 HGM458791:HGN458791 HQI458791:HQJ458791 IAE458791:IAF458791 IKA458791:IKB458791 ITW458791:ITX458791 JDS458791:JDT458791 JNO458791:JNP458791 JXK458791:JXL458791 KHG458791:KHH458791 KRC458791:KRD458791 LAY458791:LAZ458791 LKU458791:LKV458791 LUQ458791:LUR458791 MEM458791:MEN458791 MOI458791:MOJ458791 MYE458791:MYF458791 NIA458791:NIB458791 NRW458791:NRX458791 OBS458791:OBT458791 OLO458791:OLP458791 OVK458791:OVL458791 PFG458791:PFH458791 PPC458791:PPD458791 PYY458791:PYZ458791 QIU458791:QIV458791 QSQ458791:QSR458791 RCM458791:RCN458791 RMI458791:RMJ458791 RWE458791:RWF458791 SGA458791:SGB458791 SPW458791:SPX458791 SZS458791:SZT458791 TJO458791:TJP458791 TTK458791:TTL458791 UDG458791:UDH458791 UNC458791:UND458791 UWY458791:UWZ458791 VGU458791:VGV458791 VQQ458791:VQR458791 WAM458791:WAN458791 WKI458791:WKJ458791 WUE458791:WUF458791 HS524327:HT524327 RO524327:RP524327 ABK524327:ABL524327 ALG524327:ALH524327 AVC524327:AVD524327 BEY524327:BEZ524327 BOU524327:BOV524327 BYQ524327:BYR524327 CIM524327:CIN524327 CSI524327:CSJ524327 DCE524327:DCF524327 DMA524327:DMB524327 DVW524327:DVX524327 EFS524327:EFT524327 EPO524327:EPP524327 EZK524327:EZL524327 FJG524327:FJH524327 FTC524327:FTD524327 GCY524327:GCZ524327 GMU524327:GMV524327 GWQ524327:GWR524327 HGM524327:HGN524327 HQI524327:HQJ524327 IAE524327:IAF524327 IKA524327:IKB524327 ITW524327:ITX524327 JDS524327:JDT524327 JNO524327:JNP524327 JXK524327:JXL524327 KHG524327:KHH524327 KRC524327:KRD524327 LAY524327:LAZ524327 LKU524327:LKV524327 LUQ524327:LUR524327 MEM524327:MEN524327 MOI524327:MOJ524327 MYE524327:MYF524327 NIA524327:NIB524327 NRW524327:NRX524327 OBS524327:OBT524327 OLO524327:OLP524327 OVK524327:OVL524327 PFG524327:PFH524327 PPC524327:PPD524327 PYY524327:PYZ524327 QIU524327:QIV524327 QSQ524327:QSR524327 RCM524327:RCN524327 RMI524327:RMJ524327 RWE524327:RWF524327 SGA524327:SGB524327 SPW524327:SPX524327 SZS524327:SZT524327 TJO524327:TJP524327 TTK524327:TTL524327 UDG524327:UDH524327 UNC524327:UND524327 UWY524327:UWZ524327 VGU524327:VGV524327 VQQ524327:VQR524327 WAM524327:WAN524327 WKI524327:WKJ524327 WUE524327:WUF524327 HS589863:HT589863 RO589863:RP589863 ABK589863:ABL589863 ALG589863:ALH589863 AVC589863:AVD589863 BEY589863:BEZ589863 BOU589863:BOV589863 BYQ589863:BYR589863 CIM589863:CIN589863 CSI589863:CSJ589863 DCE589863:DCF589863 DMA589863:DMB589863 DVW589863:DVX589863 EFS589863:EFT589863 EPO589863:EPP589863 EZK589863:EZL589863 FJG589863:FJH589863 FTC589863:FTD589863 GCY589863:GCZ589863 GMU589863:GMV589863 GWQ589863:GWR589863 HGM589863:HGN589863 HQI589863:HQJ589863 IAE589863:IAF589863 IKA589863:IKB589863 ITW589863:ITX589863 JDS589863:JDT589863 JNO589863:JNP589863 JXK589863:JXL589863 KHG589863:KHH589863 KRC589863:KRD589863 LAY589863:LAZ589863 LKU589863:LKV589863 LUQ589863:LUR589863 MEM589863:MEN589863 MOI589863:MOJ589863 MYE589863:MYF589863 NIA589863:NIB589863 NRW589863:NRX589863 OBS589863:OBT589863 OLO589863:OLP589863 OVK589863:OVL589863 PFG589863:PFH589863 PPC589863:PPD589863 PYY589863:PYZ589863 QIU589863:QIV589863 QSQ589863:QSR589863 RCM589863:RCN589863 RMI589863:RMJ589863 RWE589863:RWF589863 SGA589863:SGB589863 SPW589863:SPX589863 SZS589863:SZT589863 TJO589863:TJP589863 TTK589863:TTL589863 UDG589863:UDH589863 UNC589863:UND589863 UWY589863:UWZ589863 VGU589863:VGV589863 VQQ589863:VQR589863 WAM589863:WAN589863 WKI589863:WKJ589863 WUE589863:WUF589863 HS655399:HT655399 RO655399:RP655399 ABK655399:ABL655399 ALG655399:ALH655399 AVC655399:AVD655399 BEY655399:BEZ655399 BOU655399:BOV655399 BYQ655399:BYR655399 CIM655399:CIN655399 CSI655399:CSJ655399 DCE655399:DCF655399 DMA655399:DMB655399 DVW655399:DVX655399 EFS655399:EFT655399 EPO655399:EPP655399 EZK655399:EZL655399 FJG655399:FJH655399 FTC655399:FTD655399 GCY655399:GCZ655399 GMU655399:GMV655399 GWQ655399:GWR655399 HGM655399:HGN655399 HQI655399:HQJ655399 IAE655399:IAF655399 IKA655399:IKB655399 ITW655399:ITX655399 JDS655399:JDT655399 JNO655399:JNP655399 JXK655399:JXL655399 KHG655399:KHH655399 KRC655399:KRD655399 LAY655399:LAZ655399 LKU655399:LKV655399 LUQ655399:LUR655399 MEM655399:MEN655399 MOI655399:MOJ655399 MYE655399:MYF655399 NIA655399:NIB655399 NRW655399:NRX655399 OBS655399:OBT655399 OLO655399:OLP655399 OVK655399:OVL655399 PFG655399:PFH655399 PPC655399:PPD655399 PYY655399:PYZ655399 QIU655399:QIV655399 QSQ655399:QSR655399 RCM655399:RCN655399 RMI655399:RMJ655399 RWE655399:RWF655399 SGA655399:SGB655399 SPW655399:SPX655399 SZS655399:SZT655399 TJO655399:TJP655399 TTK655399:TTL655399 UDG655399:UDH655399 UNC655399:UND655399 UWY655399:UWZ655399 VGU655399:VGV655399 VQQ655399:VQR655399 WAM655399:WAN655399 WKI655399:WKJ655399 WUE655399:WUF655399 HS720935:HT720935 RO720935:RP720935 ABK720935:ABL720935 ALG720935:ALH720935 AVC720935:AVD720935 BEY720935:BEZ720935 BOU720935:BOV720935 BYQ720935:BYR720935 CIM720935:CIN720935 CSI720935:CSJ720935 DCE720935:DCF720935 DMA720935:DMB720935 DVW720935:DVX720935 EFS720935:EFT720935 EPO720935:EPP720935 EZK720935:EZL720935 FJG720935:FJH720935 FTC720935:FTD720935 GCY720935:GCZ720935 GMU720935:GMV720935 GWQ720935:GWR720935 HGM720935:HGN720935 HQI720935:HQJ720935 IAE720935:IAF720935 IKA720935:IKB720935 ITW720935:ITX720935 JDS720935:JDT720935 JNO720935:JNP720935 JXK720935:JXL720935 KHG720935:KHH720935 KRC720935:KRD720935 LAY720935:LAZ720935 LKU720935:LKV720935 LUQ720935:LUR720935 MEM720935:MEN720935 MOI720935:MOJ720935 MYE720935:MYF720935 NIA720935:NIB720935 NRW720935:NRX720935 OBS720935:OBT720935 OLO720935:OLP720935 OVK720935:OVL720935 PFG720935:PFH720935 PPC720935:PPD720935 PYY720935:PYZ720935 QIU720935:QIV720935 QSQ720935:QSR720935 RCM720935:RCN720935 RMI720935:RMJ720935 RWE720935:RWF720935 SGA720935:SGB720935 SPW720935:SPX720935 SZS720935:SZT720935 TJO720935:TJP720935 TTK720935:TTL720935 UDG720935:UDH720935 UNC720935:UND720935 UWY720935:UWZ720935 VGU720935:VGV720935 VQQ720935:VQR720935 WAM720935:WAN720935 WKI720935:WKJ720935 WUE720935:WUF720935 HS786471:HT786471 RO786471:RP786471 ABK786471:ABL786471 ALG786471:ALH786471 AVC786471:AVD786471 BEY786471:BEZ786471 BOU786471:BOV786471 BYQ786471:BYR786471 CIM786471:CIN786471 CSI786471:CSJ786471 DCE786471:DCF786471 DMA786471:DMB786471 DVW786471:DVX786471 EFS786471:EFT786471 EPO786471:EPP786471 EZK786471:EZL786471 FJG786471:FJH786471 FTC786471:FTD786471 GCY786471:GCZ786471 GMU786471:GMV786471 GWQ786471:GWR786471 HGM786471:HGN786471 HQI786471:HQJ786471 IAE786471:IAF786471 IKA786471:IKB786471 ITW786471:ITX786471 JDS786471:JDT786471 JNO786471:JNP786471 JXK786471:JXL786471 KHG786471:KHH786471 KRC786471:KRD786471 LAY786471:LAZ786471 LKU786471:LKV786471 LUQ786471:LUR786471 MEM786471:MEN786471 MOI786471:MOJ786471 MYE786471:MYF786471 NIA786471:NIB786471 NRW786471:NRX786471 OBS786471:OBT786471 OLO786471:OLP786471 OVK786471:OVL786471 PFG786471:PFH786471 PPC786471:PPD786471 PYY786471:PYZ786471 QIU786471:QIV786471 QSQ786471:QSR786471 RCM786471:RCN786471 RMI786471:RMJ786471 RWE786471:RWF786471 SGA786471:SGB786471 SPW786471:SPX786471 SZS786471:SZT786471 TJO786471:TJP786471 TTK786471:TTL786471 UDG786471:UDH786471 UNC786471:UND786471 UWY786471:UWZ786471 VGU786471:VGV786471 VQQ786471:VQR786471 WAM786471:WAN786471 WKI786471:WKJ786471 WUE786471:WUF786471 HS852007:HT852007 RO852007:RP852007 ABK852007:ABL852007 ALG852007:ALH852007 AVC852007:AVD852007 BEY852007:BEZ852007 BOU852007:BOV852007 BYQ852007:BYR852007 CIM852007:CIN852007 CSI852007:CSJ852007 DCE852007:DCF852007 DMA852007:DMB852007 DVW852007:DVX852007 EFS852007:EFT852007 EPO852007:EPP852007 EZK852007:EZL852007 FJG852007:FJH852007 FTC852007:FTD852007 GCY852007:GCZ852007 GMU852007:GMV852007 GWQ852007:GWR852007 HGM852007:HGN852007 HQI852007:HQJ852007 IAE852007:IAF852007 IKA852007:IKB852007 ITW852007:ITX852007 JDS852007:JDT852007 JNO852007:JNP852007 JXK852007:JXL852007 KHG852007:KHH852007 KRC852007:KRD852007 LAY852007:LAZ852007 LKU852007:LKV852007 LUQ852007:LUR852007 MEM852007:MEN852007 MOI852007:MOJ852007 MYE852007:MYF852007 NIA852007:NIB852007 NRW852007:NRX852007 OBS852007:OBT852007 OLO852007:OLP852007 OVK852007:OVL852007 PFG852007:PFH852007 PPC852007:PPD852007 PYY852007:PYZ852007 QIU852007:QIV852007 QSQ852007:QSR852007 RCM852007:RCN852007 RMI852007:RMJ852007 RWE852007:RWF852007 SGA852007:SGB852007 SPW852007:SPX852007 SZS852007:SZT852007 TJO852007:TJP852007 TTK852007:TTL852007 UDG852007:UDH852007 UNC852007:UND852007 UWY852007:UWZ852007 VGU852007:VGV852007 VQQ852007:VQR852007 WAM852007:WAN852007 WKI852007:WKJ852007 WUE852007:WUF852007 HS917543:HT917543 RO917543:RP917543 ABK917543:ABL917543 ALG917543:ALH917543 AVC917543:AVD917543 BEY917543:BEZ917543 BOU917543:BOV917543 BYQ917543:BYR917543 CIM917543:CIN917543 CSI917543:CSJ917543 DCE917543:DCF917543 DMA917543:DMB917543 DVW917543:DVX917543 EFS917543:EFT917543 EPO917543:EPP917543 EZK917543:EZL917543 FJG917543:FJH917543 FTC917543:FTD917543 GCY917543:GCZ917543 GMU917543:GMV917543 GWQ917543:GWR917543 HGM917543:HGN917543 HQI917543:HQJ917543 IAE917543:IAF917543 IKA917543:IKB917543 ITW917543:ITX917543 JDS917543:JDT917543 JNO917543:JNP917543 JXK917543:JXL917543 KHG917543:KHH917543 KRC917543:KRD917543 LAY917543:LAZ917543 LKU917543:LKV917543 LUQ917543:LUR917543 MEM917543:MEN917543 MOI917543:MOJ917543 MYE917543:MYF917543 NIA917543:NIB917543 NRW917543:NRX917543 OBS917543:OBT917543 OLO917543:OLP917543 OVK917543:OVL917543 PFG917543:PFH917543 PPC917543:PPD917543 PYY917543:PYZ917543 QIU917543:QIV917543 QSQ917543:QSR917543 RCM917543:RCN917543 RMI917543:RMJ917543 RWE917543:RWF917543 SGA917543:SGB917543 SPW917543:SPX917543 SZS917543:SZT917543 TJO917543:TJP917543 TTK917543:TTL917543 UDG917543:UDH917543 UNC917543:UND917543 UWY917543:UWZ917543 VGU917543:VGV917543 VQQ917543:VQR917543 WAM917543:WAN917543 WKI917543:WKJ917543 WUE917543:WUF917543 HS983079:HT983079 RO983079:RP983079 ABK983079:ABL983079 ALG983079:ALH983079 AVC983079:AVD983079 BEY983079:BEZ983079 BOU983079:BOV983079 BYQ983079:BYR983079 CIM983079:CIN983079 CSI983079:CSJ983079 DCE983079:DCF983079 DMA983079:DMB983079 DVW983079:DVX983079 EFS983079:EFT983079 EPO983079:EPP983079 EZK983079:EZL983079 FJG983079:FJH983079 FTC983079:FTD983079 GCY983079:GCZ983079 GMU983079:GMV983079 GWQ983079:GWR983079 HGM983079:HGN983079 HQI983079:HQJ983079 IAE983079:IAF983079 IKA983079:IKB983079 ITW983079:ITX983079 JDS983079:JDT983079 JNO983079:JNP983079 JXK983079:JXL983079 KHG983079:KHH983079 KRC983079:KRD983079 LAY983079:LAZ983079 LKU983079:LKV983079 LUQ983079:LUR983079 MEM983079:MEN983079 MOI983079:MOJ983079 MYE983079:MYF983079 NIA983079:NIB983079 NRW983079:NRX983079 OBS983079:OBT983079 OLO983079:OLP983079 OVK983079:OVL983079 PFG983079:PFH983079 PPC983079:PPD983079 PYY983079:PYZ983079 QIU983079:QIV983079 QSQ983079:QSR983079 RCM983079:RCN983079 RMI983079:RMJ983079 RWE983079:RWF983079 SGA983079:SGB983079 SPW983079:SPX983079 SZS983079:SZT983079 TJO983079:TJP983079 TTK983079:TTL983079 UDG983079:UDH983079 UNC983079:UND983079 UWY983079:UWZ983079 VGU983079:VGV983079 VQQ983079:VQR983079 WAM983079:WAN983079 WKI983079:WKJ983079 WUE983079:WUF983079 HS30 RO30 ABK30 ALG30 AVC30 BEY30 BOU30 BYQ30 CIM30 CSI30 DCE30 DMA30 DVW30 EFS30 EPO30 EZK30 FJG30 FTC30 GCY30 GMU30 GWQ30 HGM30 HQI30 IAE30 IKA30 ITW30 JDS30 JNO30 JXK30 KHG30 KRC30 LAY30 LKU30 LUQ30 MEM30 MOI30 MYE30 NIA30 NRW30 OBS30 OLO30 OVK30 PFG30 PPC30 PYY30 QIU30 QSQ30 RCM30 RMI30 RWE30 SGA30 SPW30 SZS30 TJO30 TTK30 UDG30 UNC30 UWY30 VGU30 VQQ30 WAM30 WKI30 WUE30 HS65578 RO65578 ABK65578 ALG65578 AVC65578 BEY65578 BOU65578 BYQ65578 CIM65578 CSI65578 DCE65578 DMA65578 DVW65578 EFS65578 EPO65578 EZK65578 FJG65578 FTC65578 GCY65578 GMU65578 GWQ65578 HGM65578 HQI65578 IAE65578 IKA65578 ITW65578 JDS65578 JNO65578 JXK65578 KHG65578 KRC65578 LAY65578 LKU65578 LUQ65578 MEM65578 MOI65578 MYE65578 NIA65578 NRW65578 OBS65578 OLO65578 OVK65578 PFG65578 PPC65578 PYY65578 QIU65578 QSQ65578 RCM65578 RMI65578 RWE65578 SGA65578 SPW65578 SZS65578 TJO65578 TTK65578 UDG65578 UNC65578 UWY65578 VGU65578 VQQ65578 WAM65578 WKI65578 WUE65578 HS131114 RO131114 ABK131114 ALG131114 AVC131114 BEY131114 BOU131114 BYQ131114 CIM131114 CSI131114 DCE131114 DMA131114 DVW131114 EFS131114 EPO131114 EZK131114 FJG131114 FTC131114 GCY131114 GMU131114 GWQ131114 HGM131114 HQI131114 IAE131114 IKA131114 ITW131114 JDS131114 JNO131114 JXK131114 KHG131114 KRC131114 LAY131114 LKU131114 LUQ131114 MEM131114 MOI131114 MYE131114 NIA131114 NRW131114 OBS131114 OLO131114 OVK131114 PFG131114 PPC131114 PYY131114 QIU131114 QSQ131114 RCM131114 RMI131114 RWE131114 SGA131114 SPW131114 SZS131114 TJO131114 TTK131114 UDG131114 UNC131114 UWY131114 VGU131114 VQQ131114 WAM131114 WKI131114 WUE131114 HS196650 RO196650 ABK196650 ALG196650 AVC196650 BEY196650 BOU196650 BYQ196650 CIM196650 CSI196650 DCE196650 DMA196650 DVW196650 EFS196650 EPO196650 EZK196650 FJG196650 FTC196650 GCY196650 GMU196650 GWQ196650 HGM196650 HQI196650 IAE196650 IKA196650 ITW196650 JDS196650 JNO196650 JXK196650 KHG196650 KRC196650 LAY196650 LKU196650 LUQ196650 MEM196650 MOI196650 MYE196650 NIA196650 NRW196650 OBS196650 OLO196650 OVK196650 PFG196650 PPC196650 PYY196650 QIU196650 QSQ196650 RCM196650 RMI196650 RWE196650 SGA196650 SPW196650 SZS196650 TJO196650 TTK196650 UDG196650 UNC196650 UWY196650 VGU196650 VQQ196650 WAM196650 WKI196650 WUE196650 HS262186 RO262186 ABK262186 ALG262186 AVC262186 BEY262186 BOU262186 BYQ262186 CIM262186 CSI262186 DCE262186 DMA262186 DVW262186 EFS262186 EPO262186 EZK262186 FJG262186 FTC262186 GCY262186 GMU262186 GWQ262186 HGM262186 HQI262186 IAE262186 IKA262186 ITW262186 JDS262186 JNO262186 JXK262186 KHG262186 KRC262186 LAY262186 LKU262186 LUQ262186 MEM262186 MOI262186 MYE262186 NIA262186 NRW262186 OBS262186 OLO262186 OVK262186 PFG262186 PPC262186 PYY262186 QIU262186 QSQ262186 RCM262186 RMI262186 RWE262186 SGA262186 SPW262186 SZS262186 TJO262186 TTK262186 UDG262186 UNC262186 UWY262186 VGU262186 VQQ262186 WAM262186 WKI262186 WUE262186 HS327722 RO327722 ABK327722 ALG327722 AVC327722 BEY327722 BOU327722 BYQ327722 CIM327722 CSI327722 DCE327722 DMA327722 DVW327722 EFS327722 EPO327722 EZK327722 FJG327722 FTC327722 GCY327722 GMU327722 GWQ327722 HGM327722 HQI327722 IAE327722 IKA327722 ITW327722 JDS327722 JNO327722 JXK327722 KHG327722 KRC327722 LAY327722 LKU327722 LUQ327722 MEM327722 MOI327722 MYE327722 NIA327722 NRW327722 OBS327722 OLO327722 OVK327722 PFG327722 PPC327722 PYY327722 QIU327722 QSQ327722 RCM327722 RMI327722 RWE327722 SGA327722 SPW327722 SZS327722 TJO327722 TTK327722 UDG327722 UNC327722 UWY327722 VGU327722 VQQ327722 WAM327722 WKI327722 WUE327722 HS393258 RO393258 ABK393258 ALG393258 AVC393258 BEY393258 BOU393258 BYQ393258 CIM393258 CSI393258 DCE393258 DMA393258 DVW393258 EFS393258 EPO393258 EZK393258 FJG393258 FTC393258 GCY393258 GMU393258 GWQ393258 HGM393258 HQI393258 IAE393258 IKA393258 ITW393258 JDS393258 JNO393258 JXK393258 KHG393258 KRC393258 LAY393258 LKU393258 LUQ393258 MEM393258 MOI393258 MYE393258 NIA393258 NRW393258 OBS393258 OLO393258 OVK393258 PFG393258 PPC393258 PYY393258 QIU393258 QSQ393258 RCM393258 RMI393258 RWE393258 SGA393258 SPW393258 SZS393258 TJO393258 TTK393258 UDG393258 UNC393258 UWY393258 VGU393258 VQQ393258 WAM393258 WKI393258 WUE393258 HS458794 RO458794 ABK458794 ALG458794 AVC458794 BEY458794 BOU458794 BYQ458794 CIM458794 CSI458794 DCE458794 DMA458794 DVW458794 EFS458794 EPO458794 EZK458794 FJG458794 FTC458794 GCY458794 GMU458794 GWQ458794 HGM458794 HQI458794 IAE458794 IKA458794 ITW458794 JDS458794 JNO458794 JXK458794 KHG458794 KRC458794 LAY458794 LKU458794 LUQ458794 MEM458794 MOI458794 MYE458794 NIA458794 NRW458794 OBS458794 OLO458794 OVK458794 PFG458794 PPC458794 PYY458794 QIU458794 QSQ458794 RCM458794 RMI458794 RWE458794 SGA458794 SPW458794 SZS458794 TJO458794 TTK458794 UDG458794 UNC458794 UWY458794 VGU458794 VQQ458794 WAM458794 WKI458794 WUE458794 HS524330 RO524330 ABK524330 ALG524330 AVC524330 BEY524330 BOU524330 BYQ524330 CIM524330 CSI524330 DCE524330 DMA524330 DVW524330 EFS524330 EPO524330 EZK524330 FJG524330 FTC524330 GCY524330 GMU524330 GWQ524330 HGM524330 HQI524330 IAE524330 IKA524330 ITW524330 JDS524330 JNO524330 JXK524330 KHG524330 KRC524330 LAY524330 LKU524330 LUQ524330 MEM524330 MOI524330 MYE524330 NIA524330 NRW524330 OBS524330 OLO524330 OVK524330 PFG524330 PPC524330 PYY524330 QIU524330 QSQ524330 RCM524330 RMI524330 RWE524330 SGA524330 SPW524330 SZS524330 TJO524330 TTK524330 UDG524330 UNC524330 UWY524330 VGU524330 VQQ524330 WAM524330 WKI524330 WUE524330 HS589866 RO589866 ABK589866 ALG589866 AVC589866 BEY589866 BOU589866 BYQ589866 CIM589866 CSI589866 DCE589866 DMA589866 DVW589866 EFS589866 EPO589866 EZK589866 FJG589866 FTC589866 GCY589866 GMU589866 GWQ589866 HGM589866 HQI589866 IAE589866 IKA589866 ITW589866 JDS589866 JNO589866 JXK589866 KHG589866 KRC589866 LAY589866 LKU589866 LUQ589866 MEM589866 MOI589866 MYE589866 NIA589866 NRW589866 OBS589866 OLO589866 OVK589866 PFG589866 PPC589866 PYY589866 QIU589866 QSQ589866 RCM589866 RMI589866 RWE589866 SGA589866 SPW589866 SZS589866 TJO589866 TTK589866 UDG589866 UNC589866 UWY589866 VGU589866 VQQ589866 WAM589866 WKI589866 WUE589866 HS655402 RO655402 ABK655402 ALG655402 AVC655402 BEY655402 BOU655402 BYQ655402 CIM655402 CSI655402 DCE655402 DMA655402 DVW655402 EFS655402 EPO655402 EZK655402 FJG655402 FTC655402 GCY655402 GMU655402 GWQ655402 HGM655402 HQI655402 IAE655402 IKA655402 ITW655402 JDS655402 JNO655402 JXK655402 KHG655402 KRC655402 LAY655402 LKU655402 LUQ655402 MEM655402 MOI655402 MYE655402 NIA655402 NRW655402 OBS655402 OLO655402 OVK655402 PFG655402 PPC655402 PYY655402 QIU655402 QSQ655402 RCM655402 RMI655402 RWE655402 SGA655402 SPW655402 SZS655402 TJO655402 TTK655402 UDG655402 UNC655402 UWY655402 VGU655402 VQQ655402 WAM655402 WKI655402 WUE655402 HS720938 RO720938 ABK720938 ALG720938 AVC720938 BEY720938 BOU720938 BYQ720938 CIM720938 CSI720938 DCE720938 DMA720938 DVW720938 EFS720938 EPO720938 EZK720938 FJG720938 FTC720938 GCY720938 GMU720938 GWQ720938 HGM720938 HQI720938 IAE720938 IKA720938 ITW720938 JDS720938 JNO720938 JXK720938 KHG720938 KRC720938 LAY720938 LKU720938 LUQ720938 MEM720938 MOI720938 MYE720938 NIA720938 NRW720938 OBS720938 OLO720938 OVK720938 PFG720938 PPC720938 PYY720938 QIU720938 QSQ720938 RCM720938 RMI720938 RWE720938 SGA720938 SPW720938 SZS720938 TJO720938 TTK720938 UDG720938 UNC720938 UWY720938 VGU720938 VQQ720938 WAM720938 WKI720938 WUE720938 HS786474 RO786474 ABK786474 ALG786474 AVC786474 BEY786474 BOU786474 BYQ786474 CIM786474 CSI786474 DCE786474 DMA786474 DVW786474 EFS786474 EPO786474 EZK786474 FJG786474 FTC786474 GCY786474 GMU786474 GWQ786474 HGM786474 HQI786474 IAE786474 IKA786474 ITW786474 JDS786474 JNO786474 JXK786474 KHG786474 KRC786474 LAY786474 LKU786474 LUQ786474 MEM786474 MOI786474 MYE786474 NIA786474 NRW786474 OBS786474 OLO786474 OVK786474 PFG786474 PPC786474 PYY786474 QIU786474 QSQ786474 RCM786474 RMI786474 RWE786474 SGA786474 SPW786474 SZS786474 TJO786474 TTK786474 UDG786474 UNC786474 UWY786474 VGU786474 VQQ786474 WAM786474 WKI786474 WUE786474 HS852010 RO852010 ABK852010 ALG852010 AVC852010 BEY852010 BOU852010 BYQ852010 CIM852010 CSI852010 DCE852010 DMA852010 DVW852010 EFS852010 EPO852010 EZK852010 FJG852010 FTC852010 GCY852010 GMU852010 GWQ852010 HGM852010 HQI852010 IAE852010 IKA852010 ITW852010 JDS852010 JNO852010 JXK852010 KHG852010 KRC852010 LAY852010 LKU852010 LUQ852010 MEM852010 MOI852010 MYE852010 NIA852010 NRW852010 OBS852010 OLO852010 OVK852010 PFG852010 PPC852010 PYY852010 QIU852010 QSQ852010 RCM852010 RMI852010 RWE852010 SGA852010 SPW852010 SZS852010 TJO852010 TTK852010 UDG852010 UNC852010 UWY852010 VGU852010 VQQ852010 WAM852010 WKI852010 WUE852010 HS917546 RO917546 ABK917546 ALG917546 AVC917546 BEY917546 BOU917546 BYQ917546 CIM917546 CSI917546 DCE917546 DMA917546 DVW917546 EFS917546 EPO917546 EZK917546 FJG917546 FTC917546 GCY917546 GMU917546 GWQ917546 HGM917546 HQI917546 IAE917546 IKA917546 ITW917546 JDS917546 JNO917546 JXK917546 KHG917546 KRC917546 LAY917546 LKU917546 LUQ917546 MEM917546 MOI917546 MYE917546 NIA917546 NRW917546 OBS917546 OLO917546 OVK917546 PFG917546 PPC917546 PYY917546 QIU917546 QSQ917546 RCM917546 RMI917546 RWE917546 SGA917546 SPW917546 SZS917546 TJO917546 TTK917546 UDG917546 UNC917546 UWY917546 VGU917546 VQQ917546 WAM917546 WKI917546 WUE917546 HS983082 RO983082 ABK983082 ALG983082 AVC983082 BEY983082 BOU983082 BYQ983082 CIM983082 CSI983082 DCE983082 DMA983082 DVW983082 EFS983082 EPO983082 EZK983082 FJG983082 FTC983082 GCY983082 GMU983082 GWQ983082 HGM983082 HQI983082 IAE983082 IKA983082 ITW983082 JDS983082 JNO983082 JXK983082 KHG983082 KRC983082 LAY983082 LKU983082 LUQ983082 MEM983082 MOI983082 MYE983082 NIA983082 NRW983082 OBS983082 OLO983082 OVK983082 PFG983082 PPC983082 PYY983082 QIU983082 QSQ983082 RCM983082 RMI983082 RWE983082 SGA983082 SPW983082 SZS983082 TJO983082 TTK983082 UDG983082 UNC983082 UWY983082 VGU983082 VQQ983082 WAM983082 WKI983082 WUE983082 HS33 RO33 ABK33 ALG33 AVC33 BEY33 BOU33 BYQ33 CIM33 CSI33 DCE33 DMA33 DVW33 EFS33 EPO33 EZK33 FJG33 FTC33 GCY33 GMU33 GWQ33 HGM33 HQI33 IAE33 IKA33 ITW33 JDS33 JNO33 JXK33 KHG33 KRC33 LAY33 LKU33 LUQ33 MEM33 MOI33 MYE33 NIA33 NRW33 OBS33 OLO33 OVK33 PFG33 PPC33 PYY33 QIU33 QSQ33 RCM33 RMI33 RWE33 SGA33 SPW33 SZS33 TJO33 TTK33 UDG33 UNC33 UWY33 VGU33 VQQ33 WAM33 WKI33 WUE33 HS65581 RO65581 ABK65581 ALG65581 AVC65581 BEY65581 BOU65581 BYQ65581 CIM65581 CSI65581 DCE65581 DMA65581 DVW65581 EFS65581 EPO65581 EZK65581 FJG65581 FTC65581 GCY65581 GMU65581 GWQ65581 HGM65581 HQI65581 IAE65581 IKA65581 ITW65581 JDS65581 JNO65581 JXK65581 KHG65581 KRC65581 LAY65581 LKU65581 LUQ65581 MEM65581 MOI65581 MYE65581 NIA65581 NRW65581 OBS65581 OLO65581 OVK65581 PFG65581 PPC65581 PYY65581 QIU65581 QSQ65581 RCM65581 RMI65581 RWE65581 SGA65581 SPW65581 SZS65581 TJO65581 TTK65581 UDG65581 UNC65581 UWY65581 VGU65581 VQQ65581 WAM65581 WKI65581 WUE65581 HS131117 RO131117 ABK131117 ALG131117 AVC131117 BEY131117 BOU131117 BYQ131117 CIM131117 CSI131117 DCE131117 DMA131117 DVW131117 EFS131117 EPO131117 EZK131117 FJG131117 FTC131117 GCY131117 GMU131117 GWQ131117 HGM131117 HQI131117 IAE131117 IKA131117 ITW131117 JDS131117 JNO131117 JXK131117 KHG131117 KRC131117 LAY131117 LKU131117 LUQ131117 MEM131117 MOI131117 MYE131117 NIA131117 NRW131117 OBS131117 OLO131117 OVK131117 PFG131117 PPC131117 PYY131117 QIU131117 QSQ131117 RCM131117 RMI131117 RWE131117 SGA131117 SPW131117 SZS131117 TJO131117 TTK131117 UDG131117 UNC131117 UWY131117 VGU131117 VQQ131117 WAM131117 WKI131117 WUE131117 HS196653 RO196653 ABK196653 ALG196653 AVC196653 BEY196653 BOU196653 BYQ196653 CIM196653 CSI196653 DCE196653 DMA196653 DVW196653 EFS196653 EPO196653 EZK196653 FJG196653 FTC196653 GCY196653 GMU196653 GWQ196653 HGM196653 HQI196653 IAE196653 IKA196653 ITW196653 JDS196653 JNO196653 JXK196653 KHG196653 KRC196653 LAY196653 LKU196653 LUQ196653 MEM196653 MOI196653 MYE196653 NIA196653 NRW196653 OBS196653 OLO196653 OVK196653 PFG196653 PPC196653 PYY196653 QIU196653 QSQ196653 RCM196653 RMI196653 RWE196653 SGA196653 SPW196653 SZS196653 TJO196653 TTK196653 UDG196653 UNC196653 UWY196653 VGU196653 VQQ196653 WAM196653 WKI196653 WUE196653 HS262189 RO262189 ABK262189 ALG262189 AVC262189 BEY262189 BOU262189 BYQ262189 CIM262189 CSI262189 DCE262189 DMA262189 DVW262189 EFS262189 EPO262189 EZK262189 FJG262189 FTC262189 GCY262189 GMU262189 GWQ262189 HGM262189 HQI262189 IAE262189 IKA262189 ITW262189 JDS262189 JNO262189 JXK262189 KHG262189 KRC262189 LAY262189 LKU262189 LUQ262189 MEM262189 MOI262189 MYE262189 NIA262189 NRW262189 OBS262189 OLO262189 OVK262189 PFG262189 PPC262189 PYY262189 QIU262189 QSQ262189 RCM262189 RMI262189 RWE262189 SGA262189 SPW262189 SZS262189 TJO262189 TTK262189 UDG262189 UNC262189 UWY262189 VGU262189 VQQ262189 WAM262189 WKI262189 WUE262189 HS327725 RO327725 ABK327725 ALG327725 AVC327725 BEY327725 BOU327725 BYQ327725 CIM327725 CSI327725 DCE327725 DMA327725 DVW327725 EFS327725 EPO327725 EZK327725 FJG327725 FTC327725 GCY327725 GMU327725 GWQ327725 HGM327725 HQI327725 IAE327725 IKA327725 ITW327725 JDS327725 JNO327725 JXK327725 KHG327725 KRC327725 LAY327725 LKU327725 LUQ327725 MEM327725 MOI327725 MYE327725 NIA327725 NRW327725 OBS327725 OLO327725 OVK327725 PFG327725 PPC327725 PYY327725 QIU327725 QSQ327725 RCM327725 RMI327725 RWE327725 SGA327725 SPW327725 SZS327725 TJO327725 TTK327725 UDG327725 UNC327725 UWY327725 VGU327725 VQQ327725 WAM327725 WKI327725 WUE327725 HS393261 RO393261 ABK393261 ALG393261 AVC393261 BEY393261 BOU393261 BYQ393261 CIM393261 CSI393261 DCE393261 DMA393261 DVW393261 EFS393261 EPO393261 EZK393261 FJG393261 FTC393261 GCY393261 GMU393261 GWQ393261 HGM393261 HQI393261 IAE393261 IKA393261 ITW393261 JDS393261 JNO393261 JXK393261 KHG393261 KRC393261 LAY393261 LKU393261 LUQ393261 MEM393261 MOI393261 MYE393261 NIA393261 NRW393261 OBS393261 OLO393261 OVK393261 PFG393261 PPC393261 PYY393261 QIU393261 QSQ393261 RCM393261 RMI393261 RWE393261 SGA393261 SPW393261 SZS393261 TJO393261 TTK393261 UDG393261 UNC393261 UWY393261 VGU393261 VQQ393261 WAM393261 WKI393261 WUE393261 HS458797 RO458797 ABK458797 ALG458797 AVC458797 BEY458797 BOU458797 BYQ458797 CIM458797 CSI458797 DCE458797 DMA458797 DVW458797 EFS458797 EPO458797 EZK458797 FJG458797 FTC458797 GCY458797 GMU458797 GWQ458797 HGM458797 HQI458797 IAE458797 IKA458797 ITW458797 JDS458797 JNO458797 JXK458797 KHG458797 KRC458797 LAY458797 LKU458797 LUQ458797 MEM458797 MOI458797 MYE458797 NIA458797 NRW458797 OBS458797 OLO458797 OVK458797 PFG458797 PPC458797 PYY458797 QIU458797 QSQ458797 RCM458797 RMI458797 RWE458797 SGA458797 SPW458797 SZS458797 TJO458797 TTK458797 UDG458797 UNC458797 UWY458797 VGU458797 VQQ458797 WAM458797 WKI458797 WUE458797 HS524333 RO524333 ABK524333 ALG524333 AVC524333 BEY524333 BOU524333 BYQ524333 CIM524333 CSI524333 DCE524333 DMA524333 DVW524333 EFS524333 EPO524333 EZK524333 FJG524333 FTC524333 GCY524333 GMU524333 GWQ524333 HGM524333 HQI524333 IAE524333 IKA524333 ITW524333 JDS524333 JNO524333 JXK524333 KHG524333 KRC524333 LAY524333 LKU524333 LUQ524333 MEM524333 MOI524333 MYE524333 NIA524333 NRW524333 OBS524333 OLO524333 OVK524333 PFG524333 PPC524333 PYY524333 QIU524333 QSQ524333 RCM524333 RMI524333 RWE524333 SGA524333 SPW524333 SZS524333 TJO524333 TTK524333 UDG524333 UNC524333 UWY524333 VGU524333 VQQ524333 WAM524333 WKI524333 WUE524333 HS589869 RO589869 ABK589869 ALG589869 AVC589869 BEY589869 BOU589869 BYQ589869 CIM589869 CSI589869 DCE589869 DMA589869 DVW589869 EFS589869 EPO589869 EZK589869 FJG589869 FTC589869 GCY589869 GMU589869 GWQ589869 HGM589869 HQI589869 IAE589869 IKA589869 ITW589869 JDS589869 JNO589869 JXK589869 KHG589869 KRC589869 LAY589869 LKU589869 LUQ589869 MEM589869 MOI589869 MYE589869 NIA589869 NRW589869 OBS589869 OLO589869 OVK589869 PFG589869 PPC589869 PYY589869 QIU589869 QSQ589869 RCM589869 RMI589869 RWE589869 SGA589869 SPW589869 SZS589869 TJO589869 TTK589869 UDG589869 UNC589869 UWY589869 VGU589869 VQQ589869 WAM589869 WKI589869 WUE589869 HS655405 RO655405 ABK655405 ALG655405 AVC655405 BEY655405 BOU655405 BYQ655405 CIM655405 CSI655405 DCE655405 DMA655405 DVW655405 EFS655405 EPO655405 EZK655405 FJG655405 FTC655405 GCY655405 GMU655405 GWQ655405 HGM655405 HQI655405 IAE655405 IKA655405 ITW655405 JDS655405 JNO655405 JXK655405 KHG655405 KRC655405 LAY655405 LKU655405 LUQ655405 MEM655405 MOI655405 MYE655405 NIA655405 NRW655405 OBS655405 OLO655405 OVK655405 PFG655405 PPC655405 PYY655405 QIU655405 QSQ655405 RCM655405 RMI655405 RWE655405 SGA655405 SPW655405 SZS655405 TJO655405 TTK655405 UDG655405 UNC655405 UWY655405 VGU655405 VQQ655405 WAM655405 WKI655405 WUE655405 HS720941 RO720941 ABK720941 ALG720941 AVC720941 BEY720941 BOU720941 BYQ720941 CIM720941 CSI720941 DCE720941 DMA720941 DVW720941 EFS720941 EPO720941 EZK720941 FJG720941 FTC720941 GCY720941 GMU720941 GWQ720941 HGM720941 HQI720941 IAE720941 IKA720941 ITW720941 JDS720941 JNO720941 JXK720941 KHG720941 KRC720941 LAY720941 LKU720941 LUQ720941 MEM720941 MOI720941 MYE720941 NIA720941 NRW720941 OBS720941 OLO720941 OVK720941 PFG720941 PPC720941 PYY720941 QIU720941 QSQ720941 RCM720941 RMI720941 RWE720941 SGA720941 SPW720941 SZS720941 TJO720941 TTK720941 UDG720941 UNC720941 UWY720941 VGU720941 VQQ720941 WAM720941 WKI720941 WUE720941 HS786477 RO786477 ABK786477 ALG786477 AVC786477 BEY786477 BOU786477 BYQ786477 CIM786477 CSI786477 DCE786477 DMA786477 DVW786477 EFS786477 EPO786477 EZK786477 FJG786477 FTC786477 GCY786477 GMU786477 GWQ786477 HGM786477 HQI786477 IAE786477 IKA786477 ITW786477 JDS786477 JNO786477 JXK786477 KHG786477 KRC786477 LAY786477 LKU786477 LUQ786477 MEM786477 MOI786477 MYE786477 NIA786477 NRW786477 OBS786477 OLO786477 OVK786477 PFG786477 PPC786477 PYY786477 QIU786477 QSQ786477 RCM786477 RMI786477 RWE786477 SGA786477 SPW786477 SZS786477 TJO786477 TTK786477 UDG786477 UNC786477 UWY786477 VGU786477 VQQ786477 WAM786477 WKI786477 WUE786477 HS852013 RO852013 ABK852013 ALG852013 AVC852013 BEY852013 BOU852013 BYQ852013 CIM852013 CSI852013 DCE852013 DMA852013 DVW852013 EFS852013 EPO852013 EZK852013 FJG852013 FTC852013 GCY852013 GMU852013 GWQ852013 HGM852013 HQI852013 IAE852013 IKA852013 ITW852013 JDS852013 JNO852013 JXK852013 KHG852013 KRC852013 LAY852013 LKU852013 LUQ852013 MEM852013 MOI852013 MYE852013 NIA852013 NRW852013 OBS852013 OLO852013 OVK852013 PFG852013 PPC852013 PYY852013 QIU852013 QSQ852013 RCM852013 RMI852013 RWE852013 SGA852013 SPW852013 SZS852013 TJO852013 TTK852013 UDG852013 UNC852013 UWY852013 VGU852013 VQQ852013 WAM852013 WKI852013 WUE852013 HS917549 RO917549 ABK917549 ALG917549 AVC917549 BEY917549 BOU917549 BYQ917549 CIM917549 CSI917549 DCE917549 DMA917549 DVW917549 EFS917549 EPO917549 EZK917549 FJG917549 FTC917549 GCY917549 GMU917549 GWQ917549 HGM917549 HQI917549 IAE917549 IKA917549 ITW917549 JDS917549 JNO917549 JXK917549 KHG917549 KRC917549 LAY917549 LKU917549 LUQ917549 MEM917549 MOI917549 MYE917549 NIA917549 NRW917549 OBS917549 OLO917549 OVK917549 PFG917549 PPC917549 PYY917549 QIU917549 QSQ917549 RCM917549 RMI917549 RWE917549 SGA917549 SPW917549 SZS917549 TJO917549 TTK917549 UDG917549 UNC917549 UWY917549 VGU917549 VQQ917549 WAM917549 WKI917549 WUE917549 HS983085 RO983085 ABK983085 ALG983085 AVC983085 BEY983085 BOU983085 BYQ983085 CIM983085 CSI983085 DCE983085 DMA983085 DVW983085 EFS983085 EPO983085 EZK983085 FJG983085 FTC983085 GCY983085 GMU983085 GWQ983085 HGM983085 HQI983085 IAE983085 IKA983085 ITW983085 JDS983085 JNO983085 JXK983085 KHG983085 KRC983085 LAY983085 LKU983085 LUQ983085 MEM983085 MOI983085 MYE983085 NIA983085 NRW983085 OBS983085 OLO983085 OVK983085 PFG983085 PPC983085 PYY983085 QIU983085 QSQ983085 RCM983085 RMI983085 RWE983085 SGA983085 SPW983085 SZS983085 TJO983085 TTK983085 UDG983085 UNC983085 UWY983085 VGU983085 VQQ983085 WAM983085 WKI983085 WUE983085 HS42:HU42 RO42:RQ42 ABK42:ABM42 ALG42:ALI42 AVC42:AVE42 BEY42:BFA42 BOU42:BOW42 BYQ42:BYS42 CIM42:CIO42 CSI42:CSK42 DCE42:DCG42 DMA42:DMC42 DVW42:DVY42 EFS42:EFU42 EPO42:EPQ42 EZK42:EZM42 FJG42:FJI42 FTC42:FTE42 GCY42:GDA42 GMU42:GMW42 GWQ42:GWS42 HGM42:HGO42 HQI42:HQK42 IAE42:IAG42 IKA42:IKC42 ITW42:ITY42 JDS42:JDU42 JNO42:JNQ42 JXK42:JXM42 KHG42:KHI42 KRC42:KRE42 LAY42:LBA42 LKU42:LKW42 LUQ42:LUS42 MEM42:MEO42 MOI42:MOK42 MYE42:MYG42 NIA42:NIC42 NRW42:NRY42 OBS42:OBU42 OLO42:OLQ42 OVK42:OVM42 PFG42:PFI42 PPC42:PPE42 PYY42:PZA42 QIU42:QIW42 QSQ42:QSS42 RCM42:RCO42 RMI42:RMK42 RWE42:RWG42 SGA42:SGC42 SPW42:SPY42 SZS42:SZU42 TJO42:TJQ42 TTK42:TTM42 UDG42:UDI42 UNC42:UNE42 UWY42:UXA42 VGU42:VGW42 VQQ42:VQS42 WAM42:WAO42 WKI42:WKK42 WUE42:WUG42 HS65590:HU65590 RO65590:RQ65590 ABK65590:ABM65590 ALG65590:ALI65590 AVC65590:AVE65590 BEY65590:BFA65590 BOU65590:BOW65590 BYQ65590:BYS65590 CIM65590:CIO65590 CSI65590:CSK65590 DCE65590:DCG65590 DMA65590:DMC65590 DVW65590:DVY65590 EFS65590:EFU65590 EPO65590:EPQ65590 EZK65590:EZM65590 FJG65590:FJI65590 FTC65590:FTE65590 GCY65590:GDA65590 GMU65590:GMW65590 GWQ65590:GWS65590 HGM65590:HGO65590 HQI65590:HQK65590 IAE65590:IAG65590 IKA65590:IKC65590 ITW65590:ITY65590 JDS65590:JDU65590 JNO65590:JNQ65590 JXK65590:JXM65590 KHG65590:KHI65590 KRC65590:KRE65590 LAY65590:LBA65590 LKU65590:LKW65590 LUQ65590:LUS65590 MEM65590:MEO65590 MOI65590:MOK65590 MYE65590:MYG65590 NIA65590:NIC65590 NRW65590:NRY65590 OBS65590:OBU65590 OLO65590:OLQ65590 OVK65590:OVM65590 PFG65590:PFI65590 PPC65590:PPE65590 PYY65590:PZA65590 QIU65590:QIW65590 QSQ65590:QSS65590 RCM65590:RCO65590 RMI65590:RMK65590 RWE65590:RWG65590 SGA65590:SGC65590 SPW65590:SPY65590 SZS65590:SZU65590 TJO65590:TJQ65590 TTK65590:TTM65590 UDG65590:UDI65590 UNC65590:UNE65590 UWY65590:UXA65590 VGU65590:VGW65590 VQQ65590:VQS65590 WAM65590:WAO65590 WKI65590:WKK65590 WUE65590:WUG65590 HS131126:HU131126 RO131126:RQ131126 ABK131126:ABM131126 ALG131126:ALI131126 AVC131126:AVE131126 BEY131126:BFA131126 BOU131126:BOW131126 BYQ131126:BYS131126 CIM131126:CIO131126 CSI131126:CSK131126 DCE131126:DCG131126 DMA131126:DMC131126 DVW131126:DVY131126 EFS131126:EFU131126 EPO131126:EPQ131126 EZK131126:EZM131126 FJG131126:FJI131126 FTC131126:FTE131126 GCY131126:GDA131126 GMU131126:GMW131126 GWQ131126:GWS131126 HGM131126:HGO131126 HQI131126:HQK131126 IAE131126:IAG131126 IKA131126:IKC131126 ITW131126:ITY131126 JDS131126:JDU131126 JNO131126:JNQ131126 JXK131126:JXM131126 KHG131126:KHI131126 KRC131126:KRE131126 LAY131126:LBA131126 LKU131126:LKW131126 LUQ131126:LUS131126 MEM131126:MEO131126 MOI131126:MOK131126 MYE131126:MYG131126 NIA131126:NIC131126 NRW131126:NRY131126 OBS131126:OBU131126 OLO131126:OLQ131126 OVK131126:OVM131126 PFG131126:PFI131126 PPC131126:PPE131126 PYY131126:PZA131126 QIU131126:QIW131126 QSQ131126:QSS131126 RCM131126:RCO131126 RMI131126:RMK131126 RWE131126:RWG131126 SGA131126:SGC131126 SPW131126:SPY131126 SZS131126:SZU131126 TJO131126:TJQ131126 TTK131126:TTM131126 UDG131126:UDI131126 UNC131126:UNE131126 UWY131126:UXA131126 VGU131126:VGW131126 VQQ131126:VQS131126 WAM131126:WAO131126 WKI131126:WKK131126 WUE131126:WUG131126 HS196662:HU196662 RO196662:RQ196662 ABK196662:ABM196662 ALG196662:ALI196662 AVC196662:AVE196662 BEY196662:BFA196662 BOU196662:BOW196662 BYQ196662:BYS196662 CIM196662:CIO196662 CSI196662:CSK196662 DCE196662:DCG196662 DMA196662:DMC196662 DVW196662:DVY196662 EFS196662:EFU196662 EPO196662:EPQ196662 EZK196662:EZM196662 FJG196662:FJI196662 FTC196662:FTE196662 GCY196662:GDA196662 GMU196662:GMW196662 GWQ196662:GWS196662 HGM196662:HGO196662 HQI196662:HQK196662 IAE196662:IAG196662 IKA196662:IKC196662 ITW196662:ITY196662 JDS196662:JDU196662 JNO196662:JNQ196662 JXK196662:JXM196662 KHG196662:KHI196662 KRC196662:KRE196662 LAY196662:LBA196662 LKU196662:LKW196662 LUQ196662:LUS196662 MEM196662:MEO196662 MOI196662:MOK196662 MYE196662:MYG196662 NIA196662:NIC196662 NRW196662:NRY196662 OBS196662:OBU196662 OLO196662:OLQ196662 OVK196662:OVM196662 PFG196662:PFI196662 PPC196662:PPE196662 PYY196662:PZA196662 QIU196662:QIW196662 QSQ196662:QSS196662 RCM196662:RCO196662 RMI196662:RMK196662 RWE196662:RWG196662 SGA196662:SGC196662 SPW196662:SPY196662 SZS196662:SZU196662 TJO196662:TJQ196662 TTK196662:TTM196662 UDG196662:UDI196662 UNC196662:UNE196662 UWY196662:UXA196662 VGU196662:VGW196662 VQQ196662:VQS196662 WAM196662:WAO196662 WKI196662:WKK196662 WUE196662:WUG196662 HS262198:HU262198 RO262198:RQ262198 ABK262198:ABM262198 ALG262198:ALI262198 AVC262198:AVE262198 BEY262198:BFA262198 BOU262198:BOW262198 BYQ262198:BYS262198 CIM262198:CIO262198 CSI262198:CSK262198 DCE262198:DCG262198 DMA262198:DMC262198 DVW262198:DVY262198 EFS262198:EFU262198 EPO262198:EPQ262198 EZK262198:EZM262198 FJG262198:FJI262198 FTC262198:FTE262198 GCY262198:GDA262198 GMU262198:GMW262198 GWQ262198:GWS262198 HGM262198:HGO262198 HQI262198:HQK262198 IAE262198:IAG262198 IKA262198:IKC262198 ITW262198:ITY262198 JDS262198:JDU262198 JNO262198:JNQ262198 JXK262198:JXM262198 KHG262198:KHI262198 KRC262198:KRE262198 LAY262198:LBA262198 LKU262198:LKW262198 LUQ262198:LUS262198 MEM262198:MEO262198 MOI262198:MOK262198 MYE262198:MYG262198 NIA262198:NIC262198 NRW262198:NRY262198 OBS262198:OBU262198 OLO262198:OLQ262198 OVK262198:OVM262198 PFG262198:PFI262198 PPC262198:PPE262198 PYY262198:PZA262198 QIU262198:QIW262198 QSQ262198:QSS262198 RCM262198:RCO262198 RMI262198:RMK262198 RWE262198:RWG262198 SGA262198:SGC262198 SPW262198:SPY262198 SZS262198:SZU262198 TJO262198:TJQ262198 TTK262198:TTM262198 UDG262198:UDI262198 UNC262198:UNE262198 UWY262198:UXA262198 VGU262198:VGW262198 VQQ262198:VQS262198 WAM262198:WAO262198 WKI262198:WKK262198 WUE262198:WUG262198 HS327734:HU327734 RO327734:RQ327734 ABK327734:ABM327734 ALG327734:ALI327734 AVC327734:AVE327734 BEY327734:BFA327734 BOU327734:BOW327734 BYQ327734:BYS327734 CIM327734:CIO327734 CSI327734:CSK327734 DCE327734:DCG327734 DMA327734:DMC327734 DVW327734:DVY327734 EFS327734:EFU327734 EPO327734:EPQ327734 EZK327734:EZM327734 FJG327734:FJI327734 FTC327734:FTE327734 GCY327734:GDA327734 GMU327734:GMW327734 GWQ327734:GWS327734 HGM327734:HGO327734 HQI327734:HQK327734 IAE327734:IAG327734 IKA327734:IKC327734 ITW327734:ITY327734 JDS327734:JDU327734 JNO327734:JNQ327734 JXK327734:JXM327734 KHG327734:KHI327734 KRC327734:KRE327734 LAY327734:LBA327734 LKU327734:LKW327734 LUQ327734:LUS327734 MEM327734:MEO327734 MOI327734:MOK327734 MYE327734:MYG327734 NIA327734:NIC327734 NRW327734:NRY327734 OBS327734:OBU327734 OLO327734:OLQ327734 OVK327734:OVM327734 PFG327734:PFI327734 PPC327734:PPE327734 PYY327734:PZA327734 QIU327734:QIW327734 QSQ327734:QSS327734 RCM327734:RCO327734 RMI327734:RMK327734 RWE327734:RWG327734 SGA327734:SGC327734 SPW327734:SPY327734 SZS327734:SZU327734 TJO327734:TJQ327734 TTK327734:TTM327734 UDG327734:UDI327734 UNC327734:UNE327734 UWY327734:UXA327734 VGU327734:VGW327734 VQQ327734:VQS327734 WAM327734:WAO327734 WKI327734:WKK327734 WUE327734:WUG327734 HS393270:HU393270 RO393270:RQ393270 ABK393270:ABM393270 ALG393270:ALI393270 AVC393270:AVE393270 BEY393270:BFA393270 BOU393270:BOW393270 BYQ393270:BYS393270 CIM393270:CIO393270 CSI393270:CSK393270 DCE393270:DCG393270 DMA393270:DMC393270 DVW393270:DVY393270 EFS393270:EFU393270 EPO393270:EPQ393270 EZK393270:EZM393270 FJG393270:FJI393270 FTC393270:FTE393270 GCY393270:GDA393270 GMU393270:GMW393270 GWQ393270:GWS393270 HGM393270:HGO393270 HQI393270:HQK393270 IAE393270:IAG393270 IKA393270:IKC393270 ITW393270:ITY393270 JDS393270:JDU393270 JNO393270:JNQ393270 JXK393270:JXM393270 KHG393270:KHI393270 KRC393270:KRE393270 LAY393270:LBA393270 LKU393270:LKW393270 LUQ393270:LUS393270 MEM393270:MEO393270 MOI393270:MOK393270 MYE393270:MYG393270 NIA393270:NIC393270 NRW393270:NRY393270 OBS393270:OBU393270 OLO393270:OLQ393270 OVK393270:OVM393270 PFG393270:PFI393270 PPC393270:PPE393270 PYY393270:PZA393270 QIU393270:QIW393270 QSQ393270:QSS393270 RCM393270:RCO393270 RMI393270:RMK393270 RWE393270:RWG393270 SGA393270:SGC393270 SPW393270:SPY393270 SZS393270:SZU393270 TJO393270:TJQ393270 TTK393270:TTM393270 UDG393270:UDI393270 UNC393270:UNE393270 UWY393270:UXA393270 VGU393270:VGW393270 VQQ393270:VQS393270 WAM393270:WAO393270 WKI393270:WKK393270 WUE393270:WUG393270 HS458806:HU458806 RO458806:RQ458806 ABK458806:ABM458806 ALG458806:ALI458806 AVC458806:AVE458806 BEY458806:BFA458806 BOU458806:BOW458806 BYQ458806:BYS458806 CIM458806:CIO458806 CSI458806:CSK458806 DCE458806:DCG458806 DMA458806:DMC458806 DVW458806:DVY458806 EFS458806:EFU458806 EPO458806:EPQ458806 EZK458806:EZM458806 FJG458806:FJI458806 FTC458806:FTE458806 GCY458806:GDA458806 GMU458806:GMW458806 GWQ458806:GWS458806 HGM458806:HGO458806 HQI458806:HQK458806 IAE458806:IAG458806 IKA458806:IKC458806 ITW458806:ITY458806 JDS458806:JDU458806 JNO458806:JNQ458806 JXK458806:JXM458806 KHG458806:KHI458806 KRC458806:KRE458806 LAY458806:LBA458806 LKU458806:LKW458806 LUQ458806:LUS458806 MEM458806:MEO458806 MOI458806:MOK458806 MYE458806:MYG458806 NIA458806:NIC458806 NRW458806:NRY458806 OBS458806:OBU458806 OLO458806:OLQ458806 OVK458806:OVM458806 PFG458806:PFI458806 PPC458806:PPE458806 PYY458806:PZA458806 QIU458806:QIW458806 QSQ458806:QSS458806 RCM458806:RCO458806 RMI458806:RMK458806 RWE458806:RWG458806 SGA458806:SGC458806 SPW458806:SPY458806 SZS458806:SZU458806 TJO458806:TJQ458806 TTK458806:TTM458806 UDG458806:UDI458806 UNC458806:UNE458806 UWY458806:UXA458806 VGU458806:VGW458806 VQQ458806:VQS458806 WAM458806:WAO458806 WKI458806:WKK458806 WUE458806:WUG458806 HS524342:HU524342 RO524342:RQ524342 ABK524342:ABM524342 ALG524342:ALI524342 AVC524342:AVE524342 BEY524342:BFA524342 BOU524342:BOW524342 BYQ524342:BYS524342 CIM524342:CIO524342 CSI524342:CSK524342 DCE524342:DCG524342 DMA524342:DMC524342 DVW524342:DVY524342 EFS524342:EFU524342 EPO524342:EPQ524342 EZK524342:EZM524342 FJG524342:FJI524342 FTC524342:FTE524342 GCY524342:GDA524342 GMU524342:GMW524342 GWQ524342:GWS524342 HGM524342:HGO524342 HQI524342:HQK524342 IAE524342:IAG524342 IKA524342:IKC524342 ITW524342:ITY524342 JDS524342:JDU524342 JNO524342:JNQ524342 JXK524342:JXM524342 KHG524342:KHI524342 KRC524342:KRE524342 LAY524342:LBA524342 LKU524342:LKW524342 LUQ524342:LUS524342 MEM524342:MEO524342 MOI524342:MOK524342 MYE524342:MYG524342 NIA524342:NIC524342 NRW524342:NRY524342 OBS524342:OBU524342 OLO524342:OLQ524342 OVK524342:OVM524342 PFG524342:PFI524342 PPC524342:PPE524342 PYY524342:PZA524342 QIU524342:QIW524342 QSQ524342:QSS524342 RCM524342:RCO524342 RMI524342:RMK524342 RWE524342:RWG524342 SGA524342:SGC524342 SPW524342:SPY524342 SZS524342:SZU524342 TJO524342:TJQ524342 TTK524342:TTM524342 UDG524342:UDI524342 UNC524342:UNE524342 UWY524342:UXA524342 VGU524342:VGW524342 VQQ524342:VQS524342 WAM524342:WAO524342 WKI524342:WKK524342 WUE524342:WUG524342 HS589878:HU589878 RO589878:RQ589878 ABK589878:ABM589878 ALG589878:ALI589878 AVC589878:AVE589878 BEY589878:BFA589878 BOU589878:BOW589878 BYQ589878:BYS589878 CIM589878:CIO589878 CSI589878:CSK589878 DCE589878:DCG589878 DMA589878:DMC589878 DVW589878:DVY589878 EFS589878:EFU589878 EPO589878:EPQ589878 EZK589878:EZM589878 FJG589878:FJI589878 FTC589878:FTE589878 GCY589878:GDA589878 GMU589878:GMW589878 GWQ589878:GWS589878 HGM589878:HGO589878 HQI589878:HQK589878 IAE589878:IAG589878 IKA589878:IKC589878 ITW589878:ITY589878 JDS589878:JDU589878 JNO589878:JNQ589878 JXK589878:JXM589878 KHG589878:KHI589878 KRC589878:KRE589878 LAY589878:LBA589878 LKU589878:LKW589878 LUQ589878:LUS589878 MEM589878:MEO589878 MOI589878:MOK589878 MYE589878:MYG589878 NIA589878:NIC589878 NRW589878:NRY589878 OBS589878:OBU589878 OLO589878:OLQ589878 OVK589878:OVM589878 PFG589878:PFI589878 PPC589878:PPE589878 PYY589878:PZA589878 QIU589878:QIW589878 QSQ589878:QSS589878 RCM589878:RCO589878 RMI589878:RMK589878 RWE589878:RWG589878 SGA589878:SGC589878 SPW589878:SPY589878 SZS589878:SZU589878 TJO589878:TJQ589878 TTK589878:TTM589878 UDG589878:UDI589878 UNC589878:UNE589878 UWY589878:UXA589878 VGU589878:VGW589878 VQQ589878:VQS589878 WAM589878:WAO589878 WKI589878:WKK589878 WUE589878:WUG589878 HS655414:HU655414 RO655414:RQ655414 ABK655414:ABM655414 ALG655414:ALI655414 AVC655414:AVE655414 BEY655414:BFA655414 BOU655414:BOW655414 BYQ655414:BYS655414 CIM655414:CIO655414 CSI655414:CSK655414 DCE655414:DCG655414 DMA655414:DMC655414 DVW655414:DVY655414 EFS655414:EFU655414 EPO655414:EPQ655414 EZK655414:EZM655414 FJG655414:FJI655414 FTC655414:FTE655414 GCY655414:GDA655414 GMU655414:GMW655414 GWQ655414:GWS655414 HGM655414:HGO655414 HQI655414:HQK655414 IAE655414:IAG655414 IKA655414:IKC655414 ITW655414:ITY655414 JDS655414:JDU655414 JNO655414:JNQ655414 JXK655414:JXM655414 KHG655414:KHI655414 KRC655414:KRE655414 LAY655414:LBA655414 LKU655414:LKW655414 LUQ655414:LUS655414 MEM655414:MEO655414 MOI655414:MOK655414 MYE655414:MYG655414 NIA655414:NIC655414 NRW655414:NRY655414 OBS655414:OBU655414 OLO655414:OLQ655414 OVK655414:OVM655414 PFG655414:PFI655414 PPC655414:PPE655414 PYY655414:PZA655414 QIU655414:QIW655414 QSQ655414:QSS655414 RCM655414:RCO655414 RMI655414:RMK655414 RWE655414:RWG655414 SGA655414:SGC655414 SPW655414:SPY655414 SZS655414:SZU655414 TJO655414:TJQ655414 TTK655414:TTM655414 UDG655414:UDI655414 UNC655414:UNE655414 UWY655414:UXA655414 VGU655414:VGW655414 VQQ655414:VQS655414 WAM655414:WAO655414 WKI655414:WKK655414 WUE655414:WUG655414 HS720950:HU720950 RO720950:RQ720950 ABK720950:ABM720950 ALG720950:ALI720950 AVC720950:AVE720950 BEY720950:BFA720950 BOU720950:BOW720950 BYQ720950:BYS720950 CIM720950:CIO720950 CSI720950:CSK720950 DCE720950:DCG720950 DMA720950:DMC720950 DVW720950:DVY720950 EFS720950:EFU720950 EPO720950:EPQ720950 EZK720950:EZM720950 FJG720950:FJI720950 FTC720950:FTE720950 GCY720950:GDA720950 GMU720950:GMW720950 GWQ720950:GWS720950 HGM720950:HGO720950 HQI720950:HQK720950 IAE720950:IAG720950 IKA720950:IKC720950 ITW720950:ITY720950 JDS720950:JDU720950 JNO720950:JNQ720950 JXK720950:JXM720950 KHG720950:KHI720950 KRC720950:KRE720950 LAY720950:LBA720950 LKU720950:LKW720950 LUQ720950:LUS720950 MEM720950:MEO720950 MOI720950:MOK720950 MYE720950:MYG720950 NIA720950:NIC720950 NRW720950:NRY720950 OBS720950:OBU720950 OLO720950:OLQ720950 OVK720950:OVM720950 PFG720950:PFI720950 PPC720950:PPE720950 PYY720950:PZA720950 QIU720950:QIW720950 QSQ720950:QSS720950 RCM720950:RCO720950 RMI720950:RMK720950 RWE720950:RWG720950 SGA720950:SGC720950 SPW720950:SPY720950 SZS720950:SZU720950 TJO720950:TJQ720950 TTK720950:TTM720950 UDG720950:UDI720950 UNC720950:UNE720950 UWY720950:UXA720950 VGU720950:VGW720950 VQQ720950:VQS720950 WAM720950:WAO720950 WKI720950:WKK720950 WUE720950:WUG720950 HS786486:HU786486 RO786486:RQ786486 ABK786486:ABM786486 ALG786486:ALI786486 AVC786486:AVE786486 BEY786486:BFA786486 BOU786486:BOW786486 BYQ786486:BYS786486 CIM786486:CIO786486 CSI786486:CSK786486 DCE786486:DCG786486 DMA786486:DMC786486 DVW786486:DVY786486 EFS786486:EFU786486 EPO786486:EPQ786486 EZK786486:EZM786486 FJG786486:FJI786486 FTC786486:FTE786486 GCY786486:GDA786486 GMU786486:GMW786486 GWQ786486:GWS786486 HGM786486:HGO786486 HQI786486:HQK786486 IAE786486:IAG786486 IKA786486:IKC786486 ITW786486:ITY786486 JDS786486:JDU786486 JNO786486:JNQ786486 JXK786486:JXM786486 KHG786486:KHI786486 KRC786486:KRE786486 LAY786486:LBA786486 LKU786486:LKW786486 LUQ786486:LUS786486 MEM786486:MEO786486 MOI786486:MOK786486 MYE786486:MYG786486 NIA786486:NIC786486 NRW786486:NRY786486 OBS786486:OBU786486 OLO786486:OLQ786486 OVK786486:OVM786486 PFG786486:PFI786486 PPC786486:PPE786486 PYY786486:PZA786486 QIU786486:QIW786486 QSQ786486:QSS786486 RCM786486:RCO786486 RMI786486:RMK786486 RWE786486:RWG786486 SGA786486:SGC786486 SPW786486:SPY786486 SZS786486:SZU786486 TJO786486:TJQ786486 TTK786486:TTM786486 UDG786486:UDI786486 UNC786486:UNE786486 UWY786486:UXA786486 VGU786486:VGW786486 VQQ786486:VQS786486 WAM786486:WAO786486 WKI786486:WKK786486 WUE786486:WUG786486 HS852022:HU852022 RO852022:RQ852022 ABK852022:ABM852022 ALG852022:ALI852022 AVC852022:AVE852022 BEY852022:BFA852022 BOU852022:BOW852022 BYQ852022:BYS852022 CIM852022:CIO852022 CSI852022:CSK852022 DCE852022:DCG852022 DMA852022:DMC852022 DVW852022:DVY852022 EFS852022:EFU852022 EPO852022:EPQ852022 EZK852022:EZM852022 FJG852022:FJI852022 FTC852022:FTE852022 GCY852022:GDA852022 GMU852022:GMW852022 GWQ852022:GWS852022 HGM852022:HGO852022 HQI852022:HQK852022 IAE852022:IAG852022 IKA852022:IKC852022 ITW852022:ITY852022 JDS852022:JDU852022 JNO852022:JNQ852022 JXK852022:JXM852022 KHG852022:KHI852022 KRC852022:KRE852022 LAY852022:LBA852022 LKU852022:LKW852022 LUQ852022:LUS852022 MEM852022:MEO852022 MOI852022:MOK852022 MYE852022:MYG852022 NIA852022:NIC852022 NRW852022:NRY852022 OBS852022:OBU852022 OLO852022:OLQ852022 OVK852022:OVM852022 PFG852022:PFI852022 PPC852022:PPE852022 PYY852022:PZA852022 QIU852022:QIW852022 QSQ852022:QSS852022 RCM852022:RCO852022 RMI852022:RMK852022 RWE852022:RWG852022 SGA852022:SGC852022 SPW852022:SPY852022 SZS852022:SZU852022 TJO852022:TJQ852022 TTK852022:TTM852022 UDG852022:UDI852022 UNC852022:UNE852022 UWY852022:UXA852022 VGU852022:VGW852022 VQQ852022:VQS852022 WAM852022:WAO852022 WKI852022:WKK852022 WUE852022:WUG852022 HS917558:HU917558 RO917558:RQ917558 ABK917558:ABM917558 ALG917558:ALI917558 AVC917558:AVE917558 BEY917558:BFA917558 BOU917558:BOW917558 BYQ917558:BYS917558 CIM917558:CIO917558 CSI917558:CSK917558 DCE917558:DCG917558 DMA917558:DMC917558 DVW917558:DVY917558 EFS917558:EFU917558 EPO917558:EPQ917558 EZK917558:EZM917558 FJG917558:FJI917558 FTC917558:FTE917558 GCY917558:GDA917558 GMU917558:GMW917558 GWQ917558:GWS917558 HGM917558:HGO917558 HQI917558:HQK917558 IAE917558:IAG917558 IKA917558:IKC917558 ITW917558:ITY917558 JDS917558:JDU917558 JNO917558:JNQ917558 JXK917558:JXM917558 KHG917558:KHI917558 KRC917558:KRE917558 LAY917558:LBA917558 LKU917558:LKW917558 LUQ917558:LUS917558 MEM917558:MEO917558 MOI917558:MOK917558 MYE917558:MYG917558 NIA917558:NIC917558 NRW917558:NRY917558 OBS917558:OBU917558 OLO917558:OLQ917558 OVK917558:OVM917558 PFG917558:PFI917558 PPC917558:PPE917558 PYY917558:PZA917558 QIU917558:QIW917558 QSQ917558:QSS917558 RCM917558:RCO917558 RMI917558:RMK917558 RWE917558:RWG917558 SGA917558:SGC917558 SPW917558:SPY917558 SZS917558:SZU917558 TJO917558:TJQ917558 TTK917558:TTM917558 UDG917558:UDI917558 UNC917558:UNE917558 UWY917558:UXA917558 VGU917558:VGW917558 VQQ917558:VQS917558 WAM917558:WAO917558 WKI917558:WKK917558 WUE917558:WUG917558 HS983094:HU983094 RO983094:RQ983094 ABK983094:ABM983094 ALG983094:ALI983094 AVC983094:AVE983094 BEY983094:BFA983094 BOU983094:BOW983094 BYQ983094:BYS983094 CIM983094:CIO983094 CSI983094:CSK983094 DCE983094:DCG983094 DMA983094:DMC983094 DVW983094:DVY983094 EFS983094:EFU983094 EPO983094:EPQ983094 EZK983094:EZM983094 FJG983094:FJI983094 FTC983094:FTE983094 GCY983094:GDA983094 GMU983094:GMW983094 GWQ983094:GWS983094 HGM983094:HGO983094 HQI983094:HQK983094 IAE983094:IAG983094 IKA983094:IKC983094 ITW983094:ITY983094 JDS983094:JDU983094 JNO983094:JNQ983094 JXK983094:JXM983094 KHG983094:KHI983094 KRC983094:KRE983094 LAY983094:LBA983094 LKU983094:LKW983094 LUQ983094:LUS983094 MEM983094:MEO983094 MOI983094:MOK983094 MYE983094:MYG983094 NIA983094:NIC983094 NRW983094:NRY983094 OBS983094:OBU983094 OLO983094:OLQ983094 OVK983094:OVM983094 PFG983094:PFI983094 PPC983094:PPE983094 PYY983094:PZA983094 QIU983094:QIW983094 QSQ983094:QSS983094 RCM983094:RCO983094 RMI983094:RMK983094 RWE983094:RWG983094 SGA983094:SGC983094 SPW983094:SPY983094 SZS983094:SZU983094 TJO983094:TJQ983094 TTK983094:TTM983094 UDG983094:UDI983094 UNC983094:UNE983094 UWY983094:UXA983094 VGU983094:VGW983094 VQQ983094:VQS983094 WAM983094:WAO983094 WKI983094:WKK983094 WUE983094:WUG983094 HS39 RO39 ABK39 ALG39 AVC39 BEY39 BOU39 BYQ39 CIM39 CSI39 DCE39 DMA39 DVW39 EFS39 EPO39 EZK39 FJG39 FTC39 GCY39 GMU39 GWQ39 HGM39 HQI39 IAE39 IKA39 ITW39 JDS39 JNO39 JXK39 KHG39 KRC39 LAY39 LKU39 LUQ39 MEM39 MOI39 MYE39 NIA39 NRW39 OBS39 OLO39 OVK39 PFG39 PPC39 PYY39 QIU39 QSQ39 RCM39 RMI39 RWE39 SGA39 SPW39 SZS39 TJO39 TTK39 UDG39 UNC39 UWY39 VGU39 VQQ39 WAM39 WKI39 WUE39 HS65587 RO65587 ABK65587 ALG65587 AVC65587 BEY65587 BOU65587 BYQ65587 CIM65587 CSI65587 DCE65587 DMA65587 DVW65587 EFS65587 EPO65587 EZK65587 FJG65587 FTC65587 GCY65587 GMU65587 GWQ65587 HGM65587 HQI65587 IAE65587 IKA65587 ITW65587 JDS65587 JNO65587 JXK65587 KHG65587 KRC65587 LAY65587 LKU65587 LUQ65587 MEM65587 MOI65587 MYE65587 NIA65587 NRW65587 OBS65587 OLO65587 OVK65587 PFG65587 PPC65587 PYY65587 QIU65587 QSQ65587 RCM65587 RMI65587 RWE65587 SGA65587 SPW65587 SZS65587 TJO65587 TTK65587 UDG65587 UNC65587 UWY65587 VGU65587 VQQ65587 WAM65587 WKI65587 WUE65587 HS131123 RO131123 ABK131123 ALG131123 AVC131123 BEY131123 BOU131123 BYQ131123 CIM131123 CSI131123 DCE131123 DMA131123 DVW131123 EFS131123 EPO131123 EZK131123 FJG131123 FTC131123 GCY131123 GMU131123 GWQ131123 HGM131123 HQI131123 IAE131123 IKA131123 ITW131123 JDS131123 JNO131123 JXK131123 KHG131123 KRC131123 LAY131123 LKU131123 LUQ131123 MEM131123 MOI131123 MYE131123 NIA131123 NRW131123 OBS131123 OLO131123 OVK131123 PFG131123 PPC131123 PYY131123 QIU131123 QSQ131123 RCM131123 RMI131123 RWE131123 SGA131123 SPW131123 SZS131123 TJO131123 TTK131123 UDG131123 UNC131123 UWY131123 VGU131123 VQQ131123 WAM131123 WKI131123 WUE131123 HS196659 RO196659 ABK196659 ALG196659 AVC196659 BEY196659 BOU196659 BYQ196659 CIM196659 CSI196659 DCE196659 DMA196659 DVW196659 EFS196659 EPO196659 EZK196659 FJG196659 FTC196659 GCY196659 GMU196659 GWQ196659 HGM196659 HQI196659 IAE196659 IKA196659 ITW196659 JDS196659 JNO196659 JXK196659 KHG196659 KRC196659 LAY196659 LKU196659 LUQ196659 MEM196659 MOI196659 MYE196659 NIA196659 NRW196659 OBS196659 OLO196659 OVK196659 PFG196659 PPC196659 PYY196659 QIU196659 QSQ196659 RCM196659 RMI196659 RWE196659 SGA196659 SPW196659 SZS196659 TJO196659 TTK196659 UDG196659 UNC196659 UWY196659 VGU196659 VQQ196659 WAM196659 WKI196659 WUE196659 HS262195 RO262195 ABK262195 ALG262195 AVC262195 BEY262195 BOU262195 BYQ262195 CIM262195 CSI262195 DCE262195 DMA262195 DVW262195 EFS262195 EPO262195 EZK262195 FJG262195 FTC262195 GCY262195 GMU262195 GWQ262195 HGM262195 HQI262195 IAE262195 IKA262195 ITW262195 JDS262195 JNO262195 JXK262195 KHG262195 KRC262195 LAY262195 LKU262195 LUQ262195 MEM262195 MOI262195 MYE262195 NIA262195 NRW262195 OBS262195 OLO262195 OVK262195 PFG262195 PPC262195 PYY262195 QIU262195 QSQ262195 RCM262195 RMI262195 RWE262195 SGA262195 SPW262195 SZS262195 TJO262195 TTK262195 UDG262195 UNC262195 UWY262195 VGU262195 VQQ262195 WAM262195 WKI262195 WUE262195 HS327731 RO327731 ABK327731 ALG327731 AVC327731 BEY327731 BOU327731 BYQ327731 CIM327731 CSI327731 DCE327731 DMA327731 DVW327731 EFS327731 EPO327731 EZK327731 FJG327731 FTC327731 GCY327731 GMU327731 GWQ327731 HGM327731 HQI327731 IAE327731 IKA327731 ITW327731 JDS327731 JNO327731 JXK327731 KHG327731 KRC327731 LAY327731 LKU327731 LUQ327731 MEM327731 MOI327731 MYE327731 NIA327731 NRW327731 OBS327731 OLO327731 OVK327731 PFG327731 PPC327731 PYY327731 QIU327731 QSQ327731 RCM327731 RMI327731 RWE327731 SGA327731 SPW327731 SZS327731 TJO327731 TTK327731 UDG327731 UNC327731 UWY327731 VGU327731 VQQ327731 WAM327731 WKI327731 WUE327731 HS393267 RO393267 ABK393267 ALG393267 AVC393267 BEY393267 BOU393267 BYQ393267 CIM393267 CSI393267 DCE393267 DMA393267 DVW393267 EFS393267 EPO393267 EZK393267 FJG393267 FTC393267 GCY393267 GMU393267 GWQ393267 HGM393267 HQI393267 IAE393267 IKA393267 ITW393267 JDS393267 JNO393267 JXK393267 KHG393267 KRC393267 LAY393267 LKU393267 LUQ393267 MEM393267 MOI393267 MYE393267 NIA393267 NRW393267 OBS393267 OLO393267 OVK393267 PFG393267 PPC393267 PYY393267 QIU393267 QSQ393267 RCM393267 RMI393267 RWE393267 SGA393267 SPW393267 SZS393267 TJO393267 TTK393267 UDG393267 UNC393267 UWY393267 VGU393267 VQQ393267 WAM393267 WKI393267 WUE393267 HS458803 RO458803 ABK458803 ALG458803 AVC458803 BEY458803 BOU458803 BYQ458803 CIM458803 CSI458803 DCE458803 DMA458803 DVW458803 EFS458803 EPO458803 EZK458803 FJG458803 FTC458803 GCY458803 GMU458803 GWQ458803 HGM458803 HQI458803 IAE458803 IKA458803 ITW458803 JDS458803 JNO458803 JXK458803 KHG458803 KRC458803 LAY458803 LKU458803 LUQ458803 MEM458803 MOI458803 MYE458803 NIA458803 NRW458803 OBS458803 OLO458803 OVK458803 PFG458803 PPC458803 PYY458803 QIU458803 QSQ458803 RCM458803 RMI458803 RWE458803 SGA458803 SPW458803 SZS458803 TJO458803 TTK458803 UDG458803 UNC458803 UWY458803 VGU458803 VQQ458803 WAM458803 WKI458803 WUE458803 HS524339 RO524339 ABK524339 ALG524339 AVC524339 BEY524339 BOU524339 BYQ524339 CIM524339 CSI524339 DCE524339 DMA524339 DVW524339 EFS524339 EPO524339 EZK524339 FJG524339 FTC524339 GCY524339 GMU524339 GWQ524339 HGM524339 HQI524339 IAE524339 IKA524339 ITW524339 JDS524339 JNO524339 JXK524339 KHG524339 KRC524339 LAY524339 LKU524339 LUQ524339 MEM524339 MOI524339 MYE524339 NIA524339 NRW524339 OBS524339 OLO524339 OVK524339 PFG524339 PPC524339 PYY524339 QIU524339 QSQ524339 RCM524339 RMI524339 RWE524339 SGA524339 SPW524339 SZS524339 TJO524339 TTK524339 UDG524339 UNC524339 UWY524339 VGU524339 VQQ524339 WAM524339 WKI524339 WUE524339 HS589875 RO589875 ABK589875 ALG589875 AVC589875 BEY589875 BOU589875 BYQ589875 CIM589875 CSI589875 DCE589875 DMA589875 DVW589875 EFS589875 EPO589875 EZK589875 FJG589875 FTC589875 GCY589875 GMU589875 GWQ589875 HGM589875 HQI589875 IAE589875 IKA589875 ITW589875 JDS589875 JNO589875 JXK589875 KHG589875 KRC589875 LAY589875 LKU589875 LUQ589875 MEM589875 MOI589875 MYE589875 NIA589875 NRW589875 OBS589875 OLO589875 OVK589875 PFG589875 PPC589875 PYY589875 QIU589875 QSQ589875 RCM589875 RMI589875 RWE589875 SGA589875 SPW589875 SZS589875 TJO589875 TTK589875 UDG589875 UNC589875 UWY589875 VGU589875 VQQ589875 WAM589875 WKI589875 WUE589875 HS655411 RO655411 ABK655411 ALG655411 AVC655411 BEY655411 BOU655411 BYQ655411 CIM655411 CSI655411 DCE655411 DMA655411 DVW655411 EFS655411 EPO655411 EZK655411 FJG655411 FTC655411 GCY655411 GMU655411 GWQ655411 HGM655411 HQI655411 IAE655411 IKA655411 ITW655411 JDS655411 JNO655411 JXK655411 KHG655411 KRC655411 LAY655411 LKU655411 LUQ655411 MEM655411 MOI655411 MYE655411 NIA655411 NRW655411 OBS655411 OLO655411 OVK655411 PFG655411 PPC655411 PYY655411 QIU655411 QSQ655411 RCM655411 RMI655411 RWE655411 SGA655411 SPW655411 SZS655411 TJO655411 TTK655411 UDG655411 UNC655411 UWY655411 VGU655411 VQQ655411 WAM655411 WKI655411 WUE655411 HS720947 RO720947 ABK720947 ALG720947 AVC720947 BEY720947 BOU720947 BYQ720947 CIM720947 CSI720947 DCE720947 DMA720947 DVW720947 EFS720947 EPO720947 EZK720947 FJG720947 FTC720947 GCY720947 GMU720947 GWQ720947 HGM720947 HQI720947 IAE720947 IKA720947 ITW720947 JDS720947 JNO720947 JXK720947 KHG720947 KRC720947 LAY720947 LKU720947 LUQ720947 MEM720947 MOI720947 MYE720947 NIA720947 NRW720947 OBS720947 OLO720947 OVK720947 PFG720947 PPC720947 PYY720947 QIU720947 QSQ720947 RCM720947 RMI720947 RWE720947 SGA720947 SPW720947 SZS720947 TJO720947 TTK720947 UDG720947 UNC720947 UWY720947 VGU720947 VQQ720947 WAM720947 WKI720947 WUE720947 HS786483 RO786483 ABK786483 ALG786483 AVC786483 BEY786483 BOU786483 BYQ786483 CIM786483 CSI786483 DCE786483 DMA786483 DVW786483 EFS786483 EPO786483 EZK786483 FJG786483 FTC786483 GCY786483 GMU786483 GWQ786483 HGM786483 HQI786483 IAE786483 IKA786483 ITW786483 JDS786483 JNO786483 JXK786483 KHG786483 KRC786483 LAY786483 LKU786483 LUQ786483 MEM786483 MOI786483 MYE786483 NIA786483 NRW786483 OBS786483 OLO786483 OVK786483 PFG786483 PPC786483 PYY786483 QIU786483 QSQ786483 RCM786483 RMI786483 RWE786483 SGA786483 SPW786483 SZS786483 TJO786483 TTK786483 UDG786483 UNC786483 UWY786483 VGU786483 VQQ786483 WAM786483 WKI786483 WUE786483 HS852019 RO852019 ABK852019 ALG852019 AVC852019 BEY852019 BOU852019 BYQ852019 CIM852019 CSI852019 DCE852019 DMA852019 DVW852019 EFS852019 EPO852019 EZK852019 FJG852019 FTC852019 GCY852019 GMU852019 GWQ852019 HGM852019 HQI852019 IAE852019 IKA852019 ITW852019 JDS852019 JNO852019 JXK852019 KHG852019 KRC852019 LAY852019 LKU852019 LUQ852019 MEM852019 MOI852019 MYE852019 NIA852019 NRW852019 OBS852019 OLO852019 OVK852019 PFG852019 PPC852019 PYY852019 QIU852019 QSQ852019 RCM852019 RMI852019 RWE852019 SGA852019 SPW852019 SZS852019 TJO852019 TTK852019 UDG852019 UNC852019 UWY852019 VGU852019 VQQ852019 WAM852019 WKI852019 WUE852019 HS917555 RO917555 ABK917555 ALG917555 AVC917555 BEY917555 BOU917555 BYQ917555 CIM917555 CSI917555 DCE917555 DMA917555 DVW917555 EFS917555 EPO917555 EZK917555 FJG917555 FTC917555 GCY917555 GMU917555 GWQ917555 HGM917555 HQI917555 IAE917555 IKA917555 ITW917555 JDS917555 JNO917555 JXK917555 KHG917555 KRC917555 LAY917555 LKU917555 LUQ917555 MEM917555 MOI917555 MYE917555 NIA917555 NRW917555 OBS917555 OLO917555 OVK917555 PFG917555 PPC917555 PYY917555 QIU917555 QSQ917555 RCM917555 RMI917555 RWE917555 SGA917555 SPW917555 SZS917555 TJO917555 TTK917555 UDG917555 UNC917555 UWY917555 VGU917555 VQQ917555 WAM917555 WKI917555 WUE917555 HS983091 RO983091 ABK983091 ALG983091 AVC983091 BEY983091 BOU983091 BYQ983091 CIM983091 CSI983091 DCE983091 DMA983091 DVW983091 EFS983091 EPO983091 EZK983091 FJG983091 FTC983091 GCY983091 GMU983091 GWQ983091 HGM983091 HQI983091 IAE983091 IKA983091 ITW983091 JDS983091 JNO983091 JXK983091 KHG983091 KRC983091 LAY983091 LKU983091 LUQ983091 MEM983091 MOI983091 MYE983091 NIA983091 NRW983091 OBS983091 OLO983091 OVK983091 PFG983091 PPC983091 PYY983091 QIU983091 QSQ983091 RCM983091 RMI983091 RWE983091 SGA983091 SPW983091 SZS983091 TJO983091 TTK983091 UDG983091 UNC983091 UWY983091 VGU983091 VQQ983091 WAM983091 WKI983091 WUE983091 HS36 RO36 ABK36 ALG36 AVC36 BEY36 BOU36 BYQ36 CIM36 CSI36 DCE36 DMA36 DVW36 EFS36 EPO36 EZK36 FJG36 FTC36 GCY36 GMU36 GWQ36 HGM36 HQI36 IAE36 IKA36 ITW36 JDS36 JNO36 JXK36 KHG36 KRC36 LAY36 LKU36 LUQ36 MEM36 MOI36 MYE36 NIA36 NRW36 OBS36 OLO36 OVK36 PFG36 PPC36 PYY36 QIU36 QSQ36 RCM36 RMI36 RWE36 SGA36 SPW36 SZS36 TJO36 TTK36 UDG36 UNC36 UWY36 VGU36 VQQ36 WAM36 WKI36 WUE36 HS65584 RO65584 ABK65584 ALG65584 AVC65584 BEY65584 BOU65584 BYQ65584 CIM65584 CSI65584 DCE65584 DMA65584 DVW65584 EFS65584 EPO65584 EZK65584 FJG65584 FTC65584 GCY65584 GMU65584 GWQ65584 HGM65584 HQI65584 IAE65584 IKA65584 ITW65584 JDS65584 JNO65584 JXK65584 KHG65584 KRC65584 LAY65584 LKU65584 LUQ65584 MEM65584 MOI65584 MYE65584 NIA65584 NRW65584 OBS65584 OLO65584 OVK65584 PFG65584 PPC65584 PYY65584 QIU65584 QSQ65584 RCM65584 RMI65584 RWE65584 SGA65584 SPW65584 SZS65584 TJO65584 TTK65584 UDG65584 UNC65584 UWY65584 VGU65584 VQQ65584 WAM65584 WKI65584 WUE65584 HS131120 RO131120 ABK131120 ALG131120 AVC131120 BEY131120 BOU131120 BYQ131120 CIM131120 CSI131120 DCE131120 DMA131120 DVW131120 EFS131120 EPO131120 EZK131120 FJG131120 FTC131120 GCY131120 GMU131120 GWQ131120 HGM131120 HQI131120 IAE131120 IKA131120 ITW131120 JDS131120 JNO131120 JXK131120 KHG131120 KRC131120 LAY131120 LKU131120 LUQ131120 MEM131120 MOI131120 MYE131120 NIA131120 NRW131120 OBS131120 OLO131120 OVK131120 PFG131120 PPC131120 PYY131120 QIU131120 QSQ131120 RCM131120 RMI131120 RWE131120 SGA131120 SPW131120 SZS131120 TJO131120 TTK131120 UDG131120 UNC131120 UWY131120 VGU131120 VQQ131120 WAM131120 WKI131120 WUE131120 HS196656 RO196656 ABK196656 ALG196656 AVC196656 BEY196656 BOU196656 BYQ196656 CIM196656 CSI196656 DCE196656 DMA196656 DVW196656 EFS196656 EPO196656 EZK196656 FJG196656 FTC196656 GCY196656 GMU196656 GWQ196656 HGM196656 HQI196656 IAE196656 IKA196656 ITW196656 JDS196656 JNO196656 JXK196656 KHG196656 KRC196656 LAY196656 LKU196656 LUQ196656 MEM196656 MOI196656 MYE196656 NIA196656 NRW196656 OBS196656 OLO196656 OVK196656 PFG196656 PPC196656 PYY196656 QIU196656 QSQ196656 RCM196656 RMI196656 RWE196656 SGA196656 SPW196656 SZS196656 TJO196656 TTK196656 UDG196656 UNC196656 UWY196656 VGU196656 VQQ196656 WAM196656 WKI196656 WUE196656 HS262192 RO262192 ABK262192 ALG262192 AVC262192 BEY262192 BOU262192 BYQ262192 CIM262192 CSI262192 DCE262192 DMA262192 DVW262192 EFS262192 EPO262192 EZK262192 FJG262192 FTC262192 GCY262192 GMU262192 GWQ262192 HGM262192 HQI262192 IAE262192 IKA262192 ITW262192 JDS262192 JNO262192 JXK262192 KHG262192 KRC262192 LAY262192 LKU262192 LUQ262192 MEM262192 MOI262192 MYE262192 NIA262192 NRW262192 OBS262192 OLO262192 OVK262192 PFG262192 PPC262192 PYY262192 QIU262192 QSQ262192 RCM262192 RMI262192 RWE262192 SGA262192 SPW262192 SZS262192 TJO262192 TTK262192 UDG262192 UNC262192 UWY262192 VGU262192 VQQ262192 WAM262192 WKI262192 WUE262192 HS327728 RO327728 ABK327728 ALG327728 AVC327728 BEY327728 BOU327728 BYQ327728 CIM327728 CSI327728 DCE327728 DMA327728 DVW327728 EFS327728 EPO327728 EZK327728 FJG327728 FTC327728 GCY327728 GMU327728 GWQ327728 HGM327728 HQI327728 IAE327728 IKA327728 ITW327728 JDS327728 JNO327728 JXK327728 KHG327728 KRC327728 LAY327728 LKU327728 LUQ327728 MEM327728 MOI327728 MYE327728 NIA327728 NRW327728 OBS327728 OLO327728 OVK327728 PFG327728 PPC327728 PYY327728 QIU327728 QSQ327728 RCM327728 RMI327728 RWE327728 SGA327728 SPW327728 SZS327728 TJO327728 TTK327728 UDG327728 UNC327728 UWY327728 VGU327728 VQQ327728 WAM327728 WKI327728 WUE327728 HS393264 RO393264 ABK393264 ALG393264 AVC393264 BEY393264 BOU393264 BYQ393264 CIM393264 CSI393264 DCE393264 DMA393264 DVW393264 EFS393264 EPO393264 EZK393264 FJG393264 FTC393264 GCY393264 GMU393264 GWQ393264 HGM393264 HQI393264 IAE393264 IKA393264 ITW393264 JDS393264 JNO393264 JXK393264 KHG393264 KRC393264 LAY393264 LKU393264 LUQ393264 MEM393264 MOI393264 MYE393264 NIA393264 NRW393264 OBS393264 OLO393264 OVK393264 PFG393264 PPC393264 PYY393264 QIU393264 QSQ393264 RCM393264 RMI393264 RWE393264 SGA393264 SPW393264 SZS393264 TJO393264 TTK393264 UDG393264 UNC393264 UWY393264 VGU393264 VQQ393264 WAM393264 WKI393264 WUE393264 HS458800 RO458800 ABK458800 ALG458800 AVC458800 BEY458800 BOU458800 BYQ458800 CIM458800 CSI458800 DCE458800 DMA458800 DVW458800 EFS458800 EPO458800 EZK458800 FJG458800 FTC458800 GCY458800 GMU458800 GWQ458800 HGM458800 HQI458800 IAE458800 IKA458800 ITW458800 JDS458800 JNO458800 JXK458800 KHG458800 KRC458800 LAY458800 LKU458800 LUQ458800 MEM458800 MOI458800 MYE458800 NIA458800 NRW458800 OBS458800 OLO458800 OVK458800 PFG458800 PPC458800 PYY458800 QIU458800 QSQ458800 RCM458800 RMI458800 RWE458800 SGA458800 SPW458800 SZS458800 TJO458800 TTK458800 UDG458800 UNC458800 UWY458800 VGU458800 VQQ458800 WAM458800 WKI458800 WUE458800 HS524336 RO524336 ABK524336 ALG524336 AVC524336 BEY524336 BOU524336 BYQ524336 CIM524336 CSI524336 DCE524336 DMA524336 DVW524336 EFS524336 EPO524336 EZK524336 FJG524336 FTC524336 GCY524336 GMU524336 GWQ524336 HGM524336 HQI524336 IAE524336 IKA524336 ITW524336 JDS524336 JNO524336 JXK524336 KHG524336 KRC524336 LAY524336 LKU524336 LUQ524336 MEM524336 MOI524336 MYE524336 NIA524336 NRW524336 OBS524336 OLO524336 OVK524336 PFG524336 PPC524336 PYY524336 QIU524336 QSQ524336 RCM524336 RMI524336 RWE524336 SGA524336 SPW524336 SZS524336 TJO524336 TTK524336 UDG524336 UNC524336 UWY524336 VGU524336 VQQ524336 WAM524336 WKI524336 WUE524336 HS589872 RO589872 ABK589872 ALG589872 AVC589872 BEY589872 BOU589872 BYQ589872 CIM589872 CSI589872 DCE589872 DMA589872 DVW589872 EFS589872 EPO589872 EZK589872 FJG589872 FTC589872 GCY589872 GMU589872 GWQ589872 HGM589872 HQI589872 IAE589872 IKA589872 ITW589872 JDS589872 JNO589872 JXK589872 KHG589872 KRC589872 LAY589872 LKU589872 LUQ589872 MEM589872 MOI589872 MYE589872 NIA589872 NRW589872 OBS589872 OLO589872 OVK589872 PFG589872 PPC589872 PYY589872 QIU589872 QSQ589872 RCM589872 RMI589872 RWE589872 SGA589872 SPW589872 SZS589872 TJO589872 TTK589872 UDG589872 UNC589872 UWY589872 VGU589872 VQQ589872 WAM589872 WKI589872 WUE589872 HS655408 RO655408 ABK655408 ALG655408 AVC655408 BEY655408 BOU655408 BYQ655408 CIM655408 CSI655408 DCE655408 DMA655408 DVW655408 EFS655408 EPO655408 EZK655408 FJG655408 FTC655408 GCY655408 GMU655408 GWQ655408 HGM655408 HQI655408 IAE655408 IKA655408 ITW655408 JDS655408 JNO655408 JXK655408 KHG655408 KRC655408 LAY655408 LKU655408 LUQ655408 MEM655408 MOI655408 MYE655408 NIA655408 NRW655408 OBS655408 OLO655408 OVK655408 PFG655408 PPC655408 PYY655408 QIU655408 QSQ655408 RCM655408 RMI655408 RWE655408 SGA655408 SPW655408 SZS655408 TJO655408 TTK655408 UDG655408 UNC655408 UWY655408 VGU655408 VQQ655408 WAM655408 WKI655408 WUE655408 HS720944 RO720944 ABK720944 ALG720944 AVC720944 BEY720944 BOU720944 BYQ720944 CIM720944 CSI720944 DCE720944 DMA720944 DVW720944 EFS720944 EPO720944 EZK720944 FJG720944 FTC720944 GCY720944 GMU720944 GWQ720944 HGM720944 HQI720944 IAE720944 IKA720944 ITW720944 JDS720944 JNO720944 JXK720944 KHG720944 KRC720944 LAY720944 LKU720944 LUQ720944 MEM720944 MOI720944 MYE720944 NIA720944 NRW720944 OBS720944 OLO720944 OVK720944 PFG720944 PPC720944 PYY720944 QIU720944 QSQ720944 RCM720944 RMI720944 RWE720944 SGA720944 SPW720944 SZS720944 TJO720944 TTK720944 UDG720944 UNC720944 UWY720944 VGU720944 VQQ720944 WAM720944 WKI720944 WUE720944 HS786480 RO786480 ABK786480 ALG786480 AVC786480 BEY786480 BOU786480 BYQ786480 CIM786480 CSI786480 DCE786480 DMA786480 DVW786480 EFS786480 EPO786480 EZK786480 FJG786480 FTC786480 GCY786480 GMU786480 GWQ786480 HGM786480 HQI786480 IAE786480 IKA786480 ITW786480 JDS786480 JNO786480 JXK786480 KHG786480 KRC786480 LAY786480 LKU786480 LUQ786480 MEM786480 MOI786480 MYE786480 NIA786480 NRW786480 OBS786480 OLO786480 OVK786480 PFG786480 PPC786480 PYY786480 QIU786480 QSQ786480 RCM786480 RMI786480 RWE786480 SGA786480 SPW786480 SZS786480 TJO786480 TTK786480 UDG786480 UNC786480 UWY786480 VGU786480 VQQ786480 WAM786480 WKI786480 WUE786480 HS852016 RO852016 ABK852016 ALG852016 AVC852016 BEY852016 BOU852016 BYQ852016 CIM852016 CSI852016 DCE852016 DMA852016 DVW852016 EFS852016 EPO852016 EZK852016 FJG852016 FTC852016 GCY852016 GMU852016 GWQ852016 HGM852016 HQI852016 IAE852016 IKA852016 ITW852016 JDS852016 JNO852016 JXK852016 KHG852016 KRC852016 LAY852016 LKU852016 LUQ852016 MEM852016 MOI852016 MYE852016 NIA852016 NRW852016 OBS852016 OLO852016 OVK852016 PFG852016 PPC852016 PYY852016 QIU852016 QSQ852016 RCM852016 RMI852016 RWE852016 SGA852016 SPW852016 SZS852016 TJO852016 TTK852016 UDG852016 UNC852016 UWY852016 VGU852016 VQQ852016 WAM852016 WKI852016 WUE852016 HS917552 RO917552 ABK917552 ALG917552 AVC917552 BEY917552 BOU917552 BYQ917552 CIM917552 CSI917552 DCE917552 DMA917552 DVW917552 EFS917552 EPO917552 EZK917552 FJG917552 FTC917552 GCY917552 GMU917552 GWQ917552 HGM917552 HQI917552 IAE917552 IKA917552 ITW917552 JDS917552 JNO917552 JXK917552 KHG917552 KRC917552 LAY917552 LKU917552 LUQ917552 MEM917552 MOI917552 MYE917552 NIA917552 NRW917552 OBS917552 OLO917552 OVK917552 PFG917552 PPC917552 PYY917552 QIU917552 QSQ917552 RCM917552 RMI917552 RWE917552 SGA917552 SPW917552 SZS917552 TJO917552 TTK917552 UDG917552 UNC917552 UWY917552 VGU917552 VQQ917552 WAM917552 WKI917552 WUE917552 HS983088 RO983088 ABK983088 ALG983088 AVC983088 BEY983088 BOU983088 BYQ983088 CIM983088 CSI983088 DCE983088 DMA983088 DVW983088 EFS983088 EPO983088 EZK983088 FJG983088 FTC983088 GCY983088 GMU983088 GWQ983088 HGM983088 HQI983088 IAE983088 IKA983088 ITW983088 JDS983088 JNO983088 JXK983088 KHG983088 KRC983088 LAY983088 LKU983088 LUQ983088 MEM983088 MOI983088 MYE983088 NIA983088 NRW983088 OBS983088 OLO983088 OVK983088 PFG983088 PPC983088 PYY983088 QIU983088 QSQ983088 RCM983088 RMI983088 RWE983088 SGA983088 SPW983088 SZS983088 TJO983088 TTK983088 UDG983088 UNC983088 UWY983088 VGU983088 VQQ983088 WAM983088 WKI983088</xm:sqref>
        </x14:dataValidation>
        <x14:dataValidation allowBlank="1" showErrorMessage="1" prompt="Al menos 1 por tipo de vigilado">
          <xm:sqref>O65613:R65615 HI65613:HL65615 RE65613:RH65615 ABA65613:ABD65615 AKW65613:AKZ65615 AUS65613:AUV65615 BEO65613:BER65615 BOK65613:BON65615 BYG65613:BYJ65615 CIC65613:CIF65615 CRY65613:CSB65615 DBU65613:DBX65615 DLQ65613:DLT65615 DVM65613:DVP65615 EFI65613:EFL65615 EPE65613:EPH65615 EZA65613:EZD65615 FIW65613:FIZ65615 FSS65613:FSV65615 GCO65613:GCR65615 GMK65613:GMN65615 GWG65613:GWJ65615 HGC65613:HGF65615 HPY65613:HQB65615 HZU65613:HZX65615 IJQ65613:IJT65615 ITM65613:ITP65615 JDI65613:JDL65615 JNE65613:JNH65615 JXA65613:JXD65615 KGW65613:KGZ65615 KQS65613:KQV65615 LAO65613:LAR65615 LKK65613:LKN65615 LUG65613:LUJ65615 MEC65613:MEF65615 MNY65613:MOB65615 MXU65613:MXX65615 NHQ65613:NHT65615 NRM65613:NRP65615 OBI65613:OBL65615 OLE65613:OLH65615 OVA65613:OVD65615 PEW65613:PEZ65615 POS65613:POV65615 PYO65613:PYR65615 QIK65613:QIN65615 QSG65613:QSJ65615 RCC65613:RCF65615 RLY65613:RMB65615 RVU65613:RVX65615 SFQ65613:SFT65615 SPM65613:SPP65615 SZI65613:SZL65615 TJE65613:TJH65615 TTA65613:TTD65615 UCW65613:UCZ65615 UMS65613:UMV65615 UWO65613:UWR65615 VGK65613:VGN65615 VQG65613:VQJ65615 WAC65613:WAF65615 WJY65613:WKB65615 WTU65613:WTX65615 O131149:R131151 HI131149:HL131151 RE131149:RH131151 ABA131149:ABD131151 AKW131149:AKZ131151 AUS131149:AUV131151 BEO131149:BER131151 BOK131149:BON131151 BYG131149:BYJ131151 CIC131149:CIF131151 CRY131149:CSB131151 DBU131149:DBX131151 DLQ131149:DLT131151 DVM131149:DVP131151 EFI131149:EFL131151 EPE131149:EPH131151 EZA131149:EZD131151 FIW131149:FIZ131151 FSS131149:FSV131151 GCO131149:GCR131151 GMK131149:GMN131151 GWG131149:GWJ131151 HGC131149:HGF131151 HPY131149:HQB131151 HZU131149:HZX131151 IJQ131149:IJT131151 ITM131149:ITP131151 JDI131149:JDL131151 JNE131149:JNH131151 JXA131149:JXD131151 KGW131149:KGZ131151 KQS131149:KQV131151 LAO131149:LAR131151 LKK131149:LKN131151 LUG131149:LUJ131151 MEC131149:MEF131151 MNY131149:MOB131151 MXU131149:MXX131151 NHQ131149:NHT131151 NRM131149:NRP131151 OBI131149:OBL131151 OLE131149:OLH131151 OVA131149:OVD131151 PEW131149:PEZ131151 POS131149:POV131151 PYO131149:PYR131151 QIK131149:QIN131151 QSG131149:QSJ131151 RCC131149:RCF131151 RLY131149:RMB131151 RVU131149:RVX131151 SFQ131149:SFT131151 SPM131149:SPP131151 SZI131149:SZL131151 TJE131149:TJH131151 TTA131149:TTD131151 UCW131149:UCZ131151 UMS131149:UMV131151 UWO131149:UWR131151 VGK131149:VGN131151 VQG131149:VQJ131151 WAC131149:WAF131151 WJY131149:WKB131151 WTU131149:WTX131151 O196685:R196687 HI196685:HL196687 RE196685:RH196687 ABA196685:ABD196687 AKW196685:AKZ196687 AUS196685:AUV196687 BEO196685:BER196687 BOK196685:BON196687 BYG196685:BYJ196687 CIC196685:CIF196687 CRY196685:CSB196687 DBU196685:DBX196687 DLQ196685:DLT196687 DVM196685:DVP196687 EFI196685:EFL196687 EPE196685:EPH196687 EZA196685:EZD196687 FIW196685:FIZ196687 FSS196685:FSV196687 GCO196685:GCR196687 GMK196685:GMN196687 GWG196685:GWJ196687 HGC196685:HGF196687 HPY196685:HQB196687 HZU196685:HZX196687 IJQ196685:IJT196687 ITM196685:ITP196687 JDI196685:JDL196687 JNE196685:JNH196687 JXA196685:JXD196687 KGW196685:KGZ196687 KQS196685:KQV196687 LAO196685:LAR196687 LKK196685:LKN196687 LUG196685:LUJ196687 MEC196685:MEF196687 MNY196685:MOB196687 MXU196685:MXX196687 NHQ196685:NHT196687 NRM196685:NRP196687 OBI196685:OBL196687 OLE196685:OLH196687 OVA196685:OVD196687 PEW196685:PEZ196687 POS196685:POV196687 PYO196685:PYR196687 QIK196685:QIN196687 QSG196685:QSJ196687 RCC196685:RCF196687 RLY196685:RMB196687 RVU196685:RVX196687 SFQ196685:SFT196687 SPM196685:SPP196687 SZI196685:SZL196687 TJE196685:TJH196687 TTA196685:TTD196687 UCW196685:UCZ196687 UMS196685:UMV196687 UWO196685:UWR196687 VGK196685:VGN196687 VQG196685:VQJ196687 WAC196685:WAF196687 WJY196685:WKB196687 WTU196685:WTX196687 O262221:R262223 HI262221:HL262223 RE262221:RH262223 ABA262221:ABD262223 AKW262221:AKZ262223 AUS262221:AUV262223 BEO262221:BER262223 BOK262221:BON262223 BYG262221:BYJ262223 CIC262221:CIF262223 CRY262221:CSB262223 DBU262221:DBX262223 DLQ262221:DLT262223 DVM262221:DVP262223 EFI262221:EFL262223 EPE262221:EPH262223 EZA262221:EZD262223 FIW262221:FIZ262223 FSS262221:FSV262223 GCO262221:GCR262223 GMK262221:GMN262223 GWG262221:GWJ262223 HGC262221:HGF262223 HPY262221:HQB262223 HZU262221:HZX262223 IJQ262221:IJT262223 ITM262221:ITP262223 JDI262221:JDL262223 JNE262221:JNH262223 JXA262221:JXD262223 KGW262221:KGZ262223 KQS262221:KQV262223 LAO262221:LAR262223 LKK262221:LKN262223 LUG262221:LUJ262223 MEC262221:MEF262223 MNY262221:MOB262223 MXU262221:MXX262223 NHQ262221:NHT262223 NRM262221:NRP262223 OBI262221:OBL262223 OLE262221:OLH262223 OVA262221:OVD262223 PEW262221:PEZ262223 POS262221:POV262223 PYO262221:PYR262223 QIK262221:QIN262223 QSG262221:QSJ262223 RCC262221:RCF262223 RLY262221:RMB262223 RVU262221:RVX262223 SFQ262221:SFT262223 SPM262221:SPP262223 SZI262221:SZL262223 TJE262221:TJH262223 TTA262221:TTD262223 UCW262221:UCZ262223 UMS262221:UMV262223 UWO262221:UWR262223 VGK262221:VGN262223 VQG262221:VQJ262223 WAC262221:WAF262223 WJY262221:WKB262223 WTU262221:WTX262223 O327757:R327759 HI327757:HL327759 RE327757:RH327759 ABA327757:ABD327759 AKW327757:AKZ327759 AUS327757:AUV327759 BEO327757:BER327759 BOK327757:BON327759 BYG327757:BYJ327759 CIC327757:CIF327759 CRY327757:CSB327759 DBU327757:DBX327759 DLQ327757:DLT327759 DVM327757:DVP327759 EFI327757:EFL327759 EPE327757:EPH327759 EZA327757:EZD327759 FIW327757:FIZ327759 FSS327757:FSV327759 GCO327757:GCR327759 GMK327757:GMN327759 GWG327757:GWJ327759 HGC327757:HGF327759 HPY327757:HQB327759 HZU327757:HZX327759 IJQ327757:IJT327759 ITM327757:ITP327759 JDI327757:JDL327759 JNE327757:JNH327759 JXA327757:JXD327759 KGW327757:KGZ327759 KQS327757:KQV327759 LAO327757:LAR327759 LKK327757:LKN327759 LUG327757:LUJ327759 MEC327757:MEF327759 MNY327757:MOB327759 MXU327757:MXX327759 NHQ327757:NHT327759 NRM327757:NRP327759 OBI327757:OBL327759 OLE327757:OLH327759 OVA327757:OVD327759 PEW327757:PEZ327759 POS327757:POV327759 PYO327757:PYR327759 QIK327757:QIN327759 QSG327757:QSJ327759 RCC327757:RCF327759 RLY327757:RMB327759 RVU327757:RVX327759 SFQ327757:SFT327759 SPM327757:SPP327759 SZI327757:SZL327759 TJE327757:TJH327759 TTA327757:TTD327759 UCW327757:UCZ327759 UMS327757:UMV327759 UWO327757:UWR327759 VGK327757:VGN327759 VQG327757:VQJ327759 WAC327757:WAF327759 WJY327757:WKB327759 WTU327757:WTX327759 O393293:R393295 HI393293:HL393295 RE393293:RH393295 ABA393293:ABD393295 AKW393293:AKZ393295 AUS393293:AUV393295 BEO393293:BER393295 BOK393293:BON393295 BYG393293:BYJ393295 CIC393293:CIF393295 CRY393293:CSB393295 DBU393293:DBX393295 DLQ393293:DLT393295 DVM393293:DVP393295 EFI393293:EFL393295 EPE393293:EPH393295 EZA393293:EZD393295 FIW393293:FIZ393295 FSS393293:FSV393295 GCO393293:GCR393295 GMK393293:GMN393295 GWG393293:GWJ393295 HGC393293:HGF393295 HPY393293:HQB393295 HZU393293:HZX393295 IJQ393293:IJT393295 ITM393293:ITP393295 JDI393293:JDL393295 JNE393293:JNH393295 JXA393293:JXD393295 KGW393293:KGZ393295 KQS393293:KQV393295 LAO393293:LAR393295 LKK393293:LKN393295 LUG393293:LUJ393295 MEC393293:MEF393295 MNY393293:MOB393295 MXU393293:MXX393295 NHQ393293:NHT393295 NRM393293:NRP393295 OBI393293:OBL393295 OLE393293:OLH393295 OVA393293:OVD393295 PEW393293:PEZ393295 POS393293:POV393295 PYO393293:PYR393295 QIK393293:QIN393295 QSG393293:QSJ393295 RCC393293:RCF393295 RLY393293:RMB393295 RVU393293:RVX393295 SFQ393293:SFT393295 SPM393293:SPP393295 SZI393293:SZL393295 TJE393293:TJH393295 TTA393293:TTD393295 UCW393293:UCZ393295 UMS393293:UMV393295 UWO393293:UWR393295 VGK393293:VGN393295 VQG393293:VQJ393295 WAC393293:WAF393295 WJY393293:WKB393295 WTU393293:WTX393295 O458829:R458831 HI458829:HL458831 RE458829:RH458831 ABA458829:ABD458831 AKW458829:AKZ458831 AUS458829:AUV458831 BEO458829:BER458831 BOK458829:BON458831 BYG458829:BYJ458831 CIC458829:CIF458831 CRY458829:CSB458831 DBU458829:DBX458831 DLQ458829:DLT458831 DVM458829:DVP458831 EFI458829:EFL458831 EPE458829:EPH458831 EZA458829:EZD458831 FIW458829:FIZ458831 FSS458829:FSV458831 GCO458829:GCR458831 GMK458829:GMN458831 GWG458829:GWJ458831 HGC458829:HGF458831 HPY458829:HQB458831 HZU458829:HZX458831 IJQ458829:IJT458831 ITM458829:ITP458831 JDI458829:JDL458831 JNE458829:JNH458831 JXA458829:JXD458831 KGW458829:KGZ458831 KQS458829:KQV458831 LAO458829:LAR458831 LKK458829:LKN458831 LUG458829:LUJ458831 MEC458829:MEF458831 MNY458829:MOB458831 MXU458829:MXX458831 NHQ458829:NHT458831 NRM458829:NRP458831 OBI458829:OBL458831 OLE458829:OLH458831 OVA458829:OVD458831 PEW458829:PEZ458831 POS458829:POV458831 PYO458829:PYR458831 QIK458829:QIN458831 QSG458829:QSJ458831 RCC458829:RCF458831 RLY458829:RMB458831 RVU458829:RVX458831 SFQ458829:SFT458831 SPM458829:SPP458831 SZI458829:SZL458831 TJE458829:TJH458831 TTA458829:TTD458831 UCW458829:UCZ458831 UMS458829:UMV458831 UWO458829:UWR458831 VGK458829:VGN458831 VQG458829:VQJ458831 WAC458829:WAF458831 WJY458829:WKB458831 WTU458829:WTX458831 O524365:R524367 HI524365:HL524367 RE524365:RH524367 ABA524365:ABD524367 AKW524365:AKZ524367 AUS524365:AUV524367 BEO524365:BER524367 BOK524365:BON524367 BYG524365:BYJ524367 CIC524365:CIF524367 CRY524365:CSB524367 DBU524365:DBX524367 DLQ524365:DLT524367 DVM524365:DVP524367 EFI524365:EFL524367 EPE524365:EPH524367 EZA524365:EZD524367 FIW524365:FIZ524367 FSS524365:FSV524367 GCO524365:GCR524367 GMK524365:GMN524367 GWG524365:GWJ524367 HGC524365:HGF524367 HPY524365:HQB524367 HZU524365:HZX524367 IJQ524365:IJT524367 ITM524365:ITP524367 JDI524365:JDL524367 JNE524365:JNH524367 JXA524365:JXD524367 KGW524365:KGZ524367 KQS524365:KQV524367 LAO524365:LAR524367 LKK524365:LKN524367 LUG524365:LUJ524367 MEC524365:MEF524367 MNY524365:MOB524367 MXU524365:MXX524367 NHQ524365:NHT524367 NRM524365:NRP524367 OBI524365:OBL524367 OLE524365:OLH524367 OVA524365:OVD524367 PEW524365:PEZ524367 POS524365:POV524367 PYO524365:PYR524367 QIK524365:QIN524367 QSG524365:QSJ524367 RCC524365:RCF524367 RLY524365:RMB524367 RVU524365:RVX524367 SFQ524365:SFT524367 SPM524365:SPP524367 SZI524365:SZL524367 TJE524365:TJH524367 TTA524365:TTD524367 UCW524365:UCZ524367 UMS524365:UMV524367 UWO524365:UWR524367 VGK524365:VGN524367 VQG524365:VQJ524367 WAC524365:WAF524367 WJY524365:WKB524367 WTU524365:WTX524367 O589901:R589903 HI589901:HL589903 RE589901:RH589903 ABA589901:ABD589903 AKW589901:AKZ589903 AUS589901:AUV589903 BEO589901:BER589903 BOK589901:BON589903 BYG589901:BYJ589903 CIC589901:CIF589903 CRY589901:CSB589903 DBU589901:DBX589903 DLQ589901:DLT589903 DVM589901:DVP589903 EFI589901:EFL589903 EPE589901:EPH589903 EZA589901:EZD589903 FIW589901:FIZ589903 FSS589901:FSV589903 GCO589901:GCR589903 GMK589901:GMN589903 GWG589901:GWJ589903 HGC589901:HGF589903 HPY589901:HQB589903 HZU589901:HZX589903 IJQ589901:IJT589903 ITM589901:ITP589903 JDI589901:JDL589903 JNE589901:JNH589903 JXA589901:JXD589903 KGW589901:KGZ589903 KQS589901:KQV589903 LAO589901:LAR589903 LKK589901:LKN589903 LUG589901:LUJ589903 MEC589901:MEF589903 MNY589901:MOB589903 MXU589901:MXX589903 NHQ589901:NHT589903 NRM589901:NRP589903 OBI589901:OBL589903 OLE589901:OLH589903 OVA589901:OVD589903 PEW589901:PEZ589903 POS589901:POV589903 PYO589901:PYR589903 QIK589901:QIN589903 QSG589901:QSJ589903 RCC589901:RCF589903 RLY589901:RMB589903 RVU589901:RVX589903 SFQ589901:SFT589903 SPM589901:SPP589903 SZI589901:SZL589903 TJE589901:TJH589903 TTA589901:TTD589903 UCW589901:UCZ589903 UMS589901:UMV589903 UWO589901:UWR589903 VGK589901:VGN589903 VQG589901:VQJ589903 WAC589901:WAF589903 WJY589901:WKB589903 WTU589901:WTX589903 O655437:R655439 HI655437:HL655439 RE655437:RH655439 ABA655437:ABD655439 AKW655437:AKZ655439 AUS655437:AUV655439 BEO655437:BER655439 BOK655437:BON655439 BYG655437:BYJ655439 CIC655437:CIF655439 CRY655437:CSB655439 DBU655437:DBX655439 DLQ655437:DLT655439 DVM655437:DVP655439 EFI655437:EFL655439 EPE655437:EPH655439 EZA655437:EZD655439 FIW655437:FIZ655439 FSS655437:FSV655439 GCO655437:GCR655439 GMK655437:GMN655439 GWG655437:GWJ655439 HGC655437:HGF655439 HPY655437:HQB655439 HZU655437:HZX655439 IJQ655437:IJT655439 ITM655437:ITP655439 JDI655437:JDL655439 JNE655437:JNH655439 JXA655437:JXD655439 KGW655437:KGZ655439 KQS655437:KQV655439 LAO655437:LAR655439 LKK655437:LKN655439 LUG655437:LUJ655439 MEC655437:MEF655439 MNY655437:MOB655439 MXU655437:MXX655439 NHQ655437:NHT655439 NRM655437:NRP655439 OBI655437:OBL655439 OLE655437:OLH655439 OVA655437:OVD655439 PEW655437:PEZ655439 POS655437:POV655439 PYO655437:PYR655439 QIK655437:QIN655439 QSG655437:QSJ655439 RCC655437:RCF655439 RLY655437:RMB655439 RVU655437:RVX655439 SFQ655437:SFT655439 SPM655437:SPP655439 SZI655437:SZL655439 TJE655437:TJH655439 TTA655437:TTD655439 UCW655437:UCZ655439 UMS655437:UMV655439 UWO655437:UWR655439 VGK655437:VGN655439 VQG655437:VQJ655439 WAC655437:WAF655439 WJY655437:WKB655439 WTU655437:WTX655439 O720973:R720975 HI720973:HL720975 RE720973:RH720975 ABA720973:ABD720975 AKW720973:AKZ720975 AUS720973:AUV720975 BEO720973:BER720975 BOK720973:BON720975 BYG720973:BYJ720975 CIC720973:CIF720975 CRY720973:CSB720975 DBU720973:DBX720975 DLQ720973:DLT720975 DVM720973:DVP720975 EFI720973:EFL720975 EPE720973:EPH720975 EZA720973:EZD720975 FIW720973:FIZ720975 FSS720973:FSV720975 GCO720973:GCR720975 GMK720973:GMN720975 GWG720973:GWJ720975 HGC720973:HGF720975 HPY720973:HQB720975 HZU720973:HZX720975 IJQ720973:IJT720975 ITM720973:ITP720975 JDI720973:JDL720975 JNE720973:JNH720975 JXA720973:JXD720975 KGW720973:KGZ720975 KQS720973:KQV720975 LAO720973:LAR720975 LKK720973:LKN720975 LUG720973:LUJ720975 MEC720973:MEF720975 MNY720973:MOB720975 MXU720973:MXX720975 NHQ720973:NHT720975 NRM720973:NRP720975 OBI720973:OBL720975 OLE720973:OLH720975 OVA720973:OVD720975 PEW720973:PEZ720975 POS720973:POV720975 PYO720973:PYR720975 QIK720973:QIN720975 QSG720973:QSJ720975 RCC720973:RCF720975 RLY720973:RMB720975 RVU720973:RVX720975 SFQ720973:SFT720975 SPM720973:SPP720975 SZI720973:SZL720975 TJE720973:TJH720975 TTA720973:TTD720975 UCW720973:UCZ720975 UMS720973:UMV720975 UWO720973:UWR720975 VGK720973:VGN720975 VQG720973:VQJ720975 WAC720973:WAF720975 WJY720973:WKB720975 WTU720973:WTX720975 O786509:R786511 HI786509:HL786511 RE786509:RH786511 ABA786509:ABD786511 AKW786509:AKZ786511 AUS786509:AUV786511 BEO786509:BER786511 BOK786509:BON786511 BYG786509:BYJ786511 CIC786509:CIF786511 CRY786509:CSB786511 DBU786509:DBX786511 DLQ786509:DLT786511 DVM786509:DVP786511 EFI786509:EFL786511 EPE786509:EPH786511 EZA786509:EZD786511 FIW786509:FIZ786511 FSS786509:FSV786511 GCO786509:GCR786511 GMK786509:GMN786511 GWG786509:GWJ786511 HGC786509:HGF786511 HPY786509:HQB786511 HZU786509:HZX786511 IJQ786509:IJT786511 ITM786509:ITP786511 JDI786509:JDL786511 JNE786509:JNH786511 JXA786509:JXD786511 KGW786509:KGZ786511 KQS786509:KQV786511 LAO786509:LAR786511 LKK786509:LKN786511 LUG786509:LUJ786511 MEC786509:MEF786511 MNY786509:MOB786511 MXU786509:MXX786511 NHQ786509:NHT786511 NRM786509:NRP786511 OBI786509:OBL786511 OLE786509:OLH786511 OVA786509:OVD786511 PEW786509:PEZ786511 POS786509:POV786511 PYO786509:PYR786511 QIK786509:QIN786511 QSG786509:QSJ786511 RCC786509:RCF786511 RLY786509:RMB786511 RVU786509:RVX786511 SFQ786509:SFT786511 SPM786509:SPP786511 SZI786509:SZL786511 TJE786509:TJH786511 TTA786509:TTD786511 UCW786509:UCZ786511 UMS786509:UMV786511 UWO786509:UWR786511 VGK786509:VGN786511 VQG786509:VQJ786511 WAC786509:WAF786511 WJY786509:WKB786511 WTU786509:WTX786511 O852045:R852047 HI852045:HL852047 RE852045:RH852047 ABA852045:ABD852047 AKW852045:AKZ852047 AUS852045:AUV852047 BEO852045:BER852047 BOK852045:BON852047 BYG852045:BYJ852047 CIC852045:CIF852047 CRY852045:CSB852047 DBU852045:DBX852047 DLQ852045:DLT852047 DVM852045:DVP852047 EFI852045:EFL852047 EPE852045:EPH852047 EZA852045:EZD852047 FIW852045:FIZ852047 FSS852045:FSV852047 GCO852045:GCR852047 GMK852045:GMN852047 GWG852045:GWJ852047 HGC852045:HGF852047 HPY852045:HQB852047 HZU852045:HZX852047 IJQ852045:IJT852047 ITM852045:ITP852047 JDI852045:JDL852047 JNE852045:JNH852047 JXA852045:JXD852047 KGW852045:KGZ852047 KQS852045:KQV852047 LAO852045:LAR852047 LKK852045:LKN852047 LUG852045:LUJ852047 MEC852045:MEF852047 MNY852045:MOB852047 MXU852045:MXX852047 NHQ852045:NHT852047 NRM852045:NRP852047 OBI852045:OBL852047 OLE852045:OLH852047 OVA852045:OVD852047 PEW852045:PEZ852047 POS852045:POV852047 PYO852045:PYR852047 QIK852045:QIN852047 QSG852045:QSJ852047 RCC852045:RCF852047 RLY852045:RMB852047 RVU852045:RVX852047 SFQ852045:SFT852047 SPM852045:SPP852047 SZI852045:SZL852047 TJE852045:TJH852047 TTA852045:TTD852047 UCW852045:UCZ852047 UMS852045:UMV852047 UWO852045:UWR852047 VGK852045:VGN852047 VQG852045:VQJ852047 WAC852045:WAF852047 WJY852045:WKB852047 WTU852045:WTX852047 O917581:R917583 HI917581:HL917583 RE917581:RH917583 ABA917581:ABD917583 AKW917581:AKZ917583 AUS917581:AUV917583 BEO917581:BER917583 BOK917581:BON917583 BYG917581:BYJ917583 CIC917581:CIF917583 CRY917581:CSB917583 DBU917581:DBX917583 DLQ917581:DLT917583 DVM917581:DVP917583 EFI917581:EFL917583 EPE917581:EPH917583 EZA917581:EZD917583 FIW917581:FIZ917583 FSS917581:FSV917583 GCO917581:GCR917583 GMK917581:GMN917583 GWG917581:GWJ917583 HGC917581:HGF917583 HPY917581:HQB917583 HZU917581:HZX917583 IJQ917581:IJT917583 ITM917581:ITP917583 JDI917581:JDL917583 JNE917581:JNH917583 JXA917581:JXD917583 KGW917581:KGZ917583 KQS917581:KQV917583 LAO917581:LAR917583 LKK917581:LKN917583 LUG917581:LUJ917583 MEC917581:MEF917583 MNY917581:MOB917583 MXU917581:MXX917583 NHQ917581:NHT917583 NRM917581:NRP917583 OBI917581:OBL917583 OLE917581:OLH917583 OVA917581:OVD917583 PEW917581:PEZ917583 POS917581:POV917583 PYO917581:PYR917583 QIK917581:QIN917583 QSG917581:QSJ917583 RCC917581:RCF917583 RLY917581:RMB917583 RVU917581:RVX917583 SFQ917581:SFT917583 SPM917581:SPP917583 SZI917581:SZL917583 TJE917581:TJH917583 TTA917581:TTD917583 UCW917581:UCZ917583 UMS917581:UMV917583 UWO917581:UWR917583 VGK917581:VGN917583 VQG917581:VQJ917583 WAC917581:WAF917583 WJY917581:WKB917583 WTU917581:WTX917583 O983117:R983119 HI983117:HL983119 RE983117:RH983119 ABA983117:ABD983119 AKW983117:AKZ983119 AUS983117:AUV983119 BEO983117:BER983119 BOK983117:BON983119 BYG983117:BYJ983119 CIC983117:CIF983119 CRY983117:CSB983119 DBU983117:DBX983119 DLQ983117:DLT983119 DVM983117:DVP983119 EFI983117:EFL983119 EPE983117:EPH983119 EZA983117:EZD983119 FIW983117:FIZ983119 FSS983117:FSV983119 GCO983117:GCR983119 GMK983117:GMN983119 GWG983117:GWJ983119 HGC983117:HGF983119 HPY983117:HQB983119 HZU983117:HZX983119 IJQ983117:IJT983119 ITM983117:ITP983119 JDI983117:JDL983119 JNE983117:JNH983119 JXA983117:JXD983119 KGW983117:KGZ983119 KQS983117:KQV983119 LAO983117:LAR983119 LKK983117:LKN983119 LUG983117:LUJ983119 MEC983117:MEF983119 MNY983117:MOB983119 MXU983117:MXX983119 NHQ983117:NHT983119 NRM983117:NRP983119 OBI983117:OBL983119 OLE983117:OLH983119 OVA983117:OVD983119 PEW983117:PEZ983119 POS983117:POV983119 PYO983117:PYR983119 QIK983117:QIN983119 QSG983117:QSJ983119 RCC983117:RCF983119 RLY983117:RMB983119 RVU983117:RVX983119 SFQ983117:SFT983119 SPM983117:SPP983119 SZI983117:SZL983119 TJE983117:TJH983119 TTA983117:TTD983119 UCW983117:UCZ983119 UMS983117:UMV983119 UWO983117:UWR983119 VGK983117:VGN983119 VQG983117:VQJ983119 WAC983117:WAF983119 WJY983117:WKB983119 WTU983117:WTX983119 HH54:HL70 RD54:RH70 AAZ54:ABD70 AKV54:AKZ70 AUR54:AUV70 BEN54:BER70 BOJ54:BON70 BYF54:BYJ70 CIB54:CIF70 CRX54:CSB70 DBT54:DBX70 DLP54:DLT70 DVL54:DVP70 EFH54:EFL70 EPD54:EPH70 EYZ54:EZD70 FIV54:FIZ70 FSR54:FSV70 GCN54:GCR70 GMJ54:GMN70 GWF54:GWJ70 HGB54:HGF70 HPX54:HQB70 HZT54:HZX70 IJP54:IJT70 ITL54:ITP70 JDH54:JDL70 JND54:JNH70 JWZ54:JXD70 KGV54:KGZ70 KQR54:KQV70 LAN54:LAR70 LKJ54:LKN70 LUF54:LUJ70 MEB54:MEF70 MNX54:MOB70 MXT54:MXX70 NHP54:NHT70 NRL54:NRP70 OBH54:OBL70 OLD54:OLH70 OUZ54:OVD70 PEV54:PEZ70 POR54:POV70 PYN54:PYR70 QIJ54:QIN70 QSF54:QSJ70 RCB54:RCF70 RLX54:RMB70 RVT54:RVX70 SFP54:SFT70 SPL54:SPP70 SZH54:SZL70 TJD54:TJH70 TSZ54:TTD70 UCV54:UCZ70 UMR54:UMV70 UWN54:UWR70 VGJ54:VGN70 VQF54:VQJ70 WAB54:WAF70 WJX54:WKB70 WTT54:WTX70 N65603:R65608 HH65603:HL65608 RD65603:RH65608 AAZ65603:ABD65608 AKV65603:AKZ65608 AUR65603:AUV65608 BEN65603:BER65608 BOJ65603:BON65608 BYF65603:BYJ65608 CIB65603:CIF65608 CRX65603:CSB65608 DBT65603:DBX65608 DLP65603:DLT65608 DVL65603:DVP65608 EFH65603:EFL65608 EPD65603:EPH65608 EYZ65603:EZD65608 FIV65603:FIZ65608 FSR65603:FSV65608 GCN65603:GCR65608 GMJ65603:GMN65608 GWF65603:GWJ65608 HGB65603:HGF65608 HPX65603:HQB65608 HZT65603:HZX65608 IJP65603:IJT65608 ITL65603:ITP65608 JDH65603:JDL65608 JND65603:JNH65608 JWZ65603:JXD65608 KGV65603:KGZ65608 KQR65603:KQV65608 LAN65603:LAR65608 LKJ65603:LKN65608 LUF65603:LUJ65608 MEB65603:MEF65608 MNX65603:MOB65608 MXT65603:MXX65608 NHP65603:NHT65608 NRL65603:NRP65608 OBH65603:OBL65608 OLD65603:OLH65608 OUZ65603:OVD65608 PEV65603:PEZ65608 POR65603:POV65608 PYN65603:PYR65608 QIJ65603:QIN65608 QSF65603:QSJ65608 RCB65603:RCF65608 RLX65603:RMB65608 RVT65603:RVX65608 SFP65603:SFT65608 SPL65603:SPP65608 SZH65603:SZL65608 TJD65603:TJH65608 TSZ65603:TTD65608 UCV65603:UCZ65608 UMR65603:UMV65608 UWN65603:UWR65608 VGJ65603:VGN65608 VQF65603:VQJ65608 WAB65603:WAF65608 WJX65603:WKB65608 WTT65603:WTX65608 N131139:R131144 HH131139:HL131144 RD131139:RH131144 AAZ131139:ABD131144 AKV131139:AKZ131144 AUR131139:AUV131144 BEN131139:BER131144 BOJ131139:BON131144 BYF131139:BYJ131144 CIB131139:CIF131144 CRX131139:CSB131144 DBT131139:DBX131144 DLP131139:DLT131144 DVL131139:DVP131144 EFH131139:EFL131144 EPD131139:EPH131144 EYZ131139:EZD131144 FIV131139:FIZ131144 FSR131139:FSV131144 GCN131139:GCR131144 GMJ131139:GMN131144 GWF131139:GWJ131144 HGB131139:HGF131144 HPX131139:HQB131144 HZT131139:HZX131144 IJP131139:IJT131144 ITL131139:ITP131144 JDH131139:JDL131144 JND131139:JNH131144 JWZ131139:JXD131144 KGV131139:KGZ131144 KQR131139:KQV131144 LAN131139:LAR131144 LKJ131139:LKN131144 LUF131139:LUJ131144 MEB131139:MEF131144 MNX131139:MOB131144 MXT131139:MXX131144 NHP131139:NHT131144 NRL131139:NRP131144 OBH131139:OBL131144 OLD131139:OLH131144 OUZ131139:OVD131144 PEV131139:PEZ131144 POR131139:POV131144 PYN131139:PYR131144 QIJ131139:QIN131144 QSF131139:QSJ131144 RCB131139:RCF131144 RLX131139:RMB131144 RVT131139:RVX131144 SFP131139:SFT131144 SPL131139:SPP131144 SZH131139:SZL131144 TJD131139:TJH131144 TSZ131139:TTD131144 UCV131139:UCZ131144 UMR131139:UMV131144 UWN131139:UWR131144 VGJ131139:VGN131144 VQF131139:VQJ131144 WAB131139:WAF131144 WJX131139:WKB131144 WTT131139:WTX131144 N196675:R196680 HH196675:HL196680 RD196675:RH196680 AAZ196675:ABD196680 AKV196675:AKZ196680 AUR196675:AUV196680 BEN196675:BER196680 BOJ196675:BON196680 BYF196675:BYJ196680 CIB196675:CIF196680 CRX196675:CSB196680 DBT196675:DBX196680 DLP196675:DLT196680 DVL196675:DVP196680 EFH196675:EFL196680 EPD196675:EPH196680 EYZ196675:EZD196680 FIV196675:FIZ196680 FSR196675:FSV196680 GCN196675:GCR196680 GMJ196675:GMN196680 GWF196675:GWJ196680 HGB196675:HGF196680 HPX196675:HQB196680 HZT196675:HZX196680 IJP196675:IJT196680 ITL196675:ITP196680 JDH196675:JDL196680 JND196675:JNH196680 JWZ196675:JXD196680 KGV196675:KGZ196680 KQR196675:KQV196680 LAN196675:LAR196680 LKJ196675:LKN196680 LUF196675:LUJ196680 MEB196675:MEF196680 MNX196675:MOB196680 MXT196675:MXX196680 NHP196675:NHT196680 NRL196675:NRP196680 OBH196675:OBL196680 OLD196675:OLH196680 OUZ196675:OVD196680 PEV196675:PEZ196680 POR196675:POV196680 PYN196675:PYR196680 QIJ196675:QIN196680 QSF196675:QSJ196680 RCB196675:RCF196680 RLX196675:RMB196680 RVT196675:RVX196680 SFP196675:SFT196680 SPL196675:SPP196680 SZH196675:SZL196680 TJD196675:TJH196680 TSZ196675:TTD196680 UCV196675:UCZ196680 UMR196675:UMV196680 UWN196675:UWR196680 VGJ196675:VGN196680 VQF196675:VQJ196680 WAB196675:WAF196680 WJX196675:WKB196680 WTT196675:WTX196680 N262211:R262216 HH262211:HL262216 RD262211:RH262216 AAZ262211:ABD262216 AKV262211:AKZ262216 AUR262211:AUV262216 BEN262211:BER262216 BOJ262211:BON262216 BYF262211:BYJ262216 CIB262211:CIF262216 CRX262211:CSB262216 DBT262211:DBX262216 DLP262211:DLT262216 DVL262211:DVP262216 EFH262211:EFL262216 EPD262211:EPH262216 EYZ262211:EZD262216 FIV262211:FIZ262216 FSR262211:FSV262216 GCN262211:GCR262216 GMJ262211:GMN262216 GWF262211:GWJ262216 HGB262211:HGF262216 HPX262211:HQB262216 HZT262211:HZX262216 IJP262211:IJT262216 ITL262211:ITP262216 JDH262211:JDL262216 JND262211:JNH262216 JWZ262211:JXD262216 KGV262211:KGZ262216 KQR262211:KQV262216 LAN262211:LAR262216 LKJ262211:LKN262216 LUF262211:LUJ262216 MEB262211:MEF262216 MNX262211:MOB262216 MXT262211:MXX262216 NHP262211:NHT262216 NRL262211:NRP262216 OBH262211:OBL262216 OLD262211:OLH262216 OUZ262211:OVD262216 PEV262211:PEZ262216 POR262211:POV262216 PYN262211:PYR262216 QIJ262211:QIN262216 QSF262211:QSJ262216 RCB262211:RCF262216 RLX262211:RMB262216 RVT262211:RVX262216 SFP262211:SFT262216 SPL262211:SPP262216 SZH262211:SZL262216 TJD262211:TJH262216 TSZ262211:TTD262216 UCV262211:UCZ262216 UMR262211:UMV262216 UWN262211:UWR262216 VGJ262211:VGN262216 VQF262211:VQJ262216 WAB262211:WAF262216 WJX262211:WKB262216 WTT262211:WTX262216 N327747:R327752 HH327747:HL327752 RD327747:RH327752 AAZ327747:ABD327752 AKV327747:AKZ327752 AUR327747:AUV327752 BEN327747:BER327752 BOJ327747:BON327752 BYF327747:BYJ327752 CIB327747:CIF327752 CRX327747:CSB327752 DBT327747:DBX327752 DLP327747:DLT327752 DVL327747:DVP327752 EFH327747:EFL327752 EPD327747:EPH327752 EYZ327747:EZD327752 FIV327747:FIZ327752 FSR327747:FSV327752 GCN327747:GCR327752 GMJ327747:GMN327752 GWF327747:GWJ327752 HGB327747:HGF327752 HPX327747:HQB327752 HZT327747:HZX327752 IJP327747:IJT327752 ITL327747:ITP327752 JDH327747:JDL327752 JND327747:JNH327752 JWZ327747:JXD327752 KGV327747:KGZ327752 KQR327747:KQV327752 LAN327747:LAR327752 LKJ327747:LKN327752 LUF327747:LUJ327752 MEB327747:MEF327752 MNX327747:MOB327752 MXT327747:MXX327752 NHP327747:NHT327752 NRL327747:NRP327752 OBH327747:OBL327752 OLD327747:OLH327752 OUZ327747:OVD327752 PEV327747:PEZ327752 POR327747:POV327752 PYN327747:PYR327752 QIJ327747:QIN327752 QSF327747:QSJ327752 RCB327747:RCF327752 RLX327747:RMB327752 RVT327747:RVX327752 SFP327747:SFT327752 SPL327747:SPP327752 SZH327747:SZL327752 TJD327747:TJH327752 TSZ327747:TTD327752 UCV327747:UCZ327752 UMR327747:UMV327752 UWN327747:UWR327752 VGJ327747:VGN327752 VQF327747:VQJ327752 WAB327747:WAF327752 WJX327747:WKB327752 WTT327747:WTX327752 N393283:R393288 HH393283:HL393288 RD393283:RH393288 AAZ393283:ABD393288 AKV393283:AKZ393288 AUR393283:AUV393288 BEN393283:BER393288 BOJ393283:BON393288 BYF393283:BYJ393288 CIB393283:CIF393288 CRX393283:CSB393288 DBT393283:DBX393288 DLP393283:DLT393288 DVL393283:DVP393288 EFH393283:EFL393288 EPD393283:EPH393288 EYZ393283:EZD393288 FIV393283:FIZ393288 FSR393283:FSV393288 GCN393283:GCR393288 GMJ393283:GMN393288 GWF393283:GWJ393288 HGB393283:HGF393288 HPX393283:HQB393288 HZT393283:HZX393288 IJP393283:IJT393288 ITL393283:ITP393288 JDH393283:JDL393288 JND393283:JNH393288 JWZ393283:JXD393288 KGV393283:KGZ393288 KQR393283:KQV393288 LAN393283:LAR393288 LKJ393283:LKN393288 LUF393283:LUJ393288 MEB393283:MEF393288 MNX393283:MOB393288 MXT393283:MXX393288 NHP393283:NHT393288 NRL393283:NRP393288 OBH393283:OBL393288 OLD393283:OLH393288 OUZ393283:OVD393288 PEV393283:PEZ393288 POR393283:POV393288 PYN393283:PYR393288 QIJ393283:QIN393288 QSF393283:QSJ393288 RCB393283:RCF393288 RLX393283:RMB393288 RVT393283:RVX393288 SFP393283:SFT393288 SPL393283:SPP393288 SZH393283:SZL393288 TJD393283:TJH393288 TSZ393283:TTD393288 UCV393283:UCZ393288 UMR393283:UMV393288 UWN393283:UWR393288 VGJ393283:VGN393288 VQF393283:VQJ393288 WAB393283:WAF393288 WJX393283:WKB393288 WTT393283:WTX393288 N458819:R458824 HH458819:HL458824 RD458819:RH458824 AAZ458819:ABD458824 AKV458819:AKZ458824 AUR458819:AUV458824 BEN458819:BER458824 BOJ458819:BON458824 BYF458819:BYJ458824 CIB458819:CIF458824 CRX458819:CSB458824 DBT458819:DBX458824 DLP458819:DLT458824 DVL458819:DVP458824 EFH458819:EFL458824 EPD458819:EPH458824 EYZ458819:EZD458824 FIV458819:FIZ458824 FSR458819:FSV458824 GCN458819:GCR458824 GMJ458819:GMN458824 GWF458819:GWJ458824 HGB458819:HGF458824 HPX458819:HQB458824 HZT458819:HZX458824 IJP458819:IJT458824 ITL458819:ITP458824 JDH458819:JDL458824 JND458819:JNH458824 JWZ458819:JXD458824 KGV458819:KGZ458824 KQR458819:KQV458824 LAN458819:LAR458824 LKJ458819:LKN458824 LUF458819:LUJ458824 MEB458819:MEF458824 MNX458819:MOB458824 MXT458819:MXX458824 NHP458819:NHT458824 NRL458819:NRP458824 OBH458819:OBL458824 OLD458819:OLH458824 OUZ458819:OVD458824 PEV458819:PEZ458824 POR458819:POV458824 PYN458819:PYR458824 QIJ458819:QIN458824 QSF458819:QSJ458824 RCB458819:RCF458824 RLX458819:RMB458824 RVT458819:RVX458824 SFP458819:SFT458824 SPL458819:SPP458824 SZH458819:SZL458824 TJD458819:TJH458824 TSZ458819:TTD458824 UCV458819:UCZ458824 UMR458819:UMV458824 UWN458819:UWR458824 VGJ458819:VGN458824 VQF458819:VQJ458824 WAB458819:WAF458824 WJX458819:WKB458824 WTT458819:WTX458824 N524355:R524360 HH524355:HL524360 RD524355:RH524360 AAZ524355:ABD524360 AKV524355:AKZ524360 AUR524355:AUV524360 BEN524355:BER524360 BOJ524355:BON524360 BYF524355:BYJ524360 CIB524355:CIF524360 CRX524355:CSB524360 DBT524355:DBX524360 DLP524355:DLT524360 DVL524355:DVP524360 EFH524355:EFL524360 EPD524355:EPH524360 EYZ524355:EZD524360 FIV524355:FIZ524360 FSR524355:FSV524360 GCN524355:GCR524360 GMJ524355:GMN524360 GWF524355:GWJ524360 HGB524355:HGF524360 HPX524355:HQB524360 HZT524355:HZX524360 IJP524355:IJT524360 ITL524355:ITP524360 JDH524355:JDL524360 JND524355:JNH524360 JWZ524355:JXD524360 KGV524355:KGZ524360 KQR524355:KQV524360 LAN524355:LAR524360 LKJ524355:LKN524360 LUF524355:LUJ524360 MEB524355:MEF524360 MNX524355:MOB524360 MXT524355:MXX524360 NHP524355:NHT524360 NRL524355:NRP524360 OBH524355:OBL524360 OLD524355:OLH524360 OUZ524355:OVD524360 PEV524355:PEZ524360 POR524355:POV524360 PYN524355:PYR524360 QIJ524355:QIN524360 QSF524355:QSJ524360 RCB524355:RCF524360 RLX524355:RMB524360 RVT524355:RVX524360 SFP524355:SFT524360 SPL524355:SPP524360 SZH524355:SZL524360 TJD524355:TJH524360 TSZ524355:TTD524360 UCV524355:UCZ524360 UMR524355:UMV524360 UWN524355:UWR524360 VGJ524355:VGN524360 VQF524355:VQJ524360 WAB524355:WAF524360 WJX524355:WKB524360 WTT524355:WTX524360 N589891:R589896 HH589891:HL589896 RD589891:RH589896 AAZ589891:ABD589896 AKV589891:AKZ589896 AUR589891:AUV589896 BEN589891:BER589896 BOJ589891:BON589896 BYF589891:BYJ589896 CIB589891:CIF589896 CRX589891:CSB589896 DBT589891:DBX589896 DLP589891:DLT589896 DVL589891:DVP589896 EFH589891:EFL589896 EPD589891:EPH589896 EYZ589891:EZD589896 FIV589891:FIZ589896 FSR589891:FSV589896 GCN589891:GCR589896 GMJ589891:GMN589896 GWF589891:GWJ589896 HGB589891:HGF589896 HPX589891:HQB589896 HZT589891:HZX589896 IJP589891:IJT589896 ITL589891:ITP589896 JDH589891:JDL589896 JND589891:JNH589896 JWZ589891:JXD589896 KGV589891:KGZ589896 KQR589891:KQV589896 LAN589891:LAR589896 LKJ589891:LKN589896 LUF589891:LUJ589896 MEB589891:MEF589896 MNX589891:MOB589896 MXT589891:MXX589896 NHP589891:NHT589896 NRL589891:NRP589896 OBH589891:OBL589896 OLD589891:OLH589896 OUZ589891:OVD589896 PEV589891:PEZ589896 POR589891:POV589896 PYN589891:PYR589896 QIJ589891:QIN589896 QSF589891:QSJ589896 RCB589891:RCF589896 RLX589891:RMB589896 RVT589891:RVX589896 SFP589891:SFT589896 SPL589891:SPP589896 SZH589891:SZL589896 TJD589891:TJH589896 TSZ589891:TTD589896 UCV589891:UCZ589896 UMR589891:UMV589896 UWN589891:UWR589896 VGJ589891:VGN589896 VQF589891:VQJ589896 WAB589891:WAF589896 WJX589891:WKB589896 WTT589891:WTX589896 N655427:R655432 HH655427:HL655432 RD655427:RH655432 AAZ655427:ABD655432 AKV655427:AKZ655432 AUR655427:AUV655432 BEN655427:BER655432 BOJ655427:BON655432 BYF655427:BYJ655432 CIB655427:CIF655432 CRX655427:CSB655432 DBT655427:DBX655432 DLP655427:DLT655432 DVL655427:DVP655432 EFH655427:EFL655432 EPD655427:EPH655432 EYZ655427:EZD655432 FIV655427:FIZ655432 FSR655427:FSV655432 GCN655427:GCR655432 GMJ655427:GMN655432 GWF655427:GWJ655432 HGB655427:HGF655432 HPX655427:HQB655432 HZT655427:HZX655432 IJP655427:IJT655432 ITL655427:ITP655432 JDH655427:JDL655432 JND655427:JNH655432 JWZ655427:JXD655432 KGV655427:KGZ655432 KQR655427:KQV655432 LAN655427:LAR655432 LKJ655427:LKN655432 LUF655427:LUJ655432 MEB655427:MEF655432 MNX655427:MOB655432 MXT655427:MXX655432 NHP655427:NHT655432 NRL655427:NRP655432 OBH655427:OBL655432 OLD655427:OLH655432 OUZ655427:OVD655432 PEV655427:PEZ655432 POR655427:POV655432 PYN655427:PYR655432 QIJ655427:QIN655432 QSF655427:QSJ655432 RCB655427:RCF655432 RLX655427:RMB655432 RVT655427:RVX655432 SFP655427:SFT655432 SPL655427:SPP655432 SZH655427:SZL655432 TJD655427:TJH655432 TSZ655427:TTD655432 UCV655427:UCZ655432 UMR655427:UMV655432 UWN655427:UWR655432 VGJ655427:VGN655432 VQF655427:VQJ655432 WAB655427:WAF655432 WJX655427:WKB655432 WTT655427:WTX655432 N720963:R720968 HH720963:HL720968 RD720963:RH720968 AAZ720963:ABD720968 AKV720963:AKZ720968 AUR720963:AUV720968 BEN720963:BER720968 BOJ720963:BON720968 BYF720963:BYJ720968 CIB720963:CIF720968 CRX720963:CSB720968 DBT720963:DBX720968 DLP720963:DLT720968 DVL720963:DVP720968 EFH720963:EFL720968 EPD720963:EPH720968 EYZ720963:EZD720968 FIV720963:FIZ720968 FSR720963:FSV720968 GCN720963:GCR720968 GMJ720963:GMN720968 GWF720963:GWJ720968 HGB720963:HGF720968 HPX720963:HQB720968 HZT720963:HZX720968 IJP720963:IJT720968 ITL720963:ITP720968 JDH720963:JDL720968 JND720963:JNH720968 JWZ720963:JXD720968 KGV720963:KGZ720968 KQR720963:KQV720968 LAN720963:LAR720968 LKJ720963:LKN720968 LUF720963:LUJ720968 MEB720963:MEF720968 MNX720963:MOB720968 MXT720963:MXX720968 NHP720963:NHT720968 NRL720963:NRP720968 OBH720963:OBL720968 OLD720963:OLH720968 OUZ720963:OVD720968 PEV720963:PEZ720968 POR720963:POV720968 PYN720963:PYR720968 QIJ720963:QIN720968 QSF720963:QSJ720968 RCB720963:RCF720968 RLX720963:RMB720968 RVT720963:RVX720968 SFP720963:SFT720968 SPL720963:SPP720968 SZH720963:SZL720968 TJD720963:TJH720968 TSZ720963:TTD720968 UCV720963:UCZ720968 UMR720963:UMV720968 UWN720963:UWR720968 VGJ720963:VGN720968 VQF720963:VQJ720968 WAB720963:WAF720968 WJX720963:WKB720968 WTT720963:WTX720968 N786499:R786504 HH786499:HL786504 RD786499:RH786504 AAZ786499:ABD786504 AKV786499:AKZ786504 AUR786499:AUV786504 BEN786499:BER786504 BOJ786499:BON786504 BYF786499:BYJ786504 CIB786499:CIF786504 CRX786499:CSB786504 DBT786499:DBX786504 DLP786499:DLT786504 DVL786499:DVP786504 EFH786499:EFL786504 EPD786499:EPH786504 EYZ786499:EZD786504 FIV786499:FIZ786504 FSR786499:FSV786504 GCN786499:GCR786504 GMJ786499:GMN786504 GWF786499:GWJ786504 HGB786499:HGF786504 HPX786499:HQB786504 HZT786499:HZX786504 IJP786499:IJT786504 ITL786499:ITP786504 JDH786499:JDL786504 JND786499:JNH786504 JWZ786499:JXD786504 KGV786499:KGZ786504 KQR786499:KQV786504 LAN786499:LAR786504 LKJ786499:LKN786504 LUF786499:LUJ786504 MEB786499:MEF786504 MNX786499:MOB786504 MXT786499:MXX786504 NHP786499:NHT786504 NRL786499:NRP786504 OBH786499:OBL786504 OLD786499:OLH786504 OUZ786499:OVD786504 PEV786499:PEZ786504 POR786499:POV786504 PYN786499:PYR786504 QIJ786499:QIN786504 QSF786499:QSJ786504 RCB786499:RCF786504 RLX786499:RMB786504 RVT786499:RVX786504 SFP786499:SFT786504 SPL786499:SPP786504 SZH786499:SZL786504 TJD786499:TJH786504 TSZ786499:TTD786504 UCV786499:UCZ786504 UMR786499:UMV786504 UWN786499:UWR786504 VGJ786499:VGN786504 VQF786499:VQJ786504 WAB786499:WAF786504 WJX786499:WKB786504 WTT786499:WTX786504 N852035:R852040 HH852035:HL852040 RD852035:RH852040 AAZ852035:ABD852040 AKV852035:AKZ852040 AUR852035:AUV852040 BEN852035:BER852040 BOJ852035:BON852040 BYF852035:BYJ852040 CIB852035:CIF852040 CRX852035:CSB852040 DBT852035:DBX852040 DLP852035:DLT852040 DVL852035:DVP852040 EFH852035:EFL852040 EPD852035:EPH852040 EYZ852035:EZD852040 FIV852035:FIZ852040 FSR852035:FSV852040 GCN852035:GCR852040 GMJ852035:GMN852040 GWF852035:GWJ852040 HGB852035:HGF852040 HPX852035:HQB852040 HZT852035:HZX852040 IJP852035:IJT852040 ITL852035:ITP852040 JDH852035:JDL852040 JND852035:JNH852040 JWZ852035:JXD852040 KGV852035:KGZ852040 KQR852035:KQV852040 LAN852035:LAR852040 LKJ852035:LKN852040 LUF852035:LUJ852040 MEB852035:MEF852040 MNX852035:MOB852040 MXT852035:MXX852040 NHP852035:NHT852040 NRL852035:NRP852040 OBH852035:OBL852040 OLD852035:OLH852040 OUZ852035:OVD852040 PEV852035:PEZ852040 POR852035:POV852040 PYN852035:PYR852040 QIJ852035:QIN852040 QSF852035:QSJ852040 RCB852035:RCF852040 RLX852035:RMB852040 RVT852035:RVX852040 SFP852035:SFT852040 SPL852035:SPP852040 SZH852035:SZL852040 TJD852035:TJH852040 TSZ852035:TTD852040 UCV852035:UCZ852040 UMR852035:UMV852040 UWN852035:UWR852040 VGJ852035:VGN852040 VQF852035:VQJ852040 WAB852035:WAF852040 WJX852035:WKB852040 WTT852035:WTX852040 N917571:R917576 HH917571:HL917576 RD917571:RH917576 AAZ917571:ABD917576 AKV917571:AKZ917576 AUR917571:AUV917576 BEN917571:BER917576 BOJ917571:BON917576 BYF917571:BYJ917576 CIB917571:CIF917576 CRX917571:CSB917576 DBT917571:DBX917576 DLP917571:DLT917576 DVL917571:DVP917576 EFH917571:EFL917576 EPD917571:EPH917576 EYZ917571:EZD917576 FIV917571:FIZ917576 FSR917571:FSV917576 GCN917571:GCR917576 GMJ917571:GMN917576 GWF917571:GWJ917576 HGB917571:HGF917576 HPX917571:HQB917576 HZT917571:HZX917576 IJP917571:IJT917576 ITL917571:ITP917576 JDH917571:JDL917576 JND917571:JNH917576 JWZ917571:JXD917576 KGV917571:KGZ917576 KQR917571:KQV917576 LAN917571:LAR917576 LKJ917571:LKN917576 LUF917571:LUJ917576 MEB917571:MEF917576 MNX917571:MOB917576 MXT917571:MXX917576 NHP917571:NHT917576 NRL917571:NRP917576 OBH917571:OBL917576 OLD917571:OLH917576 OUZ917571:OVD917576 PEV917571:PEZ917576 POR917571:POV917576 PYN917571:PYR917576 QIJ917571:QIN917576 QSF917571:QSJ917576 RCB917571:RCF917576 RLX917571:RMB917576 RVT917571:RVX917576 SFP917571:SFT917576 SPL917571:SPP917576 SZH917571:SZL917576 TJD917571:TJH917576 TSZ917571:TTD917576 UCV917571:UCZ917576 UMR917571:UMV917576 UWN917571:UWR917576 VGJ917571:VGN917576 VQF917571:VQJ917576 WAB917571:WAF917576 WJX917571:WKB917576 WTT917571:WTX917576 N983107:R983112 HH983107:HL983112 RD983107:RH983112 AAZ983107:ABD983112 AKV983107:AKZ983112 AUR983107:AUV983112 BEN983107:BER983112 BOJ983107:BON983112 BYF983107:BYJ983112 CIB983107:CIF983112 CRX983107:CSB983112 DBT983107:DBX983112 DLP983107:DLT983112 DVL983107:DVP983112 EFH983107:EFL983112 EPD983107:EPH983112 EYZ983107:EZD983112 FIV983107:FIZ983112 FSR983107:FSV983112 GCN983107:GCR983112 GMJ983107:GMN983112 GWF983107:GWJ983112 HGB983107:HGF983112 HPX983107:HQB983112 HZT983107:HZX983112 IJP983107:IJT983112 ITL983107:ITP983112 JDH983107:JDL983112 JND983107:JNH983112 JWZ983107:JXD983112 KGV983107:KGZ983112 KQR983107:KQV983112 LAN983107:LAR983112 LKJ983107:LKN983112 LUF983107:LUJ983112 MEB983107:MEF983112 MNX983107:MOB983112 MXT983107:MXX983112 NHP983107:NHT983112 NRL983107:NRP983112 OBH983107:OBL983112 OLD983107:OLH983112 OUZ983107:OVD983112 PEV983107:PEZ983112 POR983107:POV983112 PYN983107:PYR983112 QIJ983107:QIN983112 QSF983107:QSJ983112 RCB983107:RCF983112 RLX983107:RMB983112 RVT983107:RVX983112 SFP983107:SFT983112 SPL983107:SPP983112 SZH983107:SZL983112 TJD983107:TJH983112 TSZ983107:TTD983112 UCV983107:UCZ983112 UMR983107:UMV983112 UWN983107:UWR983112 VGJ983107:VGN983112 VQF983107:VQJ983112 WAB983107:WAF983112 WJX983107:WKB983112 WTT983107:WTX983112 IF54:IG70 SB54:SC70 ABX54:ABY70 ALT54:ALU70 AVP54:AVQ70 BFL54:BFM70 BPH54:BPI70 BZD54:BZE70 CIZ54:CJA70 CSV54:CSW70 DCR54:DCS70 DMN54:DMO70 DWJ54:DWK70 EGF54:EGG70 EQB54:EQC70 EZX54:EZY70 FJT54:FJU70 FTP54:FTQ70 GDL54:GDM70 GNH54:GNI70 GXD54:GXE70 HGZ54:HHA70 HQV54:HQW70 IAR54:IAS70 IKN54:IKO70 IUJ54:IUK70 JEF54:JEG70 JOB54:JOC70 JXX54:JXY70 KHT54:KHU70 KRP54:KRQ70 LBL54:LBM70 LLH54:LLI70 LVD54:LVE70 MEZ54:MFA70 MOV54:MOW70 MYR54:MYS70 NIN54:NIO70 NSJ54:NSK70 OCF54:OCG70 OMB54:OMC70 OVX54:OVY70 PFT54:PFU70 PPP54:PPQ70 PZL54:PZM70 QJH54:QJI70 QTD54:QTE70 RCZ54:RDA70 RMV54:RMW70 RWR54:RWS70 SGN54:SGO70 SQJ54:SQK70 TAF54:TAG70 TKB54:TKC70 TTX54:TTY70 UDT54:UDU70 UNP54:UNQ70 UXL54:UXM70 VHH54:VHI70 VRD54:VRE70 WAZ54:WBA70 WKV54:WKW70 WUR54:WUS70 IF65603:IG65608 SB65603:SC65608 ABX65603:ABY65608 ALT65603:ALU65608 AVP65603:AVQ65608 BFL65603:BFM65608 BPH65603:BPI65608 BZD65603:BZE65608 CIZ65603:CJA65608 CSV65603:CSW65608 DCR65603:DCS65608 DMN65603:DMO65608 DWJ65603:DWK65608 EGF65603:EGG65608 EQB65603:EQC65608 EZX65603:EZY65608 FJT65603:FJU65608 FTP65603:FTQ65608 GDL65603:GDM65608 GNH65603:GNI65608 GXD65603:GXE65608 HGZ65603:HHA65608 HQV65603:HQW65608 IAR65603:IAS65608 IKN65603:IKO65608 IUJ65603:IUK65608 JEF65603:JEG65608 JOB65603:JOC65608 JXX65603:JXY65608 KHT65603:KHU65608 KRP65603:KRQ65608 LBL65603:LBM65608 LLH65603:LLI65608 LVD65603:LVE65608 MEZ65603:MFA65608 MOV65603:MOW65608 MYR65603:MYS65608 NIN65603:NIO65608 NSJ65603:NSK65608 OCF65603:OCG65608 OMB65603:OMC65608 OVX65603:OVY65608 PFT65603:PFU65608 PPP65603:PPQ65608 PZL65603:PZM65608 QJH65603:QJI65608 QTD65603:QTE65608 RCZ65603:RDA65608 RMV65603:RMW65608 RWR65603:RWS65608 SGN65603:SGO65608 SQJ65603:SQK65608 TAF65603:TAG65608 TKB65603:TKC65608 TTX65603:TTY65608 UDT65603:UDU65608 UNP65603:UNQ65608 UXL65603:UXM65608 VHH65603:VHI65608 VRD65603:VRE65608 WAZ65603:WBA65608 WKV65603:WKW65608 WUR65603:WUS65608 IF131139:IG131144 SB131139:SC131144 ABX131139:ABY131144 ALT131139:ALU131144 AVP131139:AVQ131144 BFL131139:BFM131144 BPH131139:BPI131144 BZD131139:BZE131144 CIZ131139:CJA131144 CSV131139:CSW131144 DCR131139:DCS131144 DMN131139:DMO131144 DWJ131139:DWK131144 EGF131139:EGG131144 EQB131139:EQC131144 EZX131139:EZY131144 FJT131139:FJU131144 FTP131139:FTQ131144 GDL131139:GDM131144 GNH131139:GNI131144 GXD131139:GXE131144 HGZ131139:HHA131144 HQV131139:HQW131144 IAR131139:IAS131144 IKN131139:IKO131144 IUJ131139:IUK131144 JEF131139:JEG131144 JOB131139:JOC131144 JXX131139:JXY131144 KHT131139:KHU131144 KRP131139:KRQ131144 LBL131139:LBM131144 LLH131139:LLI131144 LVD131139:LVE131144 MEZ131139:MFA131144 MOV131139:MOW131144 MYR131139:MYS131144 NIN131139:NIO131144 NSJ131139:NSK131144 OCF131139:OCG131144 OMB131139:OMC131144 OVX131139:OVY131144 PFT131139:PFU131144 PPP131139:PPQ131144 PZL131139:PZM131144 QJH131139:QJI131144 QTD131139:QTE131144 RCZ131139:RDA131144 RMV131139:RMW131144 RWR131139:RWS131144 SGN131139:SGO131144 SQJ131139:SQK131144 TAF131139:TAG131144 TKB131139:TKC131144 TTX131139:TTY131144 UDT131139:UDU131144 UNP131139:UNQ131144 UXL131139:UXM131144 VHH131139:VHI131144 VRD131139:VRE131144 WAZ131139:WBA131144 WKV131139:WKW131144 WUR131139:WUS131144 IF196675:IG196680 SB196675:SC196680 ABX196675:ABY196680 ALT196675:ALU196680 AVP196675:AVQ196680 BFL196675:BFM196680 BPH196675:BPI196680 BZD196675:BZE196680 CIZ196675:CJA196680 CSV196675:CSW196680 DCR196675:DCS196680 DMN196675:DMO196680 DWJ196675:DWK196680 EGF196675:EGG196680 EQB196675:EQC196680 EZX196675:EZY196680 FJT196675:FJU196680 FTP196675:FTQ196680 GDL196675:GDM196680 GNH196675:GNI196680 GXD196675:GXE196680 HGZ196675:HHA196680 HQV196675:HQW196680 IAR196675:IAS196680 IKN196675:IKO196680 IUJ196675:IUK196680 JEF196675:JEG196680 JOB196675:JOC196680 JXX196675:JXY196680 KHT196675:KHU196680 KRP196675:KRQ196680 LBL196675:LBM196680 LLH196675:LLI196680 LVD196675:LVE196680 MEZ196675:MFA196680 MOV196675:MOW196680 MYR196675:MYS196680 NIN196675:NIO196680 NSJ196675:NSK196680 OCF196675:OCG196680 OMB196675:OMC196680 OVX196675:OVY196680 PFT196675:PFU196680 PPP196675:PPQ196680 PZL196675:PZM196680 QJH196675:QJI196680 QTD196675:QTE196680 RCZ196675:RDA196680 RMV196675:RMW196680 RWR196675:RWS196680 SGN196675:SGO196680 SQJ196675:SQK196680 TAF196675:TAG196680 TKB196675:TKC196680 TTX196675:TTY196680 UDT196675:UDU196680 UNP196675:UNQ196680 UXL196675:UXM196680 VHH196675:VHI196680 VRD196675:VRE196680 WAZ196675:WBA196680 WKV196675:WKW196680 WUR196675:WUS196680 IF262211:IG262216 SB262211:SC262216 ABX262211:ABY262216 ALT262211:ALU262216 AVP262211:AVQ262216 BFL262211:BFM262216 BPH262211:BPI262216 BZD262211:BZE262216 CIZ262211:CJA262216 CSV262211:CSW262216 DCR262211:DCS262216 DMN262211:DMO262216 DWJ262211:DWK262216 EGF262211:EGG262216 EQB262211:EQC262216 EZX262211:EZY262216 FJT262211:FJU262216 FTP262211:FTQ262216 GDL262211:GDM262216 GNH262211:GNI262216 GXD262211:GXE262216 HGZ262211:HHA262216 HQV262211:HQW262216 IAR262211:IAS262216 IKN262211:IKO262216 IUJ262211:IUK262216 JEF262211:JEG262216 JOB262211:JOC262216 JXX262211:JXY262216 KHT262211:KHU262216 KRP262211:KRQ262216 LBL262211:LBM262216 LLH262211:LLI262216 LVD262211:LVE262216 MEZ262211:MFA262216 MOV262211:MOW262216 MYR262211:MYS262216 NIN262211:NIO262216 NSJ262211:NSK262216 OCF262211:OCG262216 OMB262211:OMC262216 OVX262211:OVY262216 PFT262211:PFU262216 PPP262211:PPQ262216 PZL262211:PZM262216 QJH262211:QJI262216 QTD262211:QTE262216 RCZ262211:RDA262216 RMV262211:RMW262216 RWR262211:RWS262216 SGN262211:SGO262216 SQJ262211:SQK262216 TAF262211:TAG262216 TKB262211:TKC262216 TTX262211:TTY262216 UDT262211:UDU262216 UNP262211:UNQ262216 UXL262211:UXM262216 VHH262211:VHI262216 VRD262211:VRE262216 WAZ262211:WBA262216 WKV262211:WKW262216 WUR262211:WUS262216 IF327747:IG327752 SB327747:SC327752 ABX327747:ABY327752 ALT327747:ALU327752 AVP327747:AVQ327752 BFL327747:BFM327752 BPH327747:BPI327752 BZD327747:BZE327752 CIZ327747:CJA327752 CSV327747:CSW327752 DCR327747:DCS327752 DMN327747:DMO327752 DWJ327747:DWK327752 EGF327747:EGG327752 EQB327747:EQC327752 EZX327747:EZY327752 FJT327747:FJU327752 FTP327747:FTQ327752 GDL327747:GDM327752 GNH327747:GNI327752 GXD327747:GXE327752 HGZ327747:HHA327752 HQV327747:HQW327752 IAR327747:IAS327752 IKN327747:IKO327752 IUJ327747:IUK327752 JEF327747:JEG327752 JOB327747:JOC327752 JXX327747:JXY327752 KHT327747:KHU327752 KRP327747:KRQ327752 LBL327747:LBM327752 LLH327747:LLI327752 LVD327747:LVE327752 MEZ327747:MFA327752 MOV327747:MOW327752 MYR327747:MYS327752 NIN327747:NIO327752 NSJ327747:NSK327752 OCF327747:OCG327752 OMB327747:OMC327752 OVX327747:OVY327752 PFT327747:PFU327752 PPP327747:PPQ327752 PZL327747:PZM327752 QJH327747:QJI327752 QTD327747:QTE327752 RCZ327747:RDA327752 RMV327747:RMW327752 RWR327747:RWS327752 SGN327747:SGO327752 SQJ327747:SQK327752 TAF327747:TAG327752 TKB327747:TKC327752 TTX327747:TTY327752 UDT327747:UDU327752 UNP327747:UNQ327752 UXL327747:UXM327752 VHH327747:VHI327752 VRD327747:VRE327752 WAZ327747:WBA327752 WKV327747:WKW327752 WUR327747:WUS327752 IF393283:IG393288 SB393283:SC393288 ABX393283:ABY393288 ALT393283:ALU393288 AVP393283:AVQ393288 BFL393283:BFM393288 BPH393283:BPI393288 BZD393283:BZE393288 CIZ393283:CJA393288 CSV393283:CSW393288 DCR393283:DCS393288 DMN393283:DMO393288 DWJ393283:DWK393288 EGF393283:EGG393288 EQB393283:EQC393288 EZX393283:EZY393288 FJT393283:FJU393288 FTP393283:FTQ393288 GDL393283:GDM393288 GNH393283:GNI393288 GXD393283:GXE393288 HGZ393283:HHA393288 HQV393283:HQW393288 IAR393283:IAS393288 IKN393283:IKO393288 IUJ393283:IUK393288 JEF393283:JEG393288 JOB393283:JOC393288 JXX393283:JXY393288 KHT393283:KHU393288 KRP393283:KRQ393288 LBL393283:LBM393288 LLH393283:LLI393288 LVD393283:LVE393288 MEZ393283:MFA393288 MOV393283:MOW393288 MYR393283:MYS393288 NIN393283:NIO393288 NSJ393283:NSK393288 OCF393283:OCG393288 OMB393283:OMC393288 OVX393283:OVY393288 PFT393283:PFU393288 PPP393283:PPQ393288 PZL393283:PZM393288 QJH393283:QJI393288 QTD393283:QTE393288 RCZ393283:RDA393288 RMV393283:RMW393288 RWR393283:RWS393288 SGN393283:SGO393288 SQJ393283:SQK393288 TAF393283:TAG393288 TKB393283:TKC393288 TTX393283:TTY393288 UDT393283:UDU393288 UNP393283:UNQ393288 UXL393283:UXM393288 VHH393283:VHI393288 VRD393283:VRE393288 WAZ393283:WBA393288 WKV393283:WKW393288 WUR393283:WUS393288 IF458819:IG458824 SB458819:SC458824 ABX458819:ABY458824 ALT458819:ALU458824 AVP458819:AVQ458824 BFL458819:BFM458824 BPH458819:BPI458824 BZD458819:BZE458824 CIZ458819:CJA458824 CSV458819:CSW458824 DCR458819:DCS458824 DMN458819:DMO458824 DWJ458819:DWK458824 EGF458819:EGG458824 EQB458819:EQC458824 EZX458819:EZY458824 FJT458819:FJU458824 FTP458819:FTQ458824 GDL458819:GDM458824 GNH458819:GNI458824 GXD458819:GXE458824 HGZ458819:HHA458824 HQV458819:HQW458824 IAR458819:IAS458824 IKN458819:IKO458824 IUJ458819:IUK458824 JEF458819:JEG458824 JOB458819:JOC458824 JXX458819:JXY458824 KHT458819:KHU458824 KRP458819:KRQ458824 LBL458819:LBM458824 LLH458819:LLI458824 LVD458819:LVE458824 MEZ458819:MFA458824 MOV458819:MOW458824 MYR458819:MYS458824 NIN458819:NIO458824 NSJ458819:NSK458824 OCF458819:OCG458824 OMB458819:OMC458824 OVX458819:OVY458824 PFT458819:PFU458824 PPP458819:PPQ458824 PZL458819:PZM458824 QJH458819:QJI458824 QTD458819:QTE458824 RCZ458819:RDA458824 RMV458819:RMW458824 RWR458819:RWS458824 SGN458819:SGO458824 SQJ458819:SQK458824 TAF458819:TAG458824 TKB458819:TKC458824 TTX458819:TTY458824 UDT458819:UDU458824 UNP458819:UNQ458824 UXL458819:UXM458824 VHH458819:VHI458824 VRD458819:VRE458824 WAZ458819:WBA458824 WKV458819:WKW458824 WUR458819:WUS458824 IF524355:IG524360 SB524355:SC524360 ABX524355:ABY524360 ALT524355:ALU524360 AVP524355:AVQ524360 BFL524355:BFM524360 BPH524355:BPI524360 BZD524355:BZE524360 CIZ524355:CJA524360 CSV524355:CSW524360 DCR524355:DCS524360 DMN524355:DMO524360 DWJ524355:DWK524360 EGF524355:EGG524360 EQB524355:EQC524360 EZX524355:EZY524360 FJT524355:FJU524360 FTP524355:FTQ524360 GDL524355:GDM524360 GNH524355:GNI524360 GXD524355:GXE524360 HGZ524355:HHA524360 HQV524355:HQW524360 IAR524355:IAS524360 IKN524355:IKO524360 IUJ524355:IUK524360 JEF524355:JEG524360 JOB524355:JOC524360 JXX524355:JXY524360 KHT524355:KHU524360 KRP524355:KRQ524360 LBL524355:LBM524360 LLH524355:LLI524360 LVD524355:LVE524360 MEZ524355:MFA524360 MOV524355:MOW524360 MYR524355:MYS524360 NIN524355:NIO524360 NSJ524355:NSK524360 OCF524355:OCG524360 OMB524355:OMC524360 OVX524355:OVY524360 PFT524355:PFU524360 PPP524355:PPQ524360 PZL524355:PZM524360 QJH524355:QJI524360 QTD524355:QTE524360 RCZ524355:RDA524360 RMV524355:RMW524360 RWR524355:RWS524360 SGN524355:SGO524360 SQJ524355:SQK524360 TAF524355:TAG524360 TKB524355:TKC524360 TTX524355:TTY524360 UDT524355:UDU524360 UNP524355:UNQ524360 UXL524355:UXM524360 VHH524355:VHI524360 VRD524355:VRE524360 WAZ524355:WBA524360 WKV524355:WKW524360 WUR524355:WUS524360 IF589891:IG589896 SB589891:SC589896 ABX589891:ABY589896 ALT589891:ALU589896 AVP589891:AVQ589896 BFL589891:BFM589896 BPH589891:BPI589896 BZD589891:BZE589896 CIZ589891:CJA589896 CSV589891:CSW589896 DCR589891:DCS589896 DMN589891:DMO589896 DWJ589891:DWK589896 EGF589891:EGG589896 EQB589891:EQC589896 EZX589891:EZY589896 FJT589891:FJU589896 FTP589891:FTQ589896 GDL589891:GDM589896 GNH589891:GNI589896 GXD589891:GXE589896 HGZ589891:HHA589896 HQV589891:HQW589896 IAR589891:IAS589896 IKN589891:IKO589896 IUJ589891:IUK589896 JEF589891:JEG589896 JOB589891:JOC589896 JXX589891:JXY589896 KHT589891:KHU589896 KRP589891:KRQ589896 LBL589891:LBM589896 LLH589891:LLI589896 LVD589891:LVE589896 MEZ589891:MFA589896 MOV589891:MOW589896 MYR589891:MYS589896 NIN589891:NIO589896 NSJ589891:NSK589896 OCF589891:OCG589896 OMB589891:OMC589896 OVX589891:OVY589896 PFT589891:PFU589896 PPP589891:PPQ589896 PZL589891:PZM589896 QJH589891:QJI589896 QTD589891:QTE589896 RCZ589891:RDA589896 RMV589891:RMW589896 RWR589891:RWS589896 SGN589891:SGO589896 SQJ589891:SQK589896 TAF589891:TAG589896 TKB589891:TKC589896 TTX589891:TTY589896 UDT589891:UDU589896 UNP589891:UNQ589896 UXL589891:UXM589896 VHH589891:VHI589896 VRD589891:VRE589896 WAZ589891:WBA589896 WKV589891:WKW589896 WUR589891:WUS589896 IF655427:IG655432 SB655427:SC655432 ABX655427:ABY655432 ALT655427:ALU655432 AVP655427:AVQ655432 BFL655427:BFM655432 BPH655427:BPI655432 BZD655427:BZE655432 CIZ655427:CJA655432 CSV655427:CSW655432 DCR655427:DCS655432 DMN655427:DMO655432 DWJ655427:DWK655432 EGF655427:EGG655432 EQB655427:EQC655432 EZX655427:EZY655432 FJT655427:FJU655432 FTP655427:FTQ655432 GDL655427:GDM655432 GNH655427:GNI655432 GXD655427:GXE655432 HGZ655427:HHA655432 HQV655427:HQW655432 IAR655427:IAS655432 IKN655427:IKO655432 IUJ655427:IUK655432 JEF655427:JEG655432 JOB655427:JOC655432 JXX655427:JXY655432 KHT655427:KHU655432 KRP655427:KRQ655432 LBL655427:LBM655432 LLH655427:LLI655432 LVD655427:LVE655432 MEZ655427:MFA655432 MOV655427:MOW655432 MYR655427:MYS655432 NIN655427:NIO655432 NSJ655427:NSK655432 OCF655427:OCG655432 OMB655427:OMC655432 OVX655427:OVY655432 PFT655427:PFU655432 PPP655427:PPQ655432 PZL655427:PZM655432 QJH655427:QJI655432 QTD655427:QTE655432 RCZ655427:RDA655432 RMV655427:RMW655432 RWR655427:RWS655432 SGN655427:SGO655432 SQJ655427:SQK655432 TAF655427:TAG655432 TKB655427:TKC655432 TTX655427:TTY655432 UDT655427:UDU655432 UNP655427:UNQ655432 UXL655427:UXM655432 VHH655427:VHI655432 VRD655427:VRE655432 WAZ655427:WBA655432 WKV655427:WKW655432 WUR655427:WUS655432 IF720963:IG720968 SB720963:SC720968 ABX720963:ABY720968 ALT720963:ALU720968 AVP720963:AVQ720968 BFL720963:BFM720968 BPH720963:BPI720968 BZD720963:BZE720968 CIZ720963:CJA720968 CSV720963:CSW720968 DCR720963:DCS720968 DMN720963:DMO720968 DWJ720963:DWK720968 EGF720963:EGG720968 EQB720963:EQC720968 EZX720963:EZY720968 FJT720963:FJU720968 FTP720963:FTQ720968 GDL720963:GDM720968 GNH720963:GNI720968 GXD720963:GXE720968 HGZ720963:HHA720968 HQV720963:HQW720968 IAR720963:IAS720968 IKN720963:IKO720968 IUJ720963:IUK720968 JEF720963:JEG720968 JOB720963:JOC720968 JXX720963:JXY720968 KHT720963:KHU720968 KRP720963:KRQ720968 LBL720963:LBM720968 LLH720963:LLI720968 LVD720963:LVE720968 MEZ720963:MFA720968 MOV720963:MOW720968 MYR720963:MYS720968 NIN720963:NIO720968 NSJ720963:NSK720968 OCF720963:OCG720968 OMB720963:OMC720968 OVX720963:OVY720968 PFT720963:PFU720968 PPP720963:PPQ720968 PZL720963:PZM720968 QJH720963:QJI720968 QTD720963:QTE720968 RCZ720963:RDA720968 RMV720963:RMW720968 RWR720963:RWS720968 SGN720963:SGO720968 SQJ720963:SQK720968 TAF720963:TAG720968 TKB720963:TKC720968 TTX720963:TTY720968 UDT720963:UDU720968 UNP720963:UNQ720968 UXL720963:UXM720968 VHH720963:VHI720968 VRD720963:VRE720968 WAZ720963:WBA720968 WKV720963:WKW720968 WUR720963:WUS720968 IF786499:IG786504 SB786499:SC786504 ABX786499:ABY786504 ALT786499:ALU786504 AVP786499:AVQ786504 BFL786499:BFM786504 BPH786499:BPI786504 BZD786499:BZE786504 CIZ786499:CJA786504 CSV786499:CSW786504 DCR786499:DCS786504 DMN786499:DMO786504 DWJ786499:DWK786504 EGF786499:EGG786504 EQB786499:EQC786504 EZX786499:EZY786504 FJT786499:FJU786504 FTP786499:FTQ786504 GDL786499:GDM786504 GNH786499:GNI786504 GXD786499:GXE786504 HGZ786499:HHA786504 HQV786499:HQW786504 IAR786499:IAS786504 IKN786499:IKO786504 IUJ786499:IUK786504 JEF786499:JEG786504 JOB786499:JOC786504 JXX786499:JXY786504 KHT786499:KHU786504 KRP786499:KRQ786504 LBL786499:LBM786504 LLH786499:LLI786504 LVD786499:LVE786504 MEZ786499:MFA786504 MOV786499:MOW786504 MYR786499:MYS786504 NIN786499:NIO786504 NSJ786499:NSK786504 OCF786499:OCG786504 OMB786499:OMC786504 OVX786499:OVY786504 PFT786499:PFU786504 PPP786499:PPQ786504 PZL786499:PZM786504 QJH786499:QJI786504 QTD786499:QTE786504 RCZ786499:RDA786504 RMV786499:RMW786504 RWR786499:RWS786504 SGN786499:SGO786504 SQJ786499:SQK786504 TAF786499:TAG786504 TKB786499:TKC786504 TTX786499:TTY786504 UDT786499:UDU786504 UNP786499:UNQ786504 UXL786499:UXM786504 VHH786499:VHI786504 VRD786499:VRE786504 WAZ786499:WBA786504 WKV786499:WKW786504 WUR786499:WUS786504 IF852035:IG852040 SB852035:SC852040 ABX852035:ABY852040 ALT852035:ALU852040 AVP852035:AVQ852040 BFL852035:BFM852040 BPH852035:BPI852040 BZD852035:BZE852040 CIZ852035:CJA852040 CSV852035:CSW852040 DCR852035:DCS852040 DMN852035:DMO852040 DWJ852035:DWK852040 EGF852035:EGG852040 EQB852035:EQC852040 EZX852035:EZY852040 FJT852035:FJU852040 FTP852035:FTQ852040 GDL852035:GDM852040 GNH852035:GNI852040 GXD852035:GXE852040 HGZ852035:HHA852040 HQV852035:HQW852040 IAR852035:IAS852040 IKN852035:IKO852040 IUJ852035:IUK852040 JEF852035:JEG852040 JOB852035:JOC852040 JXX852035:JXY852040 KHT852035:KHU852040 KRP852035:KRQ852040 LBL852035:LBM852040 LLH852035:LLI852040 LVD852035:LVE852040 MEZ852035:MFA852040 MOV852035:MOW852040 MYR852035:MYS852040 NIN852035:NIO852040 NSJ852035:NSK852040 OCF852035:OCG852040 OMB852035:OMC852040 OVX852035:OVY852040 PFT852035:PFU852040 PPP852035:PPQ852040 PZL852035:PZM852040 QJH852035:QJI852040 QTD852035:QTE852040 RCZ852035:RDA852040 RMV852035:RMW852040 RWR852035:RWS852040 SGN852035:SGO852040 SQJ852035:SQK852040 TAF852035:TAG852040 TKB852035:TKC852040 TTX852035:TTY852040 UDT852035:UDU852040 UNP852035:UNQ852040 UXL852035:UXM852040 VHH852035:VHI852040 VRD852035:VRE852040 WAZ852035:WBA852040 WKV852035:WKW852040 WUR852035:WUS852040 IF917571:IG917576 SB917571:SC917576 ABX917571:ABY917576 ALT917571:ALU917576 AVP917571:AVQ917576 BFL917571:BFM917576 BPH917571:BPI917576 BZD917571:BZE917576 CIZ917571:CJA917576 CSV917571:CSW917576 DCR917571:DCS917576 DMN917571:DMO917576 DWJ917571:DWK917576 EGF917571:EGG917576 EQB917571:EQC917576 EZX917571:EZY917576 FJT917571:FJU917576 FTP917571:FTQ917576 GDL917571:GDM917576 GNH917571:GNI917576 GXD917571:GXE917576 HGZ917571:HHA917576 HQV917571:HQW917576 IAR917571:IAS917576 IKN917571:IKO917576 IUJ917571:IUK917576 JEF917571:JEG917576 JOB917571:JOC917576 JXX917571:JXY917576 KHT917571:KHU917576 KRP917571:KRQ917576 LBL917571:LBM917576 LLH917571:LLI917576 LVD917571:LVE917576 MEZ917571:MFA917576 MOV917571:MOW917576 MYR917571:MYS917576 NIN917571:NIO917576 NSJ917571:NSK917576 OCF917571:OCG917576 OMB917571:OMC917576 OVX917571:OVY917576 PFT917571:PFU917576 PPP917571:PPQ917576 PZL917571:PZM917576 QJH917571:QJI917576 QTD917571:QTE917576 RCZ917571:RDA917576 RMV917571:RMW917576 RWR917571:RWS917576 SGN917571:SGO917576 SQJ917571:SQK917576 TAF917571:TAG917576 TKB917571:TKC917576 TTX917571:TTY917576 UDT917571:UDU917576 UNP917571:UNQ917576 UXL917571:UXM917576 VHH917571:VHI917576 VRD917571:VRE917576 WAZ917571:WBA917576 WKV917571:WKW917576 WUR917571:WUS917576 IF983107:IG983112 SB983107:SC983112 ABX983107:ABY983112 ALT983107:ALU983112 AVP983107:AVQ983112 BFL983107:BFM983112 BPH983107:BPI983112 BZD983107:BZE983112 CIZ983107:CJA983112 CSV983107:CSW983112 DCR983107:DCS983112 DMN983107:DMO983112 DWJ983107:DWK983112 EGF983107:EGG983112 EQB983107:EQC983112 EZX983107:EZY983112 FJT983107:FJU983112 FTP983107:FTQ983112 GDL983107:GDM983112 GNH983107:GNI983112 GXD983107:GXE983112 HGZ983107:HHA983112 HQV983107:HQW983112 IAR983107:IAS983112 IKN983107:IKO983112 IUJ983107:IUK983112 JEF983107:JEG983112 JOB983107:JOC983112 JXX983107:JXY983112 KHT983107:KHU983112 KRP983107:KRQ983112 LBL983107:LBM983112 LLH983107:LLI983112 LVD983107:LVE983112 MEZ983107:MFA983112 MOV983107:MOW983112 MYR983107:MYS983112 NIN983107:NIO983112 NSJ983107:NSK983112 OCF983107:OCG983112 OMB983107:OMC983112 OVX983107:OVY983112 PFT983107:PFU983112 PPP983107:PPQ983112 PZL983107:PZM983112 QJH983107:QJI983112 QTD983107:QTE983112 RCZ983107:RDA983112 RMV983107:RMW983112 RWR983107:RWS983112 SGN983107:SGO983112 SQJ983107:SQK983112 TAF983107:TAG983112 TKB983107:TKC983112 TTX983107:TTY983112 UDT983107:UDU983112 UNP983107:UNQ983112 UXL983107:UXM983112 VHH983107:VHI983112 VRD983107:VRE983112 WAZ983107:WBA983112 WKV983107:WKW983112 WUR983107:WUS983112 HI81:HL89 IF65613:IF65615 SB65613:SB65615 ABX65613:ABX65615 ALT65613:ALT65615 AVP65613:AVP65615 BFL65613:BFL65615 BPH65613:BPH65615 BZD65613:BZD65615 CIZ65613:CIZ65615 CSV65613:CSV65615 DCR65613:DCR65615 DMN65613:DMN65615 DWJ65613:DWJ65615 EGF65613:EGF65615 EQB65613:EQB65615 EZX65613:EZX65615 FJT65613:FJT65615 FTP65613:FTP65615 GDL65613:GDL65615 GNH65613:GNH65615 GXD65613:GXD65615 HGZ65613:HGZ65615 HQV65613:HQV65615 IAR65613:IAR65615 IKN65613:IKN65615 IUJ65613:IUJ65615 JEF65613:JEF65615 JOB65613:JOB65615 JXX65613:JXX65615 KHT65613:KHT65615 KRP65613:KRP65615 LBL65613:LBL65615 LLH65613:LLH65615 LVD65613:LVD65615 MEZ65613:MEZ65615 MOV65613:MOV65615 MYR65613:MYR65615 NIN65613:NIN65615 NSJ65613:NSJ65615 OCF65613:OCF65615 OMB65613:OMB65615 OVX65613:OVX65615 PFT65613:PFT65615 PPP65613:PPP65615 PZL65613:PZL65615 QJH65613:QJH65615 QTD65613:QTD65615 RCZ65613:RCZ65615 RMV65613:RMV65615 RWR65613:RWR65615 SGN65613:SGN65615 SQJ65613:SQJ65615 TAF65613:TAF65615 TKB65613:TKB65615 TTX65613:TTX65615 UDT65613:UDT65615 UNP65613:UNP65615 UXL65613:UXL65615 VHH65613:VHH65615 VRD65613:VRD65615 WAZ65613:WAZ65615 WKV65613:WKV65615 WUR65613:WUR65615 IF131149:IF131151 SB131149:SB131151 ABX131149:ABX131151 ALT131149:ALT131151 AVP131149:AVP131151 BFL131149:BFL131151 BPH131149:BPH131151 BZD131149:BZD131151 CIZ131149:CIZ131151 CSV131149:CSV131151 DCR131149:DCR131151 DMN131149:DMN131151 DWJ131149:DWJ131151 EGF131149:EGF131151 EQB131149:EQB131151 EZX131149:EZX131151 FJT131149:FJT131151 FTP131149:FTP131151 GDL131149:GDL131151 GNH131149:GNH131151 GXD131149:GXD131151 HGZ131149:HGZ131151 HQV131149:HQV131151 IAR131149:IAR131151 IKN131149:IKN131151 IUJ131149:IUJ131151 JEF131149:JEF131151 JOB131149:JOB131151 JXX131149:JXX131151 KHT131149:KHT131151 KRP131149:KRP131151 LBL131149:LBL131151 LLH131149:LLH131151 LVD131149:LVD131151 MEZ131149:MEZ131151 MOV131149:MOV131151 MYR131149:MYR131151 NIN131149:NIN131151 NSJ131149:NSJ131151 OCF131149:OCF131151 OMB131149:OMB131151 OVX131149:OVX131151 PFT131149:PFT131151 PPP131149:PPP131151 PZL131149:PZL131151 QJH131149:QJH131151 QTD131149:QTD131151 RCZ131149:RCZ131151 RMV131149:RMV131151 RWR131149:RWR131151 SGN131149:SGN131151 SQJ131149:SQJ131151 TAF131149:TAF131151 TKB131149:TKB131151 TTX131149:TTX131151 UDT131149:UDT131151 UNP131149:UNP131151 UXL131149:UXL131151 VHH131149:VHH131151 VRD131149:VRD131151 WAZ131149:WAZ131151 WKV131149:WKV131151 WUR131149:WUR131151 IF196685:IF196687 SB196685:SB196687 ABX196685:ABX196687 ALT196685:ALT196687 AVP196685:AVP196687 BFL196685:BFL196687 BPH196685:BPH196687 BZD196685:BZD196687 CIZ196685:CIZ196687 CSV196685:CSV196687 DCR196685:DCR196687 DMN196685:DMN196687 DWJ196685:DWJ196687 EGF196685:EGF196687 EQB196685:EQB196687 EZX196685:EZX196687 FJT196685:FJT196687 FTP196685:FTP196687 GDL196685:GDL196687 GNH196685:GNH196687 GXD196685:GXD196687 HGZ196685:HGZ196687 HQV196685:HQV196687 IAR196685:IAR196687 IKN196685:IKN196687 IUJ196685:IUJ196687 JEF196685:JEF196687 JOB196685:JOB196687 JXX196685:JXX196687 KHT196685:KHT196687 KRP196685:KRP196687 LBL196685:LBL196687 LLH196685:LLH196687 LVD196685:LVD196687 MEZ196685:MEZ196687 MOV196685:MOV196687 MYR196685:MYR196687 NIN196685:NIN196687 NSJ196685:NSJ196687 OCF196685:OCF196687 OMB196685:OMB196687 OVX196685:OVX196687 PFT196685:PFT196687 PPP196685:PPP196687 PZL196685:PZL196687 QJH196685:QJH196687 QTD196685:QTD196687 RCZ196685:RCZ196687 RMV196685:RMV196687 RWR196685:RWR196687 SGN196685:SGN196687 SQJ196685:SQJ196687 TAF196685:TAF196687 TKB196685:TKB196687 TTX196685:TTX196687 UDT196685:UDT196687 UNP196685:UNP196687 UXL196685:UXL196687 VHH196685:VHH196687 VRD196685:VRD196687 WAZ196685:WAZ196687 WKV196685:WKV196687 WUR196685:WUR196687 IF262221:IF262223 SB262221:SB262223 ABX262221:ABX262223 ALT262221:ALT262223 AVP262221:AVP262223 BFL262221:BFL262223 BPH262221:BPH262223 BZD262221:BZD262223 CIZ262221:CIZ262223 CSV262221:CSV262223 DCR262221:DCR262223 DMN262221:DMN262223 DWJ262221:DWJ262223 EGF262221:EGF262223 EQB262221:EQB262223 EZX262221:EZX262223 FJT262221:FJT262223 FTP262221:FTP262223 GDL262221:GDL262223 GNH262221:GNH262223 GXD262221:GXD262223 HGZ262221:HGZ262223 HQV262221:HQV262223 IAR262221:IAR262223 IKN262221:IKN262223 IUJ262221:IUJ262223 JEF262221:JEF262223 JOB262221:JOB262223 JXX262221:JXX262223 KHT262221:KHT262223 KRP262221:KRP262223 LBL262221:LBL262223 LLH262221:LLH262223 LVD262221:LVD262223 MEZ262221:MEZ262223 MOV262221:MOV262223 MYR262221:MYR262223 NIN262221:NIN262223 NSJ262221:NSJ262223 OCF262221:OCF262223 OMB262221:OMB262223 OVX262221:OVX262223 PFT262221:PFT262223 PPP262221:PPP262223 PZL262221:PZL262223 QJH262221:QJH262223 QTD262221:QTD262223 RCZ262221:RCZ262223 RMV262221:RMV262223 RWR262221:RWR262223 SGN262221:SGN262223 SQJ262221:SQJ262223 TAF262221:TAF262223 TKB262221:TKB262223 TTX262221:TTX262223 UDT262221:UDT262223 UNP262221:UNP262223 UXL262221:UXL262223 VHH262221:VHH262223 VRD262221:VRD262223 WAZ262221:WAZ262223 WKV262221:WKV262223 WUR262221:WUR262223 IF327757:IF327759 SB327757:SB327759 ABX327757:ABX327759 ALT327757:ALT327759 AVP327757:AVP327759 BFL327757:BFL327759 BPH327757:BPH327759 BZD327757:BZD327759 CIZ327757:CIZ327759 CSV327757:CSV327759 DCR327757:DCR327759 DMN327757:DMN327759 DWJ327757:DWJ327759 EGF327757:EGF327759 EQB327757:EQB327759 EZX327757:EZX327759 FJT327757:FJT327759 FTP327757:FTP327759 GDL327757:GDL327759 GNH327757:GNH327759 GXD327757:GXD327759 HGZ327757:HGZ327759 HQV327757:HQV327759 IAR327757:IAR327759 IKN327757:IKN327759 IUJ327757:IUJ327759 JEF327757:JEF327759 JOB327757:JOB327759 JXX327757:JXX327759 KHT327757:KHT327759 KRP327757:KRP327759 LBL327757:LBL327759 LLH327757:LLH327759 LVD327757:LVD327759 MEZ327757:MEZ327759 MOV327757:MOV327759 MYR327757:MYR327759 NIN327757:NIN327759 NSJ327757:NSJ327759 OCF327757:OCF327759 OMB327757:OMB327759 OVX327757:OVX327759 PFT327757:PFT327759 PPP327757:PPP327759 PZL327757:PZL327759 QJH327757:QJH327759 QTD327757:QTD327759 RCZ327757:RCZ327759 RMV327757:RMV327759 RWR327757:RWR327759 SGN327757:SGN327759 SQJ327757:SQJ327759 TAF327757:TAF327759 TKB327757:TKB327759 TTX327757:TTX327759 UDT327757:UDT327759 UNP327757:UNP327759 UXL327757:UXL327759 VHH327757:VHH327759 VRD327757:VRD327759 WAZ327757:WAZ327759 WKV327757:WKV327759 WUR327757:WUR327759 IF393293:IF393295 SB393293:SB393295 ABX393293:ABX393295 ALT393293:ALT393295 AVP393293:AVP393295 BFL393293:BFL393295 BPH393293:BPH393295 BZD393293:BZD393295 CIZ393293:CIZ393295 CSV393293:CSV393295 DCR393293:DCR393295 DMN393293:DMN393295 DWJ393293:DWJ393295 EGF393293:EGF393295 EQB393293:EQB393295 EZX393293:EZX393295 FJT393293:FJT393295 FTP393293:FTP393295 GDL393293:GDL393295 GNH393293:GNH393295 GXD393293:GXD393295 HGZ393293:HGZ393295 HQV393293:HQV393295 IAR393293:IAR393295 IKN393293:IKN393295 IUJ393293:IUJ393295 JEF393293:JEF393295 JOB393293:JOB393295 JXX393293:JXX393295 KHT393293:KHT393295 KRP393293:KRP393295 LBL393293:LBL393295 LLH393293:LLH393295 LVD393293:LVD393295 MEZ393293:MEZ393295 MOV393293:MOV393295 MYR393293:MYR393295 NIN393293:NIN393295 NSJ393293:NSJ393295 OCF393293:OCF393295 OMB393293:OMB393295 OVX393293:OVX393295 PFT393293:PFT393295 PPP393293:PPP393295 PZL393293:PZL393295 QJH393293:QJH393295 QTD393293:QTD393295 RCZ393293:RCZ393295 RMV393293:RMV393295 RWR393293:RWR393295 SGN393293:SGN393295 SQJ393293:SQJ393295 TAF393293:TAF393295 TKB393293:TKB393295 TTX393293:TTX393295 UDT393293:UDT393295 UNP393293:UNP393295 UXL393293:UXL393295 VHH393293:VHH393295 VRD393293:VRD393295 WAZ393293:WAZ393295 WKV393293:WKV393295 WUR393293:WUR393295 IF458829:IF458831 SB458829:SB458831 ABX458829:ABX458831 ALT458829:ALT458831 AVP458829:AVP458831 BFL458829:BFL458831 BPH458829:BPH458831 BZD458829:BZD458831 CIZ458829:CIZ458831 CSV458829:CSV458831 DCR458829:DCR458831 DMN458829:DMN458831 DWJ458829:DWJ458831 EGF458829:EGF458831 EQB458829:EQB458831 EZX458829:EZX458831 FJT458829:FJT458831 FTP458829:FTP458831 GDL458829:GDL458831 GNH458829:GNH458831 GXD458829:GXD458831 HGZ458829:HGZ458831 HQV458829:HQV458831 IAR458829:IAR458831 IKN458829:IKN458831 IUJ458829:IUJ458831 JEF458829:JEF458831 JOB458829:JOB458831 JXX458829:JXX458831 KHT458829:KHT458831 KRP458829:KRP458831 LBL458829:LBL458831 LLH458829:LLH458831 LVD458829:LVD458831 MEZ458829:MEZ458831 MOV458829:MOV458831 MYR458829:MYR458831 NIN458829:NIN458831 NSJ458829:NSJ458831 OCF458829:OCF458831 OMB458829:OMB458831 OVX458829:OVX458831 PFT458829:PFT458831 PPP458829:PPP458831 PZL458829:PZL458831 QJH458829:QJH458831 QTD458829:QTD458831 RCZ458829:RCZ458831 RMV458829:RMV458831 RWR458829:RWR458831 SGN458829:SGN458831 SQJ458829:SQJ458831 TAF458829:TAF458831 TKB458829:TKB458831 TTX458829:TTX458831 UDT458829:UDT458831 UNP458829:UNP458831 UXL458829:UXL458831 VHH458829:VHH458831 VRD458829:VRD458831 WAZ458829:WAZ458831 WKV458829:WKV458831 WUR458829:WUR458831 IF524365:IF524367 SB524365:SB524367 ABX524365:ABX524367 ALT524365:ALT524367 AVP524365:AVP524367 BFL524365:BFL524367 BPH524365:BPH524367 BZD524365:BZD524367 CIZ524365:CIZ524367 CSV524365:CSV524367 DCR524365:DCR524367 DMN524365:DMN524367 DWJ524365:DWJ524367 EGF524365:EGF524367 EQB524365:EQB524367 EZX524365:EZX524367 FJT524365:FJT524367 FTP524365:FTP524367 GDL524365:GDL524367 GNH524365:GNH524367 GXD524365:GXD524367 HGZ524365:HGZ524367 HQV524365:HQV524367 IAR524365:IAR524367 IKN524365:IKN524367 IUJ524365:IUJ524367 JEF524365:JEF524367 JOB524365:JOB524367 JXX524365:JXX524367 KHT524365:KHT524367 KRP524365:KRP524367 LBL524365:LBL524367 LLH524365:LLH524367 LVD524365:LVD524367 MEZ524365:MEZ524367 MOV524365:MOV524367 MYR524365:MYR524367 NIN524365:NIN524367 NSJ524365:NSJ524367 OCF524365:OCF524367 OMB524365:OMB524367 OVX524365:OVX524367 PFT524365:PFT524367 PPP524365:PPP524367 PZL524365:PZL524367 QJH524365:QJH524367 QTD524365:QTD524367 RCZ524365:RCZ524367 RMV524365:RMV524367 RWR524365:RWR524367 SGN524365:SGN524367 SQJ524365:SQJ524367 TAF524365:TAF524367 TKB524365:TKB524367 TTX524365:TTX524367 UDT524365:UDT524367 UNP524365:UNP524367 UXL524365:UXL524367 VHH524365:VHH524367 VRD524365:VRD524367 WAZ524365:WAZ524367 WKV524365:WKV524367 WUR524365:WUR524367 IF589901:IF589903 SB589901:SB589903 ABX589901:ABX589903 ALT589901:ALT589903 AVP589901:AVP589903 BFL589901:BFL589903 BPH589901:BPH589903 BZD589901:BZD589903 CIZ589901:CIZ589903 CSV589901:CSV589903 DCR589901:DCR589903 DMN589901:DMN589903 DWJ589901:DWJ589903 EGF589901:EGF589903 EQB589901:EQB589903 EZX589901:EZX589903 FJT589901:FJT589903 FTP589901:FTP589903 GDL589901:GDL589903 GNH589901:GNH589903 GXD589901:GXD589903 HGZ589901:HGZ589903 HQV589901:HQV589903 IAR589901:IAR589903 IKN589901:IKN589903 IUJ589901:IUJ589903 JEF589901:JEF589903 JOB589901:JOB589903 JXX589901:JXX589903 KHT589901:KHT589903 KRP589901:KRP589903 LBL589901:LBL589903 LLH589901:LLH589903 LVD589901:LVD589903 MEZ589901:MEZ589903 MOV589901:MOV589903 MYR589901:MYR589903 NIN589901:NIN589903 NSJ589901:NSJ589903 OCF589901:OCF589903 OMB589901:OMB589903 OVX589901:OVX589903 PFT589901:PFT589903 PPP589901:PPP589903 PZL589901:PZL589903 QJH589901:QJH589903 QTD589901:QTD589903 RCZ589901:RCZ589903 RMV589901:RMV589903 RWR589901:RWR589903 SGN589901:SGN589903 SQJ589901:SQJ589903 TAF589901:TAF589903 TKB589901:TKB589903 TTX589901:TTX589903 UDT589901:UDT589903 UNP589901:UNP589903 UXL589901:UXL589903 VHH589901:VHH589903 VRD589901:VRD589903 WAZ589901:WAZ589903 WKV589901:WKV589903 WUR589901:WUR589903 IF655437:IF655439 SB655437:SB655439 ABX655437:ABX655439 ALT655437:ALT655439 AVP655437:AVP655439 BFL655437:BFL655439 BPH655437:BPH655439 BZD655437:BZD655439 CIZ655437:CIZ655439 CSV655437:CSV655439 DCR655437:DCR655439 DMN655437:DMN655439 DWJ655437:DWJ655439 EGF655437:EGF655439 EQB655437:EQB655439 EZX655437:EZX655439 FJT655437:FJT655439 FTP655437:FTP655439 GDL655437:GDL655439 GNH655437:GNH655439 GXD655437:GXD655439 HGZ655437:HGZ655439 HQV655437:HQV655439 IAR655437:IAR655439 IKN655437:IKN655439 IUJ655437:IUJ655439 JEF655437:JEF655439 JOB655437:JOB655439 JXX655437:JXX655439 KHT655437:KHT655439 KRP655437:KRP655439 LBL655437:LBL655439 LLH655437:LLH655439 LVD655437:LVD655439 MEZ655437:MEZ655439 MOV655437:MOV655439 MYR655437:MYR655439 NIN655437:NIN655439 NSJ655437:NSJ655439 OCF655437:OCF655439 OMB655437:OMB655439 OVX655437:OVX655439 PFT655437:PFT655439 PPP655437:PPP655439 PZL655437:PZL655439 QJH655437:QJH655439 QTD655437:QTD655439 RCZ655437:RCZ655439 RMV655437:RMV655439 RWR655437:RWR655439 SGN655437:SGN655439 SQJ655437:SQJ655439 TAF655437:TAF655439 TKB655437:TKB655439 TTX655437:TTX655439 UDT655437:UDT655439 UNP655437:UNP655439 UXL655437:UXL655439 VHH655437:VHH655439 VRD655437:VRD655439 WAZ655437:WAZ655439 WKV655437:WKV655439 WUR655437:WUR655439 IF720973:IF720975 SB720973:SB720975 ABX720973:ABX720975 ALT720973:ALT720975 AVP720973:AVP720975 BFL720973:BFL720975 BPH720973:BPH720975 BZD720973:BZD720975 CIZ720973:CIZ720975 CSV720973:CSV720975 DCR720973:DCR720975 DMN720973:DMN720975 DWJ720973:DWJ720975 EGF720973:EGF720975 EQB720973:EQB720975 EZX720973:EZX720975 FJT720973:FJT720975 FTP720973:FTP720975 GDL720973:GDL720975 GNH720973:GNH720975 GXD720973:GXD720975 HGZ720973:HGZ720975 HQV720973:HQV720975 IAR720973:IAR720975 IKN720973:IKN720975 IUJ720973:IUJ720975 JEF720973:JEF720975 JOB720973:JOB720975 JXX720973:JXX720975 KHT720973:KHT720975 KRP720973:KRP720975 LBL720973:LBL720975 LLH720973:LLH720975 LVD720973:LVD720975 MEZ720973:MEZ720975 MOV720973:MOV720975 MYR720973:MYR720975 NIN720973:NIN720975 NSJ720973:NSJ720975 OCF720973:OCF720975 OMB720973:OMB720975 OVX720973:OVX720975 PFT720973:PFT720975 PPP720973:PPP720975 PZL720973:PZL720975 QJH720973:QJH720975 QTD720973:QTD720975 RCZ720973:RCZ720975 RMV720973:RMV720975 RWR720973:RWR720975 SGN720973:SGN720975 SQJ720973:SQJ720975 TAF720973:TAF720975 TKB720973:TKB720975 TTX720973:TTX720975 UDT720973:UDT720975 UNP720973:UNP720975 UXL720973:UXL720975 VHH720973:VHH720975 VRD720973:VRD720975 WAZ720973:WAZ720975 WKV720973:WKV720975 WUR720973:WUR720975 IF786509:IF786511 SB786509:SB786511 ABX786509:ABX786511 ALT786509:ALT786511 AVP786509:AVP786511 BFL786509:BFL786511 BPH786509:BPH786511 BZD786509:BZD786511 CIZ786509:CIZ786511 CSV786509:CSV786511 DCR786509:DCR786511 DMN786509:DMN786511 DWJ786509:DWJ786511 EGF786509:EGF786511 EQB786509:EQB786511 EZX786509:EZX786511 FJT786509:FJT786511 FTP786509:FTP786511 GDL786509:GDL786511 GNH786509:GNH786511 GXD786509:GXD786511 HGZ786509:HGZ786511 HQV786509:HQV786511 IAR786509:IAR786511 IKN786509:IKN786511 IUJ786509:IUJ786511 JEF786509:JEF786511 JOB786509:JOB786511 JXX786509:JXX786511 KHT786509:KHT786511 KRP786509:KRP786511 LBL786509:LBL786511 LLH786509:LLH786511 LVD786509:LVD786511 MEZ786509:MEZ786511 MOV786509:MOV786511 MYR786509:MYR786511 NIN786509:NIN786511 NSJ786509:NSJ786511 OCF786509:OCF786511 OMB786509:OMB786511 OVX786509:OVX786511 PFT786509:PFT786511 PPP786509:PPP786511 PZL786509:PZL786511 QJH786509:QJH786511 QTD786509:QTD786511 RCZ786509:RCZ786511 RMV786509:RMV786511 RWR786509:RWR786511 SGN786509:SGN786511 SQJ786509:SQJ786511 TAF786509:TAF786511 TKB786509:TKB786511 TTX786509:TTX786511 UDT786509:UDT786511 UNP786509:UNP786511 UXL786509:UXL786511 VHH786509:VHH786511 VRD786509:VRD786511 WAZ786509:WAZ786511 WKV786509:WKV786511 WUR786509:WUR786511 IF852045:IF852047 SB852045:SB852047 ABX852045:ABX852047 ALT852045:ALT852047 AVP852045:AVP852047 BFL852045:BFL852047 BPH852045:BPH852047 BZD852045:BZD852047 CIZ852045:CIZ852047 CSV852045:CSV852047 DCR852045:DCR852047 DMN852045:DMN852047 DWJ852045:DWJ852047 EGF852045:EGF852047 EQB852045:EQB852047 EZX852045:EZX852047 FJT852045:FJT852047 FTP852045:FTP852047 GDL852045:GDL852047 GNH852045:GNH852047 GXD852045:GXD852047 HGZ852045:HGZ852047 HQV852045:HQV852047 IAR852045:IAR852047 IKN852045:IKN852047 IUJ852045:IUJ852047 JEF852045:JEF852047 JOB852045:JOB852047 JXX852045:JXX852047 KHT852045:KHT852047 KRP852045:KRP852047 LBL852045:LBL852047 LLH852045:LLH852047 LVD852045:LVD852047 MEZ852045:MEZ852047 MOV852045:MOV852047 MYR852045:MYR852047 NIN852045:NIN852047 NSJ852045:NSJ852047 OCF852045:OCF852047 OMB852045:OMB852047 OVX852045:OVX852047 PFT852045:PFT852047 PPP852045:PPP852047 PZL852045:PZL852047 QJH852045:QJH852047 QTD852045:QTD852047 RCZ852045:RCZ852047 RMV852045:RMV852047 RWR852045:RWR852047 SGN852045:SGN852047 SQJ852045:SQJ852047 TAF852045:TAF852047 TKB852045:TKB852047 TTX852045:TTX852047 UDT852045:UDT852047 UNP852045:UNP852047 UXL852045:UXL852047 VHH852045:VHH852047 VRD852045:VRD852047 WAZ852045:WAZ852047 WKV852045:WKV852047 WUR852045:WUR852047 IF917581:IF917583 SB917581:SB917583 ABX917581:ABX917583 ALT917581:ALT917583 AVP917581:AVP917583 BFL917581:BFL917583 BPH917581:BPH917583 BZD917581:BZD917583 CIZ917581:CIZ917583 CSV917581:CSV917583 DCR917581:DCR917583 DMN917581:DMN917583 DWJ917581:DWJ917583 EGF917581:EGF917583 EQB917581:EQB917583 EZX917581:EZX917583 FJT917581:FJT917583 FTP917581:FTP917583 GDL917581:GDL917583 GNH917581:GNH917583 GXD917581:GXD917583 HGZ917581:HGZ917583 HQV917581:HQV917583 IAR917581:IAR917583 IKN917581:IKN917583 IUJ917581:IUJ917583 JEF917581:JEF917583 JOB917581:JOB917583 JXX917581:JXX917583 KHT917581:KHT917583 KRP917581:KRP917583 LBL917581:LBL917583 LLH917581:LLH917583 LVD917581:LVD917583 MEZ917581:MEZ917583 MOV917581:MOV917583 MYR917581:MYR917583 NIN917581:NIN917583 NSJ917581:NSJ917583 OCF917581:OCF917583 OMB917581:OMB917583 OVX917581:OVX917583 PFT917581:PFT917583 PPP917581:PPP917583 PZL917581:PZL917583 QJH917581:QJH917583 QTD917581:QTD917583 RCZ917581:RCZ917583 RMV917581:RMV917583 RWR917581:RWR917583 SGN917581:SGN917583 SQJ917581:SQJ917583 TAF917581:TAF917583 TKB917581:TKB917583 TTX917581:TTX917583 UDT917581:UDT917583 UNP917581:UNP917583 UXL917581:UXL917583 VHH917581:VHH917583 VRD917581:VRD917583 WAZ917581:WAZ917583 WKV917581:WKV917583 WUR917581:WUR917583 IF983117:IF983119 SB983117:SB983119 ABX983117:ABX983119 ALT983117:ALT983119 AVP983117:AVP983119 BFL983117:BFL983119 BPH983117:BPH983119 BZD983117:BZD983119 CIZ983117:CIZ983119 CSV983117:CSV983119 DCR983117:DCR983119 DMN983117:DMN983119 DWJ983117:DWJ983119 EGF983117:EGF983119 EQB983117:EQB983119 EZX983117:EZX983119 FJT983117:FJT983119 FTP983117:FTP983119 GDL983117:GDL983119 GNH983117:GNH983119 GXD983117:GXD983119 HGZ983117:HGZ983119 HQV983117:HQV983119 IAR983117:IAR983119 IKN983117:IKN983119 IUJ983117:IUJ983119 JEF983117:JEF983119 JOB983117:JOB983119 JXX983117:JXX983119 KHT983117:KHT983119 KRP983117:KRP983119 LBL983117:LBL983119 LLH983117:LLH983119 LVD983117:LVD983119 MEZ983117:MEZ983119 MOV983117:MOV983119 MYR983117:MYR983119 NIN983117:NIN983119 NSJ983117:NSJ983119 OCF983117:OCF983119 OMB983117:OMB983119 OVX983117:OVX983119 PFT983117:PFT983119 PPP983117:PPP983119 PZL983117:PZL983119 QJH983117:QJH983119 QTD983117:QTD983119 RCZ983117:RCZ983119 RMV983117:RMV983119 RWR983117:RWR983119 SGN983117:SGN983119 SQJ983117:SQJ983119 TAF983117:TAF983119 TKB983117:TKB983119 TTX983117:TTX983119 UDT983117:UDT983119 UNP983117:UNP983119 UXL983117:UXL983119 VHH983117:VHH983119 VRD983117:VRD983119 WAZ983117:WAZ983119 WKV983117:WKV983119 WUR983117:WUR983119 IG65610:IG65615 SC65610:SC65615 ABY65610:ABY65615 ALU65610:ALU65615 AVQ65610:AVQ65615 BFM65610:BFM65615 BPI65610:BPI65615 BZE65610:BZE65615 CJA65610:CJA65615 CSW65610:CSW65615 DCS65610:DCS65615 DMO65610:DMO65615 DWK65610:DWK65615 EGG65610:EGG65615 EQC65610:EQC65615 EZY65610:EZY65615 FJU65610:FJU65615 FTQ65610:FTQ65615 GDM65610:GDM65615 GNI65610:GNI65615 GXE65610:GXE65615 HHA65610:HHA65615 HQW65610:HQW65615 IAS65610:IAS65615 IKO65610:IKO65615 IUK65610:IUK65615 JEG65610:JEG65615 JOC65610:JOC65615 JXY65610:JXY65615 KHU65610:KHU65615 KRQ65610:KRQ65615 LBM65610:LBM65615 LLI65610:LLI65615 LVE65610:LVE65615 MFA65610:MFA65615 MOW65610:MOW65615 MYS65610:MYS65615 NIO65610:NIO65615 NSK65610:NSK65615 OCG65610:OCG65615 OMC65610:OMC65615 OVY65610:OVY65615 PFU65610:PFU65615 PPQ65610:PPQ65615 PZM65610:PZM65615 QJI65610:QJI65615 QTE65610:QTE65615 RDA65610:RDA65615 RMW65610:RMW65615 RWS65610:RWS65615 SGO65610:SGO65615 SQK65610:SQK65615 TAG65610:TAG65615 TKC65610:TKC65615 TTY65610:TTY65615 UDU65610:UDU65615 UNQ65610:UNQ65615 UXM65610:UXM65615 VHI65610:VHI65615 VRE65610:VRE65615 WBA65610:WBA65615 WKW65610:WKW65615 WUS65610:WUS65615 IG131146:IG131151 SC131146:SC131151 ABY131146:ABY131151 ALU131146:ALU131151 AVQ131146:AVQ131151 BFM131146:BFM131151 BPI131146:BPI131151 BZE131146:BZE131151 CJA131146:CJA131151 CSW131146:CSW131151 DCS131146:DCS131151 DMO131146:DMO131151 DWK131146:DWK131151 EGG131146:EGG131151 EQC131146:EQC131151 EZY131146:EZY131151 FJU131146:FJU131151 FTQ131146:FTQ131151 GDM131146:GDM131151 GNI131146:GNI131151 GXE131146:GXE131151 HHA131146:HHA131151 HQW131146:HQW131151 IAS131146:IAS131151 IKO131146:IKO131151 IUK131146:IUK131151 JEG131146:JEG131151 JOC131146:JOC131151 JXY131146:JXY131151 KHU131146:KHU131151 KRQ131146:KRQ131151 LBM131146:LBM131151 LLI131146:LLI131151 LVE131146:LVE131151 MFA131146:MFA131151 MOW131146:MOW131151 MYS131146:MYS131151 NIO131146:NIO131151 NSK131146:NSK131151 OCG131146:OCG131151 OMC131146:OMC131151 OVY131146:OVY131151 PFU131146:PFU131151 PPQ131146:PPQ131151 PZM131146:PZM131151 QJI131146:QJI131151 QTE131146:QTE131151 RDA131146:RDA131151 RMW131146:RMW131151 RWS131146:RWS131151 SGO131146:SGO131151 SQK131146:SQK131151 TAG131146:TAG131151 TKC131146:TKC131151 TTY131146:TTY131151 UDU131146:UDU131151 UNQ131146:UNQ131151 UXM131146:UXM131151 VHI131146:VHI131151 VRE131146:VRE131151 WBA131146:WBA131151 WKW131146:WKW131151 WUS131146:WUS131151 IG196682:IG196687 SC196682:SC196687 ABY196682:ABY196687 ALU196682:ALU196687 AVQ196682:AVQ196687 BFM196682:BFM196687 BPI196682:BPI196687 BZE196682:BZE196687 CJA196682:CJA196687 CSW196682:CSW196687 DCS196682:DCS196687 DMO196682:DMO196687 DWK196682:DWK196687 EGG196682:EGG196687 EQC196682:EQC196687 EZY196682:EZY196687 FJU196682:FJU196687 FTQ196682:FTQ196687 GDM196682:GDM196687 GNI196682:GNI196687 GXE196682:GXE196687 HHA196682:HHA196687 HQW196682:HQW196687 IAS196682:IAS196687 IKO196682:IKO196687 IUK196682:IUK196687 JEG196682:JEG196687 JOC196682:JOC196687 JXY196682:JXY196687 KHU196682:KHU196687 KRQ196682:KRQ196687 LBM196682:LBM196687 LLI196682:LLI196687 LVE196682:LVE196687 MFA196682:MFA196687 MOW196682:MOW196687 MYS196682:MYS196687 NIO196682:NIO196687 NSK196682:NSK196687 OCG196682:OCG196687 OMC196682:OMC196687 OVY196682:OVY196687 PFU196682:PFU196687 PPQ196682:PPQ196687 PZM196682:PZM196687 QJI196682:QJI196687 QTE196682:QTE196687 RDA196682:RDA196687 RMW196682:RMW196687 RWS196682:RWS196687 SGO196682:SGO196687 SQK196682:SQK196687 TAG196682:TAG196687 TKC196682:TKC196687 TTY196682:TTY196687 UDU196682:UDU196687 UNQ196682:UNQ196687 UXM196682:UXM196687 VHI196682:VHI196687 VRE196682:VRE196687 WBA196682:WBA196687 WKW196682:WKW196687 WUS196682:WUS196687 IG262218:IG262223 SC262218:SC262223 ABY262218:ABY262223 ALU262218:ALU262223 AVQ262218:AVQ262223 BFM262218:BFM262223 BPI262218:BPI262223 BZE262218:BZE262223 CJA262218:CJA262223 CSW262218:CSW262223 DCS262218:DCS262223 DMO262218:DMO262223 DWK262218:DWK262223 EGG262218:EGG262223 EQC262218:EQC262223 EZY262218:EZY262223 FJU262218:FJU262223 FTQ262218:FTQ262223 GDM262218:GDM262223 GNI262218:GNI262223 GXE262218:GXE262223 HHA262218:HHA262223 HQW262218:HQW262223 IAS262218:IAS262223 IKO262218:IKO262223 IUK262218:IUK262223 JEG262218:JEG262223 JOC262218:JOC262223 JXY262218:JXY262223 KHU262218:KHU262223 KRQ262218:KRQ262223 LBM262218:LBM262223 LLI262218:LLI262223 LVE262218:LVE262223 MFA262218:MFA262223 MOW262218:MOW262223 MYS262218:MYS262223 NIO262218:NIO262223 NSK262218:NSK262223 OCG262218:OCG262223 OMC262218:OMC262223 OVY262218:OVY262223 PFU262218:PFU262223 PPQ262218:PPQ262223 PZM262218:PZM262223 QJI262218:QJI262223 QTE262218:QTE262223 RDA262218:RDA262223 RMW262218:RMW262223 RWS262218:RWS262223 SGO262218:SGO262223 SQK262218:SQK262223 TAG262218:TAG262223 TKC262218:TKC262223 TTY262218:TTY262223 UDU262218:UDU262223 UNQ262218:UNQ262223 UXM262218:UXM262223 VHI262218:VHI262223 VRE262218:VRE262223 WBA262218:WBA262223 WKW262218:WKW262223 WUS262218:WUS262223 IG327754:IG327759 SC327754:SC327759 ABY327754:ABY327759 ALU327754:ALU327759 AVQ327754:AVQ327759 BFM327754:BFM327759 BPI327754:BPI327759 BZE327754:BZE327759 CJA327754:CJA327759 CSW327754:CSW327759 DCS327754:DCS327759 DMO327754:DMO327759 DWK327754:DWK327759 EGG327754:EGG327759 EQC327754:EQC327759 EZY327754:EZY327759 FJU327754:FJU327759 FTQ327754:FTQ327759 GDM327754:GDM327759 GNI327754:GNI327759 GXE327754:GXE327759 HHA327754:HHA327759 HQW327754:HQW327759 IAS327754:IAS327759 IKO327754:IKO327759 IUK327754:IUK327759 JEG327754:JEG327759 JOC327754:JOC327759 JXY327754:JXY327759 KHU327754:KHU327759 KRQ327754:KRQ327759 LBM327754:LBM327759 LLI327754:LLI327759 LVE327754:LVE327759 MFA327754:MFA327759 MOW327754:MOW327759 MYS327754:MYS327759 NIO327754:NIO327759 NSK327754:NSK327759 OCG327754:OCG327759 OMC327754:OMC327759 OVY327754:OVY327759 PFU327754:PFU327759 PPQ327754:PPQ327759 PZM327754:PZM327759 QJI327754:QJI327759 QTE327754:QTE327759 RDA327754:RDA327759 RMW327754:RMW327759 RWS327754:RWS327759 SGO327754:SGO327759 SQK327754:SQK327759 TAG327754:TAG327759 TKC327754:TKC327759 TTY327754:TTY327759 UDU327754:UDU327759 UNQ327754:UNQ327759 UXM327754:UXM327759 VHI327754:VHI327759 VRE327754:VRE327759 WBA327754:WBA327759 WKW327754:WKW327759 WUS327754:WUS327759 IG393290:IG393295 SC393290:SC393295 ABY393290:ABY393295 ALU393290:ALU393295 AVQ393290:AVQ393295 BFM393290:BFM393295 BPI393290:BPI393295 BZE393290:BZE393295 CJA393290:CJA393295 CSW393290:CSW393295 DCS393290:DCS393295 DMO393290:DMO393295 DWK393290:DWK393295 EGG393290:EGG393295 EQC393290:EQC393295 EZY393290:EZY393295 FJU393290:FJU393295 FTQ393290:FTQ393295 GDM393290:GDM393295 GNI393290:GNI393295 GXE393290:GXE393295 HHA393290:HHA393295 HQW393290:HQW393295 IAS393290:IAS393295 IKO393290:IKO393295 IUK393290:IUK393295 JEG393290:JEG393295 JOC393290:JOC393295 JXY393290:JXY393295 KHU393290:KHU393295 KRQ393290:KRQ393295 LBM393290:LBM393295 LLI393290:LLI393295 LVE393290:LVE393295 MFA393290:MFA393295 MOW393290:MOW393295 MYS393290:MYS393295 NIO393290:NIO393295 NSK393290:NSK393295 OCG393290:OCG393295 OMC393290:OMC393295 OVY393290:OVY393295 PFU393290:PFU393295 PPQ393290:PPQ393295 PZM393290:PZM393295 QJI393290:QJI393295 QTE393290:QTE393295 RDA393290:RDA393295 RMW393290:RMW393295 RWS393290:RWS393295 SGO393290:SGO393295 SQK393290:SQK393295 TAG393290:TAG393295 TKC393290:TKC393295 TTY393290:TTY393295 UDU393290:UDU393295 UNQ393290:UNQ393295 UXM393290:UXM393295 VHI393290:VHI393295 VRE393290:VRE393295 WBA393290:WBA393295 WKW393290:WKW393295 WUS393290:WUS393295 IG458826:IG458831 SC458826:SC458831 ABY458826:ABY458831 ALU458826:ALU458831 AVQ458826:AVQ458831 BFM458826:BFM458831 BPI458826:BPI458831 BZE458826:BZE458831 CJA458826:CJA458831 CSW458826:CSW458831 DCS458826:DCS458831 DMO458826:DMO458831 DWK458826:DWK458831 EGG458826:EGG458831 EQC458826:EQC458831 EZY458826:EZY458831 FJU458826:FJU458831 FTQ458826:FTQ458831 GDM458826:GDM458831 GNI458826:GNI458831 GXE458826:GXE458831 HHA458826:HHA458831 HQW458826:HQW458831 IAS458826:IAS458831 IKO458826:IKO458831 IUK458826:IUK458831 JEG458826:JEG458831 JOC458826:JOC458831 JXY458826:JXY458831 KHU458826:KHU458831 KRQ458826:KRQ458831 LBM458826:LBM458831 LLI458826:LLI458831 LVE458826:LVE458831 MFA458826:MFA458831 MOW458826:MOW458831 MYS458826:MYS458831 NIO458826:NIO458831 NSK458826:NSK458831 OCG458826:OCG458831 OMC458826:OMC458831 OVY458826:OVY458831 PFU458826:PFU458831 PPQ458826:PPQ458831 PZM458826:PZM458831 QJI458826:QJI458831 QTE458826:QTE458831 RDA458826:RDA458831 RMW458826:RMW458831 RWS458826:RWS458831 SGO458826:SGO458831 SQK458826:SQK458831 TAG458826:TAG458831 TKC458826:TKC458831 TTY458826:TTY458831 UDU458826:UDU458831 UNQ458826:UNQ458831 UXM458826:UXM458831 VHI458826:VHI458831 VRE458826:VRE458831 WBA458826:WBA458831 WKW458826:WKW458831 WUS458826:WUS458831 IG524362:IG524367 SC524362:SC524367 ABY524362:ABY524367 ALU524362:ALU524367 AVQ524362:AVQ524367 BFM524362:BFM524367 BPI524362:BPI524367 BZE524362:BZE524367 CJA524362:CJA524367 CSW524362:CSW524367 DCS524362:DCS524367 DMO524362:DMO524367 DWK524362:DWK524367 EGG524362:EGG524367 EQC524362:EQC524367 EZY524362:EZY524367 FJU524362:FJU524367 FTQ524362:FTQ524367 GDM524362:GDM524367 GNI524362:GNI524367 GXE524362:GXE524367 HHA524362:HHA524367 HQW524362:HQW524367 IAS524362:IAS524367 IKO524362:IKO524367 IUK524362:IUK524367 JEG524362:JEG524367 JOC524362:JOC524367 JXY524362:JXY524367 KHU524362:KHU524367 KRQ524362:KRQ524367 LBM524362:LBM524367 LLI524362:LLI524367 LVE524362:LVE524367 MFA524362:MFA524367 MOW524362:MOW524367 MYS524362:MYS524367 NIO524362:NIO524367 NSK524362:NSK524367 OCG524362:OCG524367 OMC524362:OMC524367 OVY524362:OVY524367 PFU524362:PFU524367 PPQ524362:PPQ524367 PZM524362:PZM524367 QJI524362:QJI524367 QTE524362:QTE524367 RDA524362:RDA524367 RMW524362:RMW524367 RWS524362:RWS524367 SGO524362:SGO524367 SQK524362:SQK524367 TAG524362:TAG524367 TKC524362:TKC524367 TTY524362:TTY524367 UDU524362:UDU524367 UNQ524362:UNQ524367 UXM524362:UXM524367 VHI524362:VHI524367 VRE524362:VRE524367 WBA524362:WBA524367 WKW524362:WKW524367 WUS524362:WUS524367 IG589898:IG589903 SC589898:SC589903 ABY589898:ABY589903 ALU589898:ALU589903 AVQ589898:AVQ589903 BFM589898:BFM589903 BPI589898:BPI589903 BZE589898:BZE589903 CJA589898:CJA589903 CSW589898:CSW589903 DCS589898:DCS589903 DMO589898:DMO589903 DWK589898:DWK589903 EGG589898:EGG589903 EQC589898:EQC589903 EZY589898:EZY589903 FJU589898:FJU589903 FTQ589898:FTQ589903 GDM589898:GDM589903 GNI589898:GNI589903 GXE589898:GXE589903 HHA589898:HHA589903 HQW589898:HQW589903 IAS589898:IAS589903 IKO589898:IKO589903 IUK589898:IUK589903 JEG589898:JEG589903 JOC589898:JOC589903 JXY589898:JXY589903 KHU589898:KHU589903 KRQ589898:KRQ589903 LBM589898:LBM589903 LLI589898:LLI589903 LVE589898:LVE589903 MFA589898:MFA589903 MOW589898:MOW589903 MYS589898:MYS589903 NIO589898:NIO589903 NSK589898:NSK589903 OCG589898:OCG589903 OMC589898:OMC589903 OVY589898:OVY589903 PFU589898:PFU589903 PPQ589898:PPQ589903 PZM589898:PZM589903 QJI589898:QJI589903 QTE589898:QTE589903 RDA589898:RDA589903 RMW589898:RMW589903 RWS589898:RWS589903 SGO589898:SGO589903 SQK589898:SQK589903 TAG589898:TAG589903 TKC589898:TKC589903 TTY589898:TTY589903 UDU589898:UDU589903 UNQ589898:UNQ589903 UXM589898:UXM589903 VHI589898:VHI589903 VRE589898:VRE589903 WBA589898:WBA589903 WKW589898:WKW589903 WUS589898:WUS589903 IG655434:IG655439 SC655434:SC655439 ABY655434:ABY655439 ALU655434:ALU655439 AVQ655434:AVQ655439 BFM655434:BFM655439 BPI655434:BPI655439 BZE655434:BZE655439 CJA655434:CJA655439 CSW655434:CSW655439 DCS655434:DCS655439 DMO655434:DMO655439 DWK655434:DWK655439 EGG655434:EGG655439 EQC655434:EQC655439 EZY655434:EZY655439 FJU655434:FJU655439 FTQ655434:FTQ655439 GDM655434:GDM655439 GNI655434:GNI655439 GXE655434:GXE655439 HHA655434:HHA655439 HQW655434:HQW655439 IAS655434:IAS655439 IKO655434:IKO655439 IUK655434:IUK655439 JEG655434:JEG655439 JOC655434:JOC655439 JXY655434:JXY655439 KHU655434:KHU655439 KRQ655434:KRQ655439 LBM655434:LBM655439 LLI655434:LLI655439 LVE655434:LVE655439 MFA655434:MFA655439 MOW655434:MOW655439 MYS655434:MYS655439 NIO655434:NIO655439 NSK655434:NSK655439 OCG655434:OCG655439 OMC655434:OMC655439 OVY655434:OVY655439 PFU655434:PFU655439 PPQ655434:PPQ655439 PZM655434:PZM655439 QJI655434:QJI655439 QTE655434:QTE655439 RDA655434:RDA655439 RMW655434:RMW655439 RWS655434:RWS655439 SGO655434:SGO655439 SQK655434:SQK655439 TAG655434:TAG655439 TKC655434:TKC655439 TTY655434:TTY655439 UDU655434:UDU655439 UNQ655434:UNQ655439 UXM655434:UXM655439 VHI655434:VHI655439 VRE655434:VRE655439 WBA655434:WBA655439 WKW655434:WKW655439 WUS655434:WUS655439 IG720970:IG720975 SC720970:SC720975 ABY720970:ABY720975 ALU720970:ALU720975 AVQ720970:AVQ720975 BFM720970:BFM720975 BPI720970:BPI720975 BZE720970:BZE720975 CJA720970:CJA720975 CSW720970:CSW720975 DCS720970:DCS720975 DMO720970:DMO720975 DWK720970:DWK720975 EGG720970:EGG720975 EQC720970:EQC720975 EZY720970:EZY720975 FJU720970:FJU720975 FTQ720970:FTQ720975 GDM720970:GDM720975 GNI720970:GNI720975 GXE720970:GXE720975 HHA720970:HHA720975 HQW720970:HQW720975 IAS720970:IAS720975 IKO720970:IKO720975 IUK720970:IUK720975 JEG720970:JEG720975 JOC720970:JOC720975 JXY720970:JXY720975 KHU720970:KHU720975 KRQ720970:KRQ720975 LBM720970:LBM720975 LLI720970:LLI720975 LVE720970:LVE720975 MFA720970:MFA720975 MOW720970:MOW720975 MYS720970:MYS720975 NIO720970:NIO720975 NSK720970:NSK720975 OCG720970:OCG720975 OMC720970:OMC720975 OVY720970:OVY720975 PFU720970:PFU720975 PPQ720970:PPQ720975 PZM720970:PZM720975 QJI720970:QJI720975 QTE720970:QTE720975 RDA720970:RDA720975 RMW720970:RMW720975 RWS720970:RWS720975 SGO720970:SGO720975 SQK720970:SQK720975 TAG720970:TAG720975 TKC720970:TKC720975 TTY720970:TTY720975 UDU720970:UDU720975 UNQ720970:UNQ720975 UXM720970:UXM720975 VHI720970:VHI720975 VRE720970:VRE720975 WBA720970:WBA720975 WKW720970:WKW720975 WUS720970:WUS720975 IG786506:IG786511 SC786506:SC786511 ABY786506:ABY786511 ALU786506:ALU786511 AVQ786506:AVQ786511 BFM786506:BFM786511 BPI786506:BPI786511 BZE786506:BZE786511 CJA786506:CJA786511 CSW786506:CSW786511 DCS786506:DCS786511 DMO786506:DMO786511 DWK786506:DWK786511 EGG786506:EGG786511 EQC786506:EQC786511 EZY786506:EZY786511 FJU786506:FJU786511 FTQ786506:FTQ786511 GDM786506:GDM786511 GNI786506:GNI786511 GXE786506:GXE786511 HHA786506:HHA786511 HQW786506:HQW786511 IAS786506:IAS786511 IKO786506:IKO786511 IUK786506:IUK786511 JEG786506:JEG786511 JOC786506:JOC786511 JXY786506:JXY786511 KHU786506:KHU786511 KRQ786506:KRQ786511 LBM786506:LBM786511 LLI786506:LLI786511 LVE786506:LVE786511 MFA786506:MFA786511 MOW786506:MOW786511 MYS786506:MYS786511 NIO786506:NIO786511 NSK786506:NSK786511 OCG786506:OCG786511 OMC786506:OMC786511 OVY786506:OVY786511 PFU786506:PFU786511 PPQ786506:PPQ786511 PZM786506:PZM786511 QJI786506:QJI786511 QTE786506:QTE786511 RDA786506:RDA786511 RMW786506:RMW786511 RWS786506:RWS786511 SGO786506:SGO786511 SQK786506:SQK786511 TAG786506:TAG786511 TKC786506:TKC786511 TTY786506:TTY786511 UDU786506:UDU786511 UNQ786506:UNQ786511 UXM786506:UXM786511 VHI786506:VHI786511 VRE786506:VRE786511 WBA786506:WBA786511 WKW786506:WKW786511 WUS786506:WUS786511 IG852042:IG852047 SC852042:SC852047 ABY852042:ABY852047 ALU852042:ALU852047 AVQ852042:AVQ852047 BFM852042:BFM852047 BPI852042:BPI852047 BZE852042:BZE852047 CJA852042:CJA852047 CSW852042:CSW852047 DCS852042:DCS852047 DMO852042:DMO852047 DWK852042:DWK852047 EGG852042:EGG852047 EQC852042:EQC852047 EZY852042:EZY852047 FJU852042:FJU852047 FTQ852042:FTQ852047 GDM852042:GDM852047 GNI852042:GNI852047 GXE852042:GXE852047 HHA852042:HHA852047 HQW852042:HQW852047 IAS852042:IAS852047 IKO852042:IKO852047 IUK852042:IUK852047 JEG852042:JEG852047 JOC852042:JOC852047 JXY852042:JXY852047 KHU852042:KHU852047 KRQ852042:KRQ852047 LBM852042:LBM852047 LLI852042:LLI852047 LVE852042:LVE852047 MFA852042:MFA852047 MOW852042:MOW852047 MYS852042:MYS852047 NIO852042:NIO852047 NSK852042:NSK852047 OCG852042:OCG852047 OMC852042:OMC852047 OVY852042:OVY852047 PFU852042:PFU852047 PPQ852042:PPQ852047 PZM852042:PZM852047 QJI852042:QJI852047 QTE852042:QTE852047 RDA852042:RDA852047 RMW852042:RMW852047 RWS852042:RWS852047 SGO852042:SGO852047 SQK852042:SQK852047 TAG852042:TAG852047 TKC852042:TKC852047 TTY852042:TTY852047 UDU852042:UDU852047 UNQ852042:UNQ852047 UXM852042:UXM852047 VHI852042:VHI852047 VRE852042:VRE852047 WBA852042:WBA852047 WKW852042:WKW852047 WUS852042:WUS852047 IG917578:IG917583 SC917578:SC917583 ABY917578:ABY917583 ALU917578:ALU917583 AVQ917578:AVQ917583 BFM917578:BFM917583 BPI917578:BPI917583 BZE917578:BZE917583 CJA917578:CJA917583 CSW917578:CSW917583 DCS917578:DCS917583 DMO917578:DMO917583 DWK917578:DWK917583 EGG917578:EGG917583 EQC917578:EQC917583 EZY917578:EZY917583 FJU917578:FJU917583 FTQ917578:FTQ917583 GDM917578:GDM917583 GNI917578:GNI917583 GXE917578:GXE917583 HHA917578:HHA917583 HQW917578:HQW917583 IAS917578:IAS917583 IKO917578:IKO917583 IUK917578:IUK917583 JEG917578:JEG917583 JOC917578:JOC917583 JXY917578:JXY917583 KHU917578:KHU917583 KRQ917578:KRQ917583 LBM917578:LBM917583 LLI917578:LLI917583 LVE917578:LVE917583 MFA917578:MFA917583 MOW917578:MOW917583 MYS917578:MYS917583 NIO917578:NIO917583 NSK917578:NSK917583 OCG917578:OCG917583 OMC917578:OMC917583 OVY917578:OVY917583 PFU917578:PFU917583 PPQ917578:PPQ917583 PZM917578:PZM917583 QJI917578:QJI917583 QTE917578:QTE917583 RDA917578:RDA917583 RMW917578:RMW917583 RWS917578:RWS917583 SGO917578:SGO917583 SQK917578:SQK917583 TAG917578:TAG917583 TKC917578:TKC917583 TTY917578:TTY917583 UDU917578:UDU917583 UNQ917578:UNQ917583 UXM917578:UXM917583 VHI917578:VHI917583 VRE917578:VRE917583 WBA917578:WBA917583 WKW917578:WKW917583 WUS917578:WUS917583 IG983114:IG983119 SC983114:SC983119 ABY983114:ABY983119 ALU983114:ALU983119 AVQ983114:AVQ983119 BFM983114:BFM983119 BPI983114:BPI983119 BZE983114:BZE983119 CJA983114:CJA983119 CSW983114:CSW983119 DCS983114:DCS983119 DMO983114:DMO983119 DWK983114:DWK983119 EGG983114:EGG983119 EQC983114:EQC983119 EZY983114:EZY983119 FJU983114:FJU983119 FTQ983114:FTQ983119 GDM983114:GDM983119 GNI983114:GNI983119 GXE983114:GXE983119 HHA983114:HHA983119 HQW983114:HQW983119 IAS983114:IAS983119 IKO983114:IKO983119 IUK983114:IUK983119 JEG983114:JEG983119 JOC983114:JOC983119 JXY983114:JXY983119 KHU983114:KHU983119 KRQ983114:KRQ983119 LBM983114:LBM983119 LLI983114:LLI983119 LVE983114:LVE983119 MFA983114:MFA983119 MOW983114:MOW983119 MYS983114:MYS983119 NIO983114:NIO983119 NSK983114:NSK983119 OCG983114:OCG983119 OMC983114:OMC983119 OVY983114:OVY983119 PFU983114:PFU983119 PPQ983114:PPQ983119 PZM983114:PZM983119 QJI983114:QJI983119 QTE983114:QTE983119 RDA983114:RDA983119 RMW983114:RMW983119 RWS983114:RWS983119 SGO983114:SGO983119 SQK983114:SQK983119 TAG983114:TAG983119 TKC983114:TKC983119 TTY983114:TTY983119 UDU983114:UDU983119 UNQ983114:UNQ983119 UXM983114:UXM983119 VHI983114:VHI983119 VRE983114:VRE983119 WBA983114:WBA983119 WKW983114:WKW983119 WUS983114:WUS983119 IG93:IG100 SC93:SC100 ABY93:ABY100 ALU93:ALU100 AVQ93:AVQ100 BFM93:BFM100 BPI93:BPI100 BZE93:BZE100 CJA93:CJA100 CSW93:CSW100 DCS93:DCS100 DMO93:DMO100 DWK93:DWK100 EGG93:EGG100 EQC93:EQC100 EZY93:EZY100 FJU93:FJU100 FTQ93:FTQ100 GDM93:GDM100 GNI93:GNI100 GXE93:GXE100 HHA93:HHA100 HQW93:HQW100 IAS93:IAS100 IKO93:IKO100 IUK93:IUK100 JEG93:JEG100 JOC93:JOC100 JXY93:JXY100 KHU93:KHU100 KRQ93:KRQ100 LBM93:LBM100 LLI93:LLI100 LVE93:LVE100 MFA93:MFA100 MOW93:MOW100 MYS93:MYS100 NIO93:NIO100 NSK93:NSK100 OCG93:OCG100 OMC93:OMC100 OVY93:OVY100 PFU93:PFU100 PPQ93:PPQ100 PZM93:PZM100 QJI93:QJI100 QTE93:QTE100 RDA93:RDA100 RMW93:RMW100 RWS93:RWS100 SGO93:SGO100 SQK93:SQK100 TAG93:TAG100 TKC93:TKC100 TTY93:TTY100 UDU93:UDU100 UNQ93:UNQ100 UXM93:UXM100 VHI93:VHI100 VRE93:VRE100 WBA93:WBA100 WKW93:WKW100 WUS93:WUS100 IG65621:IG65623 SC65621:SC65623 ABY65621:ABY65623 ALU65621:ALU65623 AVQ65621:AVQ65623 BFM65621:BFM65623 BPI65621:BPI65623 BZE65621:BZE65623 CJA65621:CJA65623 CSW65621:CSW65623 DCS65621:DCS65623 DMO65621:DMO65623 DWK65621:DWK65623 EGG65621:EGG65623 EQC65621:EQC65623 EZY65621:EZY65623 FJU65621:FJU65623 FTQ65621:FTQ65623 GDM65621:GDM65623 GNI65621:GNI65623 GXE65621:GXE65623 HHA65621:HHA65623 HQW65621:HQW65623 IAS65621:IAS65623 IKO65621:IKO65623 IUK65621:IUK65623 JEG65621:JEG65623 JOC65621:JOC65623 JXY65621:JXY65623 KHU65621:KHU65623 KRQ65621:KRQ65623 LBM65621:LBM65623 LLI65621:LLI65623 LVE65621:LVE65623 MFA65621:MFA65623 MOW65621:MOW65623 MYS65621:MYS65623 NIO65621:NIO65623 NSK65621:NSK65623 OCG65621:OCG65623 OMC65621:OMC65623 OVY65621:OVY65623 PFU65621:PFU65623 PPQ65621:PPQ65623 PZM65621:PZM65623 QJI65621:QJI65623 QTE65621:QTE65623 RDA65621:RDA65623 RMW65621:RMW65623 RWS65621:RWS65623 SGO65621:SGO65623 SQK65621:SQK65623 TAG65621:TAG65623 TKC65621:TKC65623 TTY65621:TTY65623 UDU65621:UDU65623 UNQ65621:UNQ65623 UXM65621:UXM65623 VHI65621:VHI65623 VRE65621:VRE65623 WBA65621:WBA65623 WKW65621:WKW65623 WUS65621:WUS65623 IG131157:IG131159 SC131157:SC131159 ABY131157:ABY131159 ALU131157:ALU131159 AVQ131157:AVQ131159 BFM131157:BFM131159 BPI131157:BPI131159 BZE131157:BZE131159 CJA131157:CJA131159 CSW131157:CSW131159 DCS131157:DCS131159 DMO131157:DMO131159 DWK131157:DWK131159 EGG131157:EGG131159 EQC131157:EQC131159 EZY131157:EZY131159 FJU131157:FJU131159 FTQ131157:FTQ131159 GDM131157:GDM131159 GNI131157:GNI131159 GXE131157:GXE131159 HHA131157:HHA131159 HQW131157:HQW131159 IAS131157:IAS131159 IKO131157:IKO131159 IUK131157:IUK131159 JEG131157:JEG131159 JOC131157:JOC131159 JXY131157:JXY131159 KHU131157:KHU131159 KRQ131157:KRQ131159 LBM131157:LBM131159 LLI131157:LLI131159 LVE131157:LVE131159 MFA131157:MFA131159 MOW131157:MOW131159 MYS131157:MYS131159 NIO131157:NIO131159 NSK131157:NSK131159 OCG131157:OCG131159 OMC131157:OMC131159 OVY131157:OVY131159 PFU131157:PFU131159 PPQ131157:PPQ131159 PZM131157:PZM131159 QJI131157:QJI131159 QTE131157:QTE131159 RDA131157:RDA131159 RMW131157:RMW131159 RWS131157:RWS131159 SGO131157:SGO131159 SQK131157:SQK131159 TAG131157:TAG131159 TKC131157:TKC131159 TTY131157:TTY131159 UDU131157:UDU131159 UNQ131157:UNQ131159 UXM131157:UXM131159 VHI131157:VHI131159 VRE131157:VRE131159 WBA131157:WBA131159 WKW131157:WKW131159 WUS131157:WUS131159 IG196693:IG196695 SC196693:SC196695 ABY196693:ABY196695 ALU196693:ALU196695 AVQ196693:AVQ196695 BFM196693:BFM196695 BPI196693:BPI196695 BZE196693:BZE196695 CJA196693:CJA196695 CSW196693:CSW196695 DCS196693:DCS196695 DMO196693:DMO196695 DWK196693:DWK196695 EGG196693:EGG196695 EQC196693:EQC196695 EZY196693:EZY196695 FJU196693:FJU196695 FTQ196693:FTQ196695 GDM196693:GDM196695 GNI196693:GNI196695 GXE196693:GXE196695 HHA196693:HHA196695 HQW196693:HQW196695 IAS196693:IAS196695 IKO196693:IKO196695 IUK196693:IUK196695 JEG196693:JEG196695 JOC196693:JOC196695 JXY196693:JXY196695 KHU196693:KHU196695 KRQ196693:KRQ196695 LBM196693:LBM196695 LLI196693:LLI196695 LVE196693:LVE196695 MFA196693:MFA196695 MOW196693:MOW196695 MYS196693:MYS196695 NIO196693:NIO196695 NSK196693:NSK196695 OCG196693:OCG196695 OMC196693:OMC196695 OVY196693:OVY196695 PFU196693:PFU196695 PPQ196693:PPQ196695 PZM196693:PZM196695 QJI196693:QJI196695 QTE196693:QTE196695 RDA196693:RDA196695 RMW196693:RMW196695 RWS196693:RWS196695 SGO196693:SGO196695 SQK196693:SQK196695 TAG196693:TAG196695 TKC196693:TKC196695 TTY196693:TTY196695 UDU196693:UDU196695 UNQ196693:UNQ196695 UXM196693:UXM196695 VHI196693:VHI196695 VRE196693:VRE196695 WBA196693:WBA196695 WKW196693:WKW196695 WUS196693:WUS196695 IG262229:IG262231 SC262229:SC262231 ABY262229:ABY262231 ALU262229:ALU262231 AVQ262229:AVQ262231 BFM262229:BFM262231 BPI262229:BPI262231 BZE262229:BZE262231 CJA262229:CJA262231 CSW262229:CSW262231 DCS262229:DCS262231 DMO262229:DMO262231 DWK262229:DWK262231 EGG262229:EGG262231 EQC262229:EQC262231 EZY262229:EZY262231 FJU262229:FJU262231 FTQ262229:FTQ262231 GDM262229:GDM262231 GNI262229:GNI262231 GXE262229:GXE262231 HHA262229:HHA262231 HQW262229:HQW262231 IAS262229:IAS262231 IKO262229:IKO262231 IUK262229:IUK262231 JEG262229:JEG262231 JOC262229:JOC262231 JXY262229:JXY262231 KHU262229:KHU262231 KRQ262229:KRQ262231 LBM262229:LBM262231 LLI262229:LLI262231 LVE262229:LVE262231 MFA262229:MFA262231 MOW262229:MOW262231 MYS262229:MYS262231 NIO262229:NIO262231 NSK262229:NSK262231 OCG262229:OCG262231 OMC262229:OMC262231 OVY262229:OVY262231 PFU262229:PFU262231 PPQ262229:PPQ262231 PZM262229:PZM262231 QJI262229:QJI262231 QTE262229:QTE262231 RDA262229:RDA262231 RMW262229:RMW262231 RWS262229:RWS262231 SGO262229:SGO262231 SQK262229:SQK262231 TAG262229:TAG262231 TKC262229:TKC262231 TTY262229:TTY262231 UDU262229:UDU262231 UNQ262229:UNQ262231 UXM262229:UXM262231 VHI262229:VHI262231 VRE262229:VRE262231 WBA262229:WBA262231 WKW262229:WKW262231 WUS262229:WUS262231 IG327765:IG327767 SC327765:SC327767 ABY327765:ABY327767 ALU327765:ALU327767 AVQ327765:AVQ327767 BFM327765:BFM327767 BPI327765:BPI327767 BZE327765:BZE327767 CJA327765:CJA327767 CSW327765:CSW327767 DCS327765:DCS327767 DMO327765:DMO327767 DWK327765:DWK327767 EGG327765:EGG327767 EQC327765:EQC327767 EZY327765:EZY327767 FJU327765:FJU327767 FTQ327765:FTQ327767 GDM327765:GDM327767 GNI327765:GNI327767 GXE327765:GXE327767 HHA327765:HHA327767 HQW327765:HQW327767 IAS327765:IAS327767 IKO327765:IKO327767 IUK327765:IUK327767 JEG327765:JEG327767 JOC327765:JOC327767 JXY327765:JXY327767 KHU327765:KHU327767 KRQ327765:KRQ327767 LBM327765:LBM327767 LLI327765:LLI327767 LVE327765:LVE327767 MFA327765:MFA327767 MOW327765:MOW327767 MYS327765:MYS327767 NIO327765:NIO327767 NSK327765:NSK327767 OCG327765:OCG327767 OMC327765:OMC327767 OVY327765:OVY327767 PFU327765:PFU327767 PPQ327765:PPQ327767 PZM327765:PZM327767 QJI327765:QJI327767 QTE327765:QTE327767 RDA327765:RDA327767 RMW327765:RMW327767 RWS327765:RWS327767 SGO327765:SGO327767 SQK327765:SQK327767 TAG327765:TAG327767 TKC327765:TKC327767 TTY327765:TTY327767 UDU327765:UDU327767 UNQ327765:UNQ327767 UXM327765:UXM327767 VHI327765:VHI327767 VRE327765:VRE327767 WBA327765:WBA327767 WKW327765:WKW327767 WUS327765:WUS327767 IG393301:IG393303 SC393301:SC393303 ABY393301:ABY393303 ALU393301:ALU393303 AVQ393301:AVQ393303 BFM393301:BFM393303 BPI393301:BPI393303 BZE393301:BZE393303 CJA393301:CJA393303 CSW393301:CSW393303 DCS393301:DCS393303 DMO393301:DMO393303 DWK393301:DWK393303 EGG393301:EGG393303 EQC393301:EQC393303 EZY393301:EZY393303 FJU393301:FJU393303 FTQ393301:FTQ393303 GDM393301:GDM393303 GNI393301:GNI393303 GXE393301:GXE393303 HHA393301:HHA393303 HQW393301:HQW393303 IAS393301:IAS393303 IKO393301:IKO393303 IUK393301:IUK393303 JEG393301:JEG393303 JOC393301:JOC393303 JXY393301:JXY393303 KHU393301:KHU393303 KRQ393301:KRQ393303 LBM393301:LBM393303 LLI393301:LLI393303 LVE393301:LVE393303 MFA393301:MFA393303 MOW393301:MOW393303 MYS393301:MYS393303 NIO393301:NIO393303 NSK393301:NSK393303 OCG393301:OCG393303 OMC393301:OMC393303 OVY393301:OVY393303 PFU393301:PFU393303 PPQ393301:PPQ393303 PZM393301:PZM393303 QJI393301:QJI393303 QTE393301:QTE393303 RDA393301:RDA393303 RMW393301:RMW393303 RWS393301:RWS393303 SGO393301:SGO393303 SQK393301:SQK393303 TAG393301:TAG393303 TKC393301:TKC393303 TTY393301:TTY393303 UDU393301:UDU393303 UNQ393301:UNQ393303 UXM393301:UXM393303 VHI393301:VHI393303 VRE393301:VRE393303 WBA393301:WBA393303 WKW393301:WKW393303 WUS393301:WUS393303 IG458837:IG458839 SC458837:SC458839 ABY458837:ABY458839 ALU458837:ALU458839 AVQ458837:AVQ458839 BFM458837:BFM458839 BPI458837:BPI458839 BZE458837:BZE458839 CJA458837:CJA458839 CSW458837:CSW458839 DCS458837:DCS458839 DMO458837:DMO458839 DWK458837:DWK458839 EGG458837:EGG458839 EQC458837:EQC458839 EZY458837:EZY458839 FJU458837:FJU458839 FTQ458837:FTQ458839 GDM458837:GDM458839 GNI458837:GNI458839 GXE458837:GXE458839 HHA458837:HHA458839 HQW458837:HQW458839 IAS458837:IAS458839 IKO458837:IKO458839 IUK458837:IUK458839 JEG458837:JEG458839 JOC458837:JOC458839 JXY458837:JXY458839 KHU458837:KHU458839 KRQ458837:KRQ458839 LBM458837:LBM458839 LLI458837:LLI458839 LVE458837:LVE458839 MFA458837:MFA458839 MOW458837:MOW458839 MYS458837:MYS458839 NIO458837:NIO458839 NSK458837:NSK458839 OCG458837:OCG458839 OMC458837:OMC458839 OVY458837:OVY458839 PFU458837:PFU458839 PPQ458837:PPQ458839 PZM458837:PZM458839 QJI458837:QJI458839 QTE458837:QTE458839 RDA458837:RDA458839 RMW458837:RMW458839 RWS458837:RWS458839 SGO458837:SGO458839 SQK458837:SQK458839 TAG458837:TAG458839 TKC458837:TKC458839 TTY458837:TTY458839 UDU458837:UDU458839 UNQ458837:UNQ458839 UXM458837:UXM458839 VHI458837:VHI458839 VRE458837:VRE458839 WBA458837:WBA458839 WKW458837:WKW458839 WUS458837:WUS458839 IG524373:IG524375 SC524373:SC524375 ABY524373:ABY524375 ALU524373:ALU524375 AVQ524373:AVQ524375 BFM524373:BFM524375 BPI524373:BPI524375 BZE524373:BZE524375 CJA524373:CJA524375 CSW524373:CSW524375 DCS524373:DCS524375 DMO524373:DMO524375 DWK524373:DWK524375 EGG524373:EGG524375 EQC524373:EQC524375 EZY524373:EZY524375 FJU524373:FJU524375 FTQ524373:FTQ524375 GDM524373:GDM524375 GNI524373:GNI524375 GXE524373:GXE524375 HHA524373:HHA524375 HQW524373:HQW524375 IAS524373:IAS524375 IKO524373:IKO524375 IUK524373:IUK524375 JEG524373:JEG524375 JOC524373:JOC524375 JXY524373:JXY524375 KHU524373:KHU524375 KRQ524373:KRQ524375 LBM524373:LBM524375 LLI524373:LLI524375 LVE524373:LVE524375 MFA524373:MFA524375 MOW524373:MOW524375 MYS524373:MYS524375 NIO524373:NIO524375 NSK524373:NSK524375 OCG524373:OCG524375 OMC524373:OMC524375 OVY524373:OVY524375 PFU524373:PFU524375 PPQ524373:PPQ524375 PZM524373:PZM524375 QJI524373:QJI524375 QTE524373:QTE524375 RDA524373:RDA524375 RMW524373:RMW524375 RWS524373:RWS524375 SGO524373:SGO524375 SQK524373:SQK524375 TAG524373:TAG524375 TKC524373:TKC524375 TTY524373:TTY524375 UDU524373:UDU524375 UNQ524373:UNQ524375 UXM524373:UXM524375 VHI524373:VHI524375 VRE524373:VRE524375 WBA524373:WBA524375 WKW524373:WKW524375 WUS524373:WUS524375 IG589909:IG589911 SC589909:SC589911 ABY589909:ABY589911 ALU589909:ALU589911 AVQ589909:AVQ589911 BFM589909:BFM589911 BPI589909:BPI589911 BZE589909:BZE589911 CJA589909:CJA589911 CSW589909:CSW589911 DCS589909:DCS589911 DMO589909:DMO589911 DWK589909:DWK589911 EGG589909:EGG589911 EQC589909:EQC589911 EZY589909:EZY589911 FJU589909:FJU589911 FTQ589909:FTQ589911 GDM589909:GDM589911 GNI589909:GNI589911 GXE589909:GXE589911 HHA589909:HHA589911 HQW589909:HQW589911 IAS589909:IAS589911 IKO589909:IKO589911 IUK589909:IUK589911 JEG589909:JEG589911 JOC589909:JOC589911 JXY589909:JXY589911 KHU589909:KHU589911 KRQ589909:KRQ589911 LBM589909:LBM589911 LLI589909:LLI589911 LVE589909:LVE589911 MFA589909:MFA589911 MOW589909:MOW589911 MYS589909:MYS589911 NIO589909:NIO589911 NSK589909:NSK589911 OCG589909:OCG589911 OMC589909:OMC589911 OVY589909:OVY589911 PFU589909:PFU589911 PPQ589909:PPQ589911 PZM589909:PZM589911 QJI589909:QJI589911 QTE589909:QTE589911 RDA589909:RDA589911 RMW589909:RMW589911 RWS589909:RWS589911 SGO589909:SGO589911 SQK589909:SQK589911 TAG589909:TAG589911 TKC589909:TKC589911 TTY589909:TTY589911 UDU589909:UDU589911 UNQ589909:UNQ589911 UXM589909:UXM589911 VHI589909:VHI589911 VRE589909:VRE589911 WBA589909:WBA589911 WKW589909:WKW589911 WUS589909:WUS589911 IG655445:IG655447 SC655445:SC655447 ABY655445:ABY655447 ALU655445:ALU655447 AVQ655445:AVQ655447 BFM655445:BFM655447 BPI655445:BPI655447 BZE655445:BZE655447 CJA655445:CJA655447 CSW655445:CSW655447 DCS655445:DCS655447 DMO655445:DMO655447 DWK655445:DWK655447 EGG655445:EGG655447 EQC655445:EQC655447 EZY655445:EZY655447 FJU655445:FJU655447 FTQ655445:FTQ655447 GDM655445:GDM655447 GNI655445:GNI655447 GXE655445:GXE655447 HHA655445:HHA655447 HQW655445:HQW655447 IAS655445:IAS655447 IKO655445:IKO655447 IUK655445:IUK655447 JEG655445:JEG655447 JOC655445:JOC655447 JXY655445:JXY655447 KHU655445:KHU655447 KRQ655445:KRQ655447 LBM655445:LBM655447 LLI655445:LLI655447 LVE655445:LVE655447 MFA655445:MFA655447 MOW655445:MOW655447 MYS655445:MYS655447 NIO655445:NIO655447 NSK655445:NSK655447 OCG655445:OCG655447 OMC655445:OMC655447 OVY655445:OVY655447 PFU655445:PFU655447 PPQ655445:PPQ655447 PZM655445:PZM655447 QJI655445:QJI655447 QTE655445:QTE655447 RDA655445:RDA655447 RMW655445:RMW655447 RWS655445:RWS655447 SGO655445:SGO655447 SQK655445:SQK655447 TAG655445:TAG655447 TKC655445:TKC655447 TTY655445:TTY655447 UDU655445:UDU655447 UNQ655445:UNQ655447 UXM655445:UXM655447 VHI655445:VHI655447 VRE655445:VRE655447 WBA655445:WBA655447 WKW655445:WKW655447 WUS655445:WUS655447 IG720981:IG720983 SC720981:SC720983 ABY720981:ABY720983 ALU720981:ALU720983 AVQ720981:AVQ720983 BFM720981:BFM720983 BPI720981:BPI720983 BZE720981:BZE720983 CJA720981:CJA720983 CSW720981:CSW720983 DCS720981:DCS720983 DMO720981:DMO720983 DWK720981:DWK720983 EGG720981:EGG720983 EQC720981:EQC720983 EZY720981:EZY720983 FJU720981:FJU720983 FTQ720981:FTQ720983 GDM720981:GDM720983 GNI720981:GNI720983 GXE720981:GXE720983 HHA720981:HHA720983 HQW720981:HQW720983 IAS720981:IAS720983 IKO720981:IKO720983 IUK720981:IUK720983 JEG720981:JEG720983 JOC720981:JOC720983 JXY720981:JXY720983 KHU720981:KHU720983 KRQ720981:KRQ720983 LBM720981:LBM720983 LLI720981:LLI720983 LVE720981:LVE720983 MFA720981:MFA720983 MOW720981:MOW720983 MYS720981:MYS720983 NIO720981:NIO720983 NSK720981:NSK720983 OCG720981:OCG720983 OMC720981:OMC720983 OVY720981:OVY720983 PFU720981:PFU720983 PPQ720981:PPQ720983 PZM720981:PZM720983 QJI720981:QJI720983 QTE720981:QTE720983 RDA720981:RDA720983 RMW720981:RMW720983 RWS720981:RWS720983 SGO720981:SGO720983 SQK720981:SQK720983 TAG720981:TAG720983 TKC720981:TKC720983 TTY720981:TTY720983 UDU720981:UDU720983 UNQ720981:UNQ720983 UXM720981:UXM720983 VHI720981:VHI720983 VRE720981:VRE720983 WBA720981:WBA720983 WKW720981:WKW720983 WUS720981:WUS720983 IG786517:IG786519 SC786517:SC786519 ABY786517:ABY786519 ALU786517:ALU786519 AVQ786517:AVQ786519 BFM786517:BFM786519 BPI786517:BPI786519 BZE786517:BZE786519 CJA786517:CJA786519 CSW786517:CSW786519 DCS786517:DCS786519 DMO786517:DMO786519 DWK786517:DWK786519 EGG786517:EGG786519 EQC786517:EQC786519 EZY786517:EZY786519 FJU786517:FJU786519 FTQ786517:FTQ786519 GDM786517:GDM786519 GNI786517:GNI786519 GXE786517:GXE786519 HHA786517:HHA786519 HQW786517:HQW786519 IAS786517:IAS786519 IKO786517:IKO786519 IUK786517:IUK786519 JEG786517:JEG786519 JOC786517:JOC786519 JXY786517:JXY786519 KHU786517:KHU786519 KRQ786517:KRQ786519 LBM786517:LBM786519 LLI786517:LLI786519 LVE786517:LVE786519 MFA786517:MFA786519 MOW786517:MOW786519 MYS786517:MYS786519 NIO786517:NIO786519 NSK786517:NSK786519 OCG786517:OCG786519 OMC786517:OMC786519 OVY786517:OVY786519 PFU786517:PFU786519 PPQ786517:PPQ786519 PZM786517:PZM786519 QJI786517:QJI786519 QTE786517:QTE786519 RDA786517:RDA786519 RMW786517:RMW786519 RWS786517:RWS786519 SGO786517:SGO786519 SQK786517:SQK786519 TAG786517:TAG786519 TKC786517:TKC786519 TTY786517:TTY786519 UDU786517:UDU786519 UNQ786517:UNQ786519 UXM786517:UXM786519 VHI786517:VHI786519 VRE786517:VRE786519 WBA786517:WBA786519 WKW786517:WKW786519 WUS786517:WUS786519 IG852053:IG852055 SC852053:SC852055 ABY852053:ABY852055 ALU852053:ALU852055 AVQ852053:AVQ852055 BFM852053:BFM852055 BPI852053:BPI852055 BZE852053:BZE852055 CJA852053:CJA852055 CSW852053:CSW852055 DCS852053:DCS852055 DMO852053:DMO852055 DWK852053:DWK852055 EGG852053:EGG852055 EQC852053:EQC852055 EZY852053:EZY852055 FJU852053:FJU852055 FTQ852053:FTQ852055 GDM852053:GDM852055 GNI852053:GNI852055 GXE852053:GXE852055 HHA852053:HHA852055 HQW852053:HQW852055 IAS852053:IAS852055 IKO852053:IKO852055 IUK852053:IUK852055 JEG852053:JEG852055 JOC852053:JOC852055 JXY852053:JXY852055 KHU852053:KHU852055 KRQ852053:KRQ852055 LBM852053:LBM852055 LLI852053:LLI852055 LVE852053:LVE852055 MFA852053:MFA852055 MOW852053:MOW852055 MYS852053:MYS852055 NIO852053:NIO852055 NSK852053:NSK852055 OCG852053:OCG852055 OMC852053:OMC852055 OVY852053:OVY852055 PFU852053:PFU852055 PPQ852053:PPQ852055 PZM852053:PZM852055 QJI852053:QJI852055 QTE852053:QTE852055 RDA852053:RDA852055 RMW852053:RMW852055 RWS852053:RWS852055 SGO852053:SGO852055 SQK852053:SQK852055 TAG852053:TAG852055 TKC852053:TKC852055 TTY852053:TTY852055 UDU852053:UDU852055 UNQ852053:UNQ852055 UXM852053:UXM852055 VHI852053:VHI852055 VRE852053:VRE852055 WBA852053:WBA852055 WKW852053:WKW852055 WUS852053:WUS852055 IG917589:IG917591 SC917589:SC917591 ABY917589:ABY917591 ALU917589:ALU917591 AVQ917589:AVQ917591 BFM917589:BFM917591 BPI917589:BPI917591 BZE917589:BZE917591 CJA917589:CJA917591 CSW917589:CSW917591 DCS917589:DCS917591 DMO917589:DMO917591 DWK917589:DWK917591 EGG917589:EGG917591 EQC917589:EQC917591 EZY917589:EZY917591 FJU917589:FJU917591 FTQ917589:FTQ917591 GDM917589:GDM917591 GNI917589:GNI917591 GXE917589:GXE917591 HHA917589:HHA917591 HQW917589:HQW917591 IAS917589:IAS917591 IKO917589:IKO917591 IUK917589:IUK917591 JEG917589:JEG917591 JOC917589:JOC917591 JXY917589:JXY917591 KHU917589:KHU917591 KRQ917589:KRQ917591 LBM917589:LBM917591 LLI917589:LLI917591 LVE917589:LVE917591 MFA917589:MFA917591 MOW917589:MOW917591 MYS917589:MYS917591 NIO917589:NIO917591 NSK917589:NSK917591 OCG917589:OCG917591 OMC917589:OMC917591 OVY917589:OVY917591 PFU917589:PFU917591 PPQ917589:PPQ917591 PZM917589:PZM917591 QJI917589:QJI917591 QTE917589:QTE917591 RDA917589:RDA917591 RMW917589:RMW917591 RWS917589:RWS917591 SGO917589:SGO917591 SQK917589:SQK917591 TAG917589:TAG917591 TKC917589:TKC917591 TTY917589:TTY917591 UDU917589:UDU917591 UNQ917589:UNQ917591 UXM917589:UXM917591 VHI917589:VHI917591 VRE917589:VRE917591 WBA917589:WBA917591 WKW917589:WKW917591 WUS917589:WUS917591 IG983125:IG983127 SC983125:SC983127 ABY983125:ABY983127 ALU983125:ALU983127 AVQ983125:AVQ983127 BFM983125:BFM983127 BPI983125:BPI983127 BZE983125:BZE983127 CJA983125:CJA983127 CSW983125:CSW983127 DCS983125:DCS983127 DMO983125:DMO983127 DWK983125:DWK983127 EGG983125:EGG983127 EQC983125:EQC983127 EZY983125:EZY983127 FJU983125:FJU983127 FTQ983125:FTQ983127 GDM983125:GDM983127 GNI983125:GNI983127 GXE983125:GXE983127 HHA983125:HHA983127 HQW983125:HQW983127 IAS983125:IAS983127 IKO983125:IKO983127 IUK983125:IUK983127 JEG983125:JEG983127 JOC983125:JOC983127 JXY983125:JXY983127 KHU983125:KHU983127 KRQ983125:KRQ983127 LBM983125:LBM983127 LLI983125:LLI983127 LVE983125:LVE983127 MFA983125:MFA983127 MOW983125:MOW983127 MYS983125:MYS983127 NIO983125:NIO983127 NSK983125:NSK983127 OCG983125:OCG983127 OMC983125:OMC983127 OVY983125:OVY983127 PFU983125:PFU983127 PPQ983125:PPQ983127 PZM983125:PZM983127 QJI983125:QJI983127 QTE983125:QTE983127 RDA983125:RDA983127 RMW983125:RMW983127 RWS983125:RWS983127 SGO983125:SGO983127 SQK983125:SQK983127 TAG983125:TAG983127 TKC983125:TKC983127 TTY983125:TTY983127 UDU983125:UDU983127 UNQ983125:UNQ983127 UXM983125:UXM983127 VHI983125:VHI983127 VRE983125:VRE983127 WBA983125:WBA983127 WKW983125:WKW983127 WUS983125:WUS983127 IG65625 SC65625 ABY65625 ALU65625 AVQ65625 BFM65625 BPI65625 BZE65625 CJA65625 CSW65625 DCS65625 DMO65625 DWK65625 EGG65625 EQC65625 EZY65625 FJU65625 FTQ65625 GDM65625 GNI65625 GXE65625 HHA65625 HQW65625 IAS65625 IKO65625 IUK65625 JEG65625 JOC65625 JXY65625 KHU65625 KRQ65625 LBM65625 LLI65625 LVE65625 MFA65625 MOW65625 MYS65625 NIO65625 NSK65625 OCG65625 OMC65625 OVY65625 PFU65625 PPQ65625 PZM65625 QJI65625 QTE65625 RDA65625 RMW65625 RWS65625 SGO65625 SQK65625 TAG65625 TKC65625 TTY65625 UDU65625 UNQ65625 UXM65625 VHI65625 VRE65625 WBA65625 WKW65625 WUS65625 IG131161 SC131161 ABY131161 ALU131161 AVQ131161 BFM131161 BPI131161 BZE131161 CJA131161 CSW131161 DCS131161 DMO131161 DWK131161 EGG131161 EQC131161 EZY131161 FJU131161 FTQ131161 GDM131161 GNI131161 GXE131161 HHA131161 HQW131161 IAS131161 IKO131161 IUK131161 JEG131161 JOC131161 JXY131161 KHU131161 KRQ131161 LBM131161 LLI131161 LVE131161 MFA131161 MOW131161 MYS131161 NIO131161 NSK131161 OCG131161 OMC131161 OVY131161 PFU131161 PPQ131161 PZM131161 QJI131161 QTE131161 RDA131161 RMW131161 RWS131161 SGO131161 SQK131161 TAG131161 TKC131161 TTY131161 UDU131161 UNQ131161 UXM131161 VHI131161 VRE131161 WBA131161 WKW131161 WUS131161 IG196697 SC196697 ABY196697 ALU196697 AVQ196697 BFM196697 BPI196697 BZE196697 CJA196697 CSW196697 DCS196697 DMO196697 DWK196697 EGG196697 EQC196697 EZY196697 FJU196697 FTQ196697 GDM196697 GNI196697 GXE196697 HHA196697 HQW196697 IAS196697 IKO196697 IUK196697 JEG196697 JOC196697 JXY196697 KHU196697 KRQ196697 LBM196697 LLI196697 LVE196697 MFA196697 MOW196697 MYS196697 NIO196697 NSK196697 OCG196697 OMC196697 OVY196697 PFU196697 PPQ196697 PZM196697 QJI196697 QTE196697 RDA196697 RMW196697 RWS196697 SGO196697 SQK196697 TAG196697 TKC196697 TTY196697 UDU196697 UNQ196697 UXM196697 VHI196697 VRE196697 WBA196697 WKW196697 WUS196697 IG262233 SC262233 ABY262233 ALU262233 AVQ262233 BFM262233 BPI262233 BZE262233 CJA262233 CSW262233 DCS262233 DMO262233 DWK262233 EGG262233 EQC262233 EZY262233 FJU262233 FTQ262233 GDM262233 GNI262233 GXE262233 HHA262233 HQW262233 IAS262233 IKO262233 IUK262233 JEG262233 JOC262233 JXY262233 KHU262233 KRQ262233 LBM262233 LLI262233 LVE262233 MFA262233 MOW262233 MYS262233 NIO262233 NSK262233 OCG262233 OMC262233 OVY262233 PFU262233 PPQ262233 PZM262233 QJI262233 QTE262233 RDA262233 RMW262233 RWS262233 SGO262233 SQK262233 TAG262233 TKC262233 TTY262233 UDU262233 UNQ262233 UXM262233 VHI262233 VRE262233 WBA262233 WKW262233 WUS262233 IG327769 SC327769 ABY327769 ALU327769 AVQ327769 BFM327769 BPI327769 BZE327769 CJA327769 CSW327769 DCS327769 DMO327769 DWK327769 EGG327769 EQC327769 EZY327769 FJU327769 FTQ327769 GDM327769 GNI327769 GXE327769 HHA327769 HQW327769 IAS327769 IKO327769 IUK327769 JEG327769 JOC327769 JXY327769 KHU327769 KRQ327769 LBM327769 LLI327769 LVE327769 MFA327769 MOW327769 MYS327769 NIO327769 NSK327769 OCG327769 OMC327769 OVY327769 PFU327769 PPQ327769 PZM327769 QJI327769 QTE327769 RDA327769 RMW327769 RWS327769 SGO327769 SQK327769 TAG327769 TKC327769 TTY327769 UDU327769 UNQ327769 UXM327769 VHI327769 VRE327769 WBA327769 WKW327769 WUS327769 IG393305 SC393305 ABY393305 ALU393305 AVQ393305 BFM393305 BPI393305 BZE393305 CJA393305 CSW393305 DCS393305 DMO393305 DWK393305 EGG393305 EQC393305 EZY393305 FJU393305 FTQ393305 GDM393305 GNI393305 GXE393305 HHA393305 HQW393305 IAS393305 IKO393305 IUK393305 JEG393305 JOC393305 JXY393305 KHU393305 KRQ393305 LBM393305 LLI393305 LVE393305 MFA393305 MOW393305 MYS393305 NIO393305 NSK393305 OCG393305 OMC393305 OVY393305 PFU393305 PPQ393305 PZM393305 QJI393305 QTE393305 RDA393305 RMW393305 RWS393305 SGO393305 SQK393305 TAG393305 TKC393305 TTY393305 UDU393305 UNQ393305 UXM393305 VHI393305 VRE393305 WBA393305 WKW393305 WUS393305 IG458841 SC458841 ABY458841 ALU458841 AVQ458841 BFM458841 BPI458841 BZE458841 CJA458841 CSW458841 DCS458841 DMO458841 DWK458841 EGG458841 EQC458841 EZY458841 FJU458841 FTQ458841 GDM458841 GNI458841 GXE458841 HHA458841 HQW458841 IAS458841 IKO458841 IUK458841 JEG458841 JOC458841 JXY458841 KHU458841 KRQ458841 LBM458841 LLI458841 LVE458841 MFA458841 MOW458841 MYS458841 NIO458841 NSK458841 OCG458841 OMC458841 OVY458841 PFU458841 PPQ458841 PZM458841 QJI458841 QTE458841 RDA458841 RMW458841 RWS458841 SGO458841 SQK458841 TAG458841 TKC458841 TTY458841 UDU458841 UNQ458841 UXM458841 VHI458841 VRE458841 WBA458841 WKW458841 WUS458841 IG524377 SC524377 ABY524377 ALU524377 AVQ524377 BFM524377 BPI524377 BZE524377 CJA524377 CSW524377 DCS524377 DMO524377 DWK524377 EGG524377 EQC524377 EZY524377 FJU524377 FTQ524377 GDM524377 GNI524377 GXE524377 HHA524377 HQW524377 IAS524377 IKO524377 IUK524377 JEG524377 JOC524377 JXY524377 KHU524377 KRQ524377 LBM524377 LLI524377 LVE524377 MFA524377 MOW524377 MYS524377 NIO524377 NSK524377 OCG524377 OMC524377 OVY524377 PFU524377 PPQ524377 PZM524377 QJI524377 QTE524377 RDA524377 RMW524377 RWS524377 SGO524377 SQK524377 TAG524377 TKC524377 TTY524377 UDU524377 UNQ524377 UXM524377 VHI524377 VRE524377 WBA524377 WKW524377 WUS524377 IG589913 SC589913 ABY589913 ALU589913 AVQ589913 BFM589913 BPI589913 BZE589913 CJA589913 CSW589913 DCS589913 DMO589913 DWK589913 EGG589913 EQC589913 EZY589913 FJU589913 FTQ589913 GDM589913 GNI589913 GXE589913 HHA589913 HQW589913 IAS589913 IKO589913 IUK589913 JEG589913 JOC589913 JXY589913 KHU589913 KRQ589913 LBM589913 LLI589913 LVE589913 MFA589913 MOW589913 MYS589913 NIO589913 NSK589913 OCG589913 OMC589913 OVY589913 PFU589913 PPQ589913 PZM589913 QJI589913 QTE589913 RDA589913 RMW589913 RWS589913 SGO589913 SQK589913 TAG589913 TKC589913 TTY589913 UDU589913 UNQ589913 UXM589913 VHI589913 VRE589913 WBA589913 WKW589913 WUS589913 IG655449 SC655449 ABY655449 ALU655449 AVQ655449 BFM655449 BPI655449 BZE655449 CJA655449 CSW655449 DCS655449 DMO655449 DWK655449 EGG655449 EQC655449 EZY655449 FJU655449 FTQ655449 GDM655449 GNI655449 GXE655449 HHA655449 HQW655449 IAS655449 IKO655449 IUK655449 JEG655449 JOC655449 JXY655449 KHU655449 KRQ655449 LBM655449 LLI655449 LVE655449 MFA655449 MOW655449 MYS655449 NIO655449 NSK655449 OCG655449 OMC655449 OVY655449 PFU655449 PPQ655449 PZM655449 QJI655449 QTE655449 RDA655449 RMW655449 RWS655449 SGO655449 SQK655449 TAG655449 TKC655449 TTY655449 UDU655449 UNQ655449 UXM655449 VHI655449 VRE655449 WBA655449 WKW655449 WUS655449 IG720985 SC720985 ABY720985 ALU720985 AVQ720985 BFM720985 BPI720985 BZE720985 CJA720985 CSW720985 DCS720985 DMO720985 DWK720985 EGG720985 EQC720985 EZY720985 FJU720985 FTQ720985 GDM720985 GNI720985 GXE720985 HHA720985 HQW720985 IAS720985 IKO720985 IUK720985 JEG720985 JOC720985 JXY720985 KHU720985 KRQ720985 LBM720985 LLI720985 LVE720985 MFA720985 MOW720985 MYS720985 NIO720985 NSK720985 OCG720985 OMC720985 OVY720985 PFU720985 PPQ720985 PZM720985 QJI720985 QTE720985 RDA720985 RMW720985 RWS720985 SGO720985 SQK720985 TAG720985 TKC720985 TTY720985 UDU720985 UNQ720985 UXM720985 VHI720985 VRE720985 WBA720985 WKW720985 WUS720985 IG786521 SC786521 ABY786521 ALU786521 AVQ786521 BFM786521 BPI786521 BZE786521 CJA786521 CSW786521 DCS786521 DMO786521 DWK786521 EGG786521 EQC786521 EZY786521 FJU786521 FTQ786521 GDM786521 GNI786521 GXE786521 HHA786521 HQW786521 IAS786521 IKO786521 IUK786521 JEG786521 JOC786521 JXY786521 KHU786521 KRQ786521 LBM786521 LLI786521 LVE786521 MFA786521 MOW786521 MYS786521 NIO786521 NSK786521 OCG786521 OMC786521 OVY786521 PFU786521 PPQ786521 PZM786521 QJI786521 QTE786521 RDA786521 RMW786521 RWS786521 SGO786521 SQK786521 TAG786521 TKC786521 TTY786521 UDU786521 UNQ786521 UXM786521 VHI786521 VRE786521 WBA786521 WKW786521 WUS786521 IG852057 SC852057 ABY852057 ALU852057 AVQ852057 BFM852057 BPI852057 BZE852057 CJA852057 CSW852057 DCS852057 DMO852057 DWK852057 EGG852057 EQC852057 EZY852057 FJU852057 FTQ852057 GDM852057 GNI852057 GXE852057 HHA852057 HQW852057 IAS852057 IKO852057 IUK852057 JEG852057 JOC852057 JXY852057 KHU852057 KRQ852057 LBM852057 LLI852057 LVE852057 MFA852057 MOW852057 MYS852057 NIO852057 NSK852057 OCG852057 OMC852057 OVY852057 PFU852057 PPQ852057 PZM852057 QJI852057 QTE852057 RDA852057 RMW852057 RWS852057 SGO852057 SQK852057 TAG852057 TKC852057 TTY852057 UDU852057 UNQ852057 UXM852057 VHI852057 VRE852057 WBA852057 WKW852057 WUS852057 IG917593 SC917593 ABY917593 ALU917593 AVQ917593 BFM917593 BPI917593 BZE917593 CJA917593 CSW917593 DCS917593 DMO917593 DWK917593 EGG917593 EQC917593 EZY917593 FJU917593 FTQ917593 GDM917593 GNI917593 GXE917593 HHA917593 HQW917593 IAS917593 IKO917593 IUK917593 JEG917593 JOC917593 JXY917593 KHU917593 KRQ917593 LBM917593 LLI917593 LVE917593 MFA917593 MOW917593 MYS917593 NIO917593 NSK917593 OCG917593 OMC917593 OVY917593 PFU917593 PPQ917593 PZM917593 QJI917593 QTE917593 RDA917593 RMW917593 RWS917593 SGO917593 SQK917593 TAG917593 TKC917593 TTY917593 UDU917593 UNQ917593 UXM917593 VHI917593 VRE917593 WBA917593 WKW917593 WUS917593 IG983129 SC983129 ABY983129 ALU983129 AVQ983129 BFM983129 BPI983129 BZE983129 CJA983129 CSW983129 DCS983129 DMO983129 DWK983129 EGG983129 EQC983129 EZY983129 FJU983129 FTQ983129 GDM983129 GNI983129 GXE983129 HHA983129 HQW983129 IAS983129 IKO983129 IUK983129 JEG983129 JOC983129 JXY983129 KHU983129 KRQ983129 LBM983129 LLI983129 LVE983129 MFA983129 MOW983129 MYS983129 NIO983129 NSK983129 OCG983129 OMC983129 OVY983129 PFU983129 PPQ983129 PZM983129 QJI983129 QTE983129 RDA983129 RMW983129 RWS983129 SGO983129 SQK983129 TAG983129 TKC983129 TTY983129 UDU983129 UNQ983129 UXM983129 VHI983129 VRE983129 WBA983129 WKW983129 WUS983129 IG65639 SC65639 ABY65639 ALU65639 AVQ65639 BFM65639 BPI65639 BZE65639 CJA65639 CSW65639 DCS65639 DMO65639 DWK65639 EGG65639 EQC65639 EZY65639 FJU65639 FTQ65639 GDM65639 GNI65639 GXE65639 HHA65639 HQW65639 IAS65639 IKO65639 IUK65639 JEG65639 JOC65639 JXY65639 KHU65639 KRQ65639 LBM65639 LLI65639 LVE65639 MFA65639 MOW65639 MYS65639 NIO65639 NSK65639 OCG65639 OMC65639 OVY65639 PFU65639 PPQ65639 PZM65639 QJI65639 QTE65639 RDA65639 RMW65639 RWS65639 SGO65639 SQK65639 TAG65639 TKC65639 TTY65639 UDU65639 UNQ65639 UXM65639 VHI65639 VRE65639 WBA65639 WKW65639 WUS65639 IG131175 SC131175 ABY131175 ALU131175 AVQ131175 BFM131175 BPI131175 BZE131175 CJA131175 CSW131175 DCS131175 DMO131175 DWK131175 EGG131175 EQC131175 EZY131175 FJU131175 FTQ131175 GDM131175 GNI131175 GXE131175 HHA131175 HQW131175 IAS131175 IKO131175 IUK131175 JEG131175 JOC131175 JXY131175 KHU131175 KRQ131175 LBM131175 LLI131175 LVE131175 MFA131175 MOW131175 MYS131175 NIO131175 NSK131175 OCG131175 OMC131175 OVY131175 PFU131175 PPQ131175 PZM131175 QJI131175 QTE131175 RDA131175 RMW131175 RWS131175 SGO131175 SQK131175 TAG131175 TKC131175 TTY131175 UDU131175 UNQ131175 UXM131175 VHI131175 VRE131175 WBA131175 WKW131175 WUS131175 IG196711 SC196711 ABY196711 ALU196711 AVQ196711 BFM196711 BPI196711 BZE196711 CJA196711 CSW196711 DCS196711 DMO196711 DWK196711 EGG196711 EQC196711 EZY196711 FJU196711 FTQ196711 GDM196711 GNI196711 GXE196711 HHA196711 HQW196711 IAS196711 IKO196711 IUK196711 JEG196711 JOC196711 JXY196711 KHU196711 KRQ196711 LBM196711 LLI196711 LVE196711 MFA196711 MOW196711 MYS196711 NIO196711 NSK196711 OCG196711 OMC196711 OVY196711 PFU196711 PPQ196711 PZM196711 QJI196711 QTE196711 RDA196711 RMW196711 RWS196711 SGO196711 SQK196711 TAG196711 TKC196711 TTY196711 UDU196711 UNQ196711 UXM196711 VHI196711 VRE196711 WBA196711 WKW196711 WUS196711 IG262247 SC262247 ABY262247 ALU262247 AVQ262247 BFM262247 BPI262247 BZE262247 CJA262247 CSW262247 DCS262247 DMO262247 DWK262247 EGG262247 EQC262247 EZY262247 FJU262247 FTQ262247 GDM262247 GNI262247 GXE262247 HHA262247 HQW262247 IAS262247 IKO262247 IUK262247 JEG262247 JOC262247 JXY262247 KHU262247 KRQ262247 LBM262247 LLI262247 LVE262247 MFA262247 MOW262247 MYS262247 NIO262247 NSK262247 OCG262247 OMC262247 OVY262247 PFU262247 PPQ262247 PZM262247 QJI262247 QTE262247 RDA262247 RMW262247 RWS262247 SGO262247 SQK262247 TAG262247 TKC262247 TTY262247 UDU262247 UNQ262247 UXM262247 VHI262247 VRE262247 WBA262247 WKW262247 WUS262247 IG327783 SC327783 ABY327783 ALU327783 AVQ327783 BFM327783 BPI327783 BZE327783 CJA327783 CSW327783 DCS327783 DMO327783 DWK327783 EGG327783 EQC327783 EZY327783 FJU327783 FTQ327783 GDM327783 GNI327783 GXE327783 HHA327783 HQW327783 IAS327783 IKO327783 IUK327783 JEG327783 JOC327783 JXY327783 KHU327783 KRQ327783 LBM327783 LLI327783 LVE327783 MFA327783 MOW327783 MYS327783 NIO327783 NSK327783 OCG327783 OMC327783 OVY327783 PFU327783 PPQ327783 PZM327783 QJI327783 QTE327783 RDA327783 RMW327783 RWS327783 SGO327783 SQK327783 TAG327783 TKC327783 TTY327783 UDU327783 UNQ327783 UXM327783 VHI327783 VRE327783 WBA327783 WKW327783 WUS327783 IG393319 SC393319 ABY393319 ALU393319 AVQ393319 BFM393319 BPI393319 BZE393319 CJA393319 CSW393319 DCS393319 DMO393319 DWK393319 EGG393319 EQC393319 EZY393319 FJU393319 FTQ393319 GDM393319 GNI393319 GXE393319 HHA393319 HQW393319 IAS393319 IKO393319 IUK393319 JEG393319 JOC393319 JXY393319 KHU393319 KRQ393319 LBM393319 LLI393319 LVE393319 MFA393319 MOW393319 MYS393319 NIO393319 NSK393319 OCG393319 OMC393319 OVY393319 PFU393319 PPQ393319 PZM393319 QJI393319 QTE393319 RDA393319 RMW393319 RWS393319 SGO393319 SQK393319 TAG393319 TKC393319 TTY393319 UDU393319 UNQ393319 UXM393319 VHI393319 VRE393319 WBA393319 WKW393319 WUS393319 IG458855 SC458855 ABY458855 ALU458855 AVQ458855 BFM458855 BPI458855 BZE458855 CJA458855 CSW458855 DCS458855 DMO458855 DWK458855 EGG458855 EQC458855 EZY458855 FJU458855 FTQ458855 GDM458855 GNI458855 GXE458855 HHA458855 HQW458855 IAS458855 IKO458855 IUK458855 JEG458855 JOC458855 JXY458855 KHU458855 KRQ458855 LBM458855 LLI458855 LVE458855 MFA458855 MOW458855 MYS458855 NIO458855 NSK458855 OCG458855 OMC458855 OVY458855 PFU458855 PPQ458855 PZM458855 QJI458855 QTE458855 RDA458855 RMW458855 RWS458855 SGO458855 SQK458855 TAG458855 TKC458855 TTY458855 UDU458855 UNQ458855 UXM458855 VHI458855 VRE458855 WBA458855 WKW458855 WUS458855 IG524391 SC524391 ABY524391 ALU524391 AVQ524391 BFM524391 BPI524391 BZE524391 CJA524391 CSW524391 DCS524391 DMO524391 DWK524391 EGG524391 EQC524391 EZY524391 FJU524391 FTQ524391 GDM524391 GNI524391 GXE524391 HHA524391 HQW524391 IAS524391 IKO524391 IUK524391 JEG524391 JOC524391 JXY524391 KHU524391 KRQ524391 LBM524391 LLI524391 LVE524391 MFA524391 MOW524391 MYS524391 NIO524391 NSK524391 OCG524391 OMC524391 OVY524391 PFU524391 PPQ524391 PZM524391 QJI524391 QTE524391 RDA524391 RMW524391 RWS524391 SGO524391 SQK524391 TAG524391 TKC524391 TTY524391 UDU524391 UNQ524391 UXM524391 VHI524391 VRE524391 WBA524391 WKW524391 WUS524391 IG589927 SC589927 ABY589927 ALU589927 AVQ589927 BFM589927 BPI589927 BZE589927 CJA589927 CSW589927 DCS589927 DMO589927 DWK589927 EGG589927 EQC589927 EZY589927 FJU589927 FTQ589927 GDM589927 GNI589927 GXE589927 HHA589927 HQW589927 IAS589927 IKO589927 IUK589927 JEG589927 JOC589927 JXY589927 KHU589927 KRQ589927 LBM589927 LLI589927 LVE589927 MFA589927 MOW589927 MYS589927 NIO589927 NSK589927 OCG589927 OMC589927 OVY589927 PFU589927 PPQ589927 PZM589927 QJI589927 QTE589927 RDA589927 RMW589927 RWS589927 SGO589927 SQK589927 TAG589927 TKC589927 TTY589927 UDU589927 UNQ589927 UXM589927 VHI589927 VRE589927 WBA589927 WKW589927 WUS589927 IG655463 SC655463 ABY655463 ALU655463 AVQ655463 BFM655463 BPI655463 BZE655463 CJA655463 CSW655463 DCS655463 DMO655463 DWK655463 EGG655463 EQC655463 EZY655463 FJU655463 FTQ655463 GDM655463 GNI655463 GXE655463 HHA655463 HQW655463 IAS655463 IKO655463 IUK655463 JEG655463 JOC655463 JXY655463 KHU655463 KRQ655463 LBM655463 LLI655463 LVE655463 MFA655463 MOW655463 MYS655463 NIO655463 NSK655463 OCG655463 OMC655463 OVY655463 PFU655463 PPQ655463 PZM655463 QJI655463 QTE655463 RDA655463 RMW655463 RWS655463 SGO655463 SQK655463 TAG655463 TKC655463 TTY655463 UDU655463 UNQ655463 UXM655463 VHI655463 VRE655463 WBA655463 WKW655463 WUS655463 IG720999 SC720999 ABY720999 ALU720999 AVQ720999 BFM720999 BPI720999 BZE720999 CJA720999 CSW720999 DCS720999 DMO720999 DWK720999 EGG720999 EQC720999 EZY720999 FJU720999 FTQ720999 GDM720999 GNI720999 GXE720999 HHA720999 HQW720999 IAS720999 IKO720999 IUK720999 JEG720999 JOC720999 JXY720999 KHU720999 KRQ720999 LBM720999 LLI720999 LVE720999 MFA720999 MOW720999 MYS720999 NIO720999 NSK720999 OCG720999 OMC720999 OVY720999 PFU720999 PPQ720999 PZM720999 QJI720999 QTE720999 RDA720999 RMW720999 RWS720999 SGO720999 SQK720999 TAG720999 TKC720999 TTY720999 UDU720999 UNQ720999 UXM720999 VHI720999 VRE720999 WBA720999 WKW720999 WUS720999 IG786535 SC786535 ABY786535 ALU786535 AVQ786535 BFM786535 BPI786535 BZE786535 CJA786535 CSW786535 DCS786535 DMO786535 DWK786535 EGG786535 EQC786535 EZY786535 FJU786535 FTQ786535 GDM786535 GNI786535 GXE786535 HHA786535 HQW786535 IAS786535 IKO786535 IUK786535 JEG786535 JOC786535 JXY786535 KHU786535 KRQ786535 LBM786535 LLI786535 LVE786535 MFA786535 MOW786535 MYS786535 NIO786535 NSK786535 OCG786535 OMC786535 OVY786535 PFU786535 PPQ786535 PZM786535 QJI786535 QTE786535 RDA786535 RMW786535 RWS786535 SGO786535 SQK786535 TAG786535 TKC786535 TTY786535 UDU786535 UNQ786535 UXM786535 VHI786535 VRE786535 WBA786535 WKW786535 WUS786535 IG852071 SC852071 ABY852071 ALU852071 AVQ852071 BFM852071 BPI852071 BZE852071 CJA852071 CSW852071 DCS852071 DMO852071 DWK852071 EGG852071 EQC852071 EZY852071 FJU852071 FTQ852071 GDM852071 GNI852071 GXE852071 HHA852071 HQW852071 IAS852071 IKO852071 IUK852071 JEG852071 JOC852071 JXY852071 KHU852071 KRQ852071 LBM852071 LLI852071 LVE852071 MFA852071 MOW852071 MYS852071 NIO852071 NSK852071 OCG852071 OMC852071 OVY852071 PFU852071 PPQ852071 PZM852071 QJI852071 QTE852071 RDA852071 RMW852071 RWS852071 SGO852071 SQK852071 TAG852071 TKC852071 TTY852071 UDU852071 UNQ852071 UXM852071 VHI852071 VRE852071 WBA852071 WKW852071 WUS852071 IG917607 SC917607 ABY917607 ALU917607 AVQ917607 BFM917607 BPI917607 BZE917607 CJA917607 CSW917607 DCS917607 DMO917607 DWK917607 EGG917607 EQC917607 EZY917607 FJU917607 FTQ917607 GDM917607 GNI917607 GXE917607 HHA917607 HQW917607 IAS917607 IKO917607 IUK917607 JEG917607 JOC917607 JXY917607 KHU917607 KRQ917607 LBM917607 LLI917607 LVE917607 MFA917607 MOW917607 MYS917607 NIO917607 NSK917607 OCG917607 OMC917607 OVY917607 PFU917607 PPQ917607 PZM917607 QJI917607 QTE917607 RDA917607 RMW917607 RWS917607 SGO917607 SQK917607 TAG917607 TKC917607 TTY917607 UDU917607 UNQ917607 UXM917607 VHI917607 VRE917607 WBA917607 WKW917607 WUS917607 IG983143 SC983143 ABY983143 ALU983143 AVQ983143 BFM983143 BPI983143 BZE983143 CJA983143 CSW983143 DCS983143 DMO983143 DWK983143 EGG983143 EQC983143 EZY983143 FJU983143 FTQ983143 GDM983143 GNI983143 GXE983143 HHA983143 HQW983143 IAS983143 IKO983143 IUK983143 JEG983143 JOC983143 JXY983143 KHU983143 KRQ983143 LBM983143 LLI983143 LVE983143 MFA983143 MOW983143 MYS983143 NIO983143 NSK983143 OCG983143 OMC983143 OVY983143 PFU983143 PPQ983143 PZM983143 QJI983143 QTE983143 RDA983143 RMW983143 RWS983143 SGO983143 SQK983143 TAG983143 TKC983143 TTY983143 UDU983143 UNQ983143 UXM983143 VHI983143 VRE983143 WBA983143 WKW983143 WUS983143 IG104:IG105 SC104:SC105 ABY104:ABY105 ALU104:ALU105 AVQ104:AVQ105 BFM104:BFM105 BPI104:BPI105 BZE104:BZE105 CJA104:CJA105 CSW104:CSW105 DCS104:DCS105 DMO104:DMO105 DWK104:DWK105 EGG104:EGG105 EQC104:EQC105 EZY104:EZY105 FJU104:FJU105 FTQ104:FTQ105 GDM104:GDM105 GNI104:GNI105 GXE104:GXE105 HHA104:HHA105 HQW104:HQW105 IAS104:IAS105 IKO104:IKO105 IUK104:IUK105 JEG104:JEG105 JOC104:JOC105 JXY104:JXY105 KHU104:KHU105 KRQ104:KRQ105 LBM104:LBM105 LLI104:LLI105 LVE104:LVE105 MFA104:MFA105 MOW104:MOW105 MYS104:MYS105 NIO104:NIO105 NSK104:NSK105 OCG104:OCG105 OMC104:OMC105 OVY104:OVY105 PFU104:PFU105 PPQ104:PPQ105 PZM104:PZM105 QJI104:QJI105 QTE104:QTE105 RDA104:RDA105 RMW104:RMW105 RWS104:RWS105 SGO104:SGO105 SQK104:SQK105 TAG104:TAG105 TKC104:TKC105 TTY104:TTY105 UDU104:UDU105 UNQ104:UNQ105 UXM104:UXM105 VHI104:VHI105 VRE104:VRE105 WBA104:WBA105 WKW104:WKW105 WUS104:WUS105 IG65633 SC65633 ABY65633 ALU65633 AVQ65633 BFM65633 BPI65633 BZE65633 CJA65633 CSW65633 DCS65633 DMO65633 DWK65633 EGG65633 EQC65633 EZY65633 FJU65633 FTQ65633 GDM65633 GNI65633 GXE65633 HHA65633 HQW65633 IAS65633 IKO65633 IUK65633 JEG65633 JOC65633 JXY65633 KHU65633 KRQ65633 LBM65633 LLI65633 LVE65633 MFA65633 MOW65633 MYS65633 NIO65633 NSK65633 OCG65633 OMC65633 OVY65633 PFU65633 PPQ65633 PZM65633 QJI65633 QTE65633 RDA65633 RMW65633 RWS65633 SGO65633 SQK65633 TAG65633 TKC65633 TTY65633 UDU65633 UNQ65633 UXM65633 VHI65633 VRE65633 WBA65633 WKW65633 WUS65633 IG131169 SC131169 ABY131169 ALU131169 AVQ131169 BFM131169 BPI131169 BZE131169 CJA131169 CSW131169 DCS131169 DMO131169 DWK131169 EGG131169 EQC131169 EZY131169 FJU131169 FTQ131169 GDM131169 GNI131169 GXE131169 HHA131169 HQW131169 IAS131169 IKO131169 IUK131169 JEG131169 JOC131169 JXY131169 KHU131169 KRQ131169 LBM131169 LLI131169 LVE131169 MFA131169 MOW131169 MYS131169 NIO131169 NSK131169 OCG131169 OMC131169 OVY131169 PFU131169 PPQ131169 PZM131169 QJI131169 QTE131169 RDA131169 RMW131169 RWS131169 SGO131169 SQK131169 TAG131169 TKC131169 TTY131169 UDU131169 UNQ131169 UXM131169 VHI131169 VRE131169 WBA131169 WKW131169 WUS131169 IG196705 SC196705 ABY196705 ALU196705 AVQ196705 BFM196705 BPI196705 BZE196705 CJA196705 CSW196705 DCS196705 DMO196705 DWK196705 EGG196705 EQC196705 EZY196705 FJU196705 FTQ196705 GDM196705 GNI196705 GXE196705 HHA196705 HQW196705 IAS196705 IKO196705 IUK196705 JEG196705 JOC196705 JXY196705 KHU196705 KRQ196705 LBM196705 LLI196705 LVE196705 MFA196705 MOW196705 MYS196705 NIO196705 NSK196705 OCG196705 OMC196705 OVY196705 PFU196705 PPQ196705 PZM196705 QJI196705 QTE196705 RDA196705 RMW196705 RWS196705 SGO196705 SQK196705 TAG196705 TKC196705 TTY196705 UDU196705 UNQ196705 UXM196705 VHI196705 VRE196705 WBA196705 WKW196705 WUS196705 IG262241 SC262241 ABY262241 ALU262241 AVQ262241 BFM262241 BPI262241 BZE262241 CJA262241 CSW262241 DCS262241 DMO262241 DWK262241 EGG262241 EQC262241 EZY262241 FJU262241 FTQ262241 GDM262241 GNI262241 GXE262241 HHA262241 HQW262241 IAS262241 IKO262241 IUK262241 JEG262241 JOC262241 JXY262241 KHU262241 KRQ262241 LBM262241 LLI262241 LVE262241 MFA262241 MOW262241 MYS262241 NIO262241 NSK262241 OCG262241 OMC262241 OVY262241 PFU262241 PPQ262241 PZM262241 QJI262241 QTE262241 RDA262241 RMW262241 RWS262241 SGO262241 SQK262241 TAG262241 TKC262241 TTY262241 UDU262241 UNQ262241 UXM262241 VHI262241 VRE262241 WBA262241 WKW262241 WUS262241 IG327777 SC327777 ABY327777 ALU327777 AVQ327777 BFM327777 BPI327777 BZE327777 CJA327777 CSW327777 DCS327777 DMO327777 DWK327777 EGG327777 EQC327777 EZY327777 FJU327777 FTQ327777 GDM327777 GNI327777 GXE327777 HHA327777 HQW327777 IAS327777 IKO327777 IUK327777 JEG327777 JOC327777 JXY327777 KHU327777 KRQ327777 LBM327777 LLI327777 LVE327777 MFA327777 MOW327777 MYS327777 NIO327777 NSK327777 OCG327777 OMC327777 OVY327777 PFU327777 PPQ327777 PZM327777 QJI327777 QTE327777 RDA327777 RMW327777 RWS327777 SGO327777 SQK327777 TAG327777 TKC327777 TTY327777 UDU327777 UNQ327777 UXM327777 VHI327777 VRE327777 WBA327777 WKW327777 WUS327777 IG393313 SC393313 ABY393313 ALU393313 AVQ393313 BFM393313 BPI393313 BZE393313 CJA393313 CSW393313 DCS393313 DMO393313 DWK393313 EGG393313 EQC393313 EZY393313 FJU393313 FTQ393313 GDM393313 GNI393313 GXE393313 HHA393313 HQW393313 IAS393313 IKO393313 IUK393313 JEG393313 JOC393313 JXY393313 KHU393313 KRQ393313 LBM393313 LLI393313 LVE393313 MFA393313 MOW393313 MYS393313 NIO393313 NSK393313 OCG393313 OMC393313 OVY393313 PFU393313 PPQ393313 PZM393313 QJI393313 QTE393313 RDA393313 RMW393313 RWS393313 SGO393313 SQK393313 TAG393313 TKC393313 TTY393313 UDU393313 UNQ393313 UXM393313 VHI393313 VRE393313 WBA393313 WKW393313 WUS393313 IG458849 SC458849 ABY458849 ALU458849 AVQ458849 BFM458849 BPI458849 BZE458849 CJA458849 CSW458849 DCS458849 DMO458849 DWK458849 EGG458849 EQC458849 EZY458849 FJU458849 FTQ458849 GDM458849 GNI458849 GXE458849 HHA458849 HQW458849 IAS458849 IKO458849 IUK458849 JEG458849 JOC458849 JXY458849 KHU458849 KRQ458849 LBM458849 LLI458849 LVE458849 MFA458849 MOW458849 MYS458849 NIO458849 NSK458849 OCG458849 OMC458849 OVY458849 PFU458849 PPQ458849 PZM458849 QJI458849 QTE458849 RDA458849 RMW458849 RWS458849 SGO458849 SQK458849 TAG458849 TKC458849 TTY458849 UDU458849 UNQ458849 UXM458849 VHI458849 VRE458849 WBA458849 WKW458849 WUS458849 IG524385 SC524385 ABY524385 ALU524385 AVQ524385 BFM524385 BPI524385 BZE524385 CJA524385 CSW524385 DCS524385 DMO524385 DWK524385 EGG524385 EQC524385 EZY524385 FJU524385 FTQ524385 GDM524385 GNI524385 GXE524385 HHA524385 HQW524385 IAS524385 IKO524385 IUK524385 JEG524385 JOC524385 JXY524385 KHU524385 KRQ524385 LBM524385 LLI524385 LVE524385 MFA524385 MOW524385 MYS524385 NIO524385 NSK524385 OCG524385 OMC524385 OVY524385 PFU524385 PPQ524385 PZM524385 QJI524385 QTE524385 RDA524385 RMW524385 RWS524385 SGO524385 SQK524385 TAG524385 TKC524385 TTY524385 UDU524385 UNQ524385 UXM524385 VHI524385 VRE524385 WBA524385 WKW524385 WUS524385 IG589921 SC589921 ABY589921 ALU589921 AVQ589921 BFM589921 BPI589921 BZE589921 CJA589921 CSW589921 DCS589921 DMO589921 DWK589921 EGG589921 EQC589921 EZY589921 FJU589921 FTQ589921 GDM589921 GNI589921 GXE589921 HHA589921 HQW589921 IAS589921 IKO589921 IUK589921 JEG589921 JOC589921 JXY589921 KHU589921 KRQ589921 LBM589921 LLI589921 LVE589921 MFA589921 MOW589921 MYS589921 NIO589921 NSK589921 OCG589921 OMC589921 OVY589921 PFU589921 PPQ589921 PZM589921 QJI589921 QTE589921 RDA589921 RMW589921 RWS589921 SGO589921 SQK589921 TAG589921 TKC589921 TTY589921 UDU589921 UNQ589921 UXM589921 VHI589921 VRE589921 WBA589921 WKW589921 WUS589921 IG655457 SC655457 ABY655457 ALU655457 AVQ655457 BFM655457 BPI655457 BZE655457 CJA655457 CSW655457 DCS655457 DMO655457 DWK655457 EGG655457 EQC655457 EZY655457 FJU655457 FTQ655457 GDM655457 GNI655457 GXE655457 HHA655457 HQW655457 IAS655457 IKO655457 IUK655457 JEG655457 JOC655457 JXY655457 KHU655457 KRQ655457 LBM655457 LLI655457 LVE655457 MFA655457 MOW655457 MYS655457 NIO655457 NSK655457 OCG655457 OMC655457 OVY655457 PFU655457 PPQ655457 PZM655457 QJI655457 QTE655457 RDA655457 RMW655457 RWS655457 SGO655457 SQK655457 TAG655457 TKC655457 TTY655457 UDU655457 UNQ655457 UXM655457 VHI655457 VRE655457 WBA655457 WKW655457 WUS655457 IG720993 SC720993 ABY720993 ALU720993 AVQ720993 BFM720993 BPI720993 BZE720993 CJA720993 CSW720993 DCS720993 DMO720993 DWK720993 EGG720993 EQC720993 EZY720993 FJU720993 FTQ720993 GDM720993 GNI720993 GXE720993 HHA720993 HQW720993 IAS720993 IKO720993 IUK720993 JEG720993 JOC720993 JXY720993 KHU720993 KRQ720993 LBM720993 LLI720993 LVE720993 MFA720993 MOW720993 MYS720993 NIO720993 NSK720993 OCG720993 OMC720993 OVY720993 PFU720993 PPQ720993 PZM720993 QJI720993 QTE720993 RDA720993 RMW720993 RWS720993 SGO720993 SQK720993 TAG720993 TKC720993 TTY720993 UDU720993 UNQ720993 UXM720993 VHI720993 VRE720993 WBA720993 WKW720993 WUS720993 IG786529 SC786529 ABY786529 ALU786529 AVQ786529 BFM786529 BPI786529 BZE786529 CJA786529 CSW786529 DCS786529 DMO786529 DWK786529 EGG786529 EQC786529 EZY786529 FJU786529 FTQ786529 GDM786529 GNI786529 GXE786529 HHA786529 HQW786529 IAS786529 IKO786529 IUK786529 JEG786529 JOC786529 JXY786529 KHU786529 KRQ786529 LBM786529 LLI786529 LVE786529 MFA786529 MOW786529 MYS786529 NIO786529 NSK786529 OCG786529 OMC786529 OVY786529 PFU786529 PPQ786529 PZM786529 QJI786529 QTE786529 RDA786529 RMW786529 RWS786529 SGO786529 SQK786529 TAG786529 TKC786529 TTY786529 UDU786529 UNQ786529 UXM786529 VHI786529 VRE786529 WBA786529 WKW786529 WUS786529 IG852065 SC852065 ABY852065 ALU852065 AVQ852065 BFM852065 BPI852065 BZE852065 CJA852065 CSW852065 DCS852065 DMO852065 DWK852065 EGG852065 EQC852065 EZY852065 FJU852065 FTQ852065 GDM852065 GNI852065 GXE852065 HHA852065 HQW852065 IAS852065 IKO852065 IUK852065 JEG852065 JOC852065 JXY852065 KHU852065 KRQ852065 LBM852065 LLI852065 LVE852065 MFA852065 MOW852065 MYS852065 NIO852065 NSK852065 OCG852065 OMC852065 OVY852065 PFU852065 PPQ852065 PZM852065 QJI852065 QTE852065 RDA852065 RMW852065 RWS852065 SGO852065 SQK852065 TAG852065 TKC852065 TTY852065 UDU852065 UNQ852065 UXM852065 VHI852065 VRE852065 WBA852065 WKW852065 WUS852065 IG917601 SC917601 ABY917601 ALU917601 AVQ917601 BFM917601 BPI917601 BZE917601 CJA917601 CSW917601 DCS917601 DMO917601 DWK917601 EGG917601 EQC917601 EZY917601 FJU917601 FTQ917601 GDM917601 GNI917601 GXE917601 HHA917601 HQW917601 IAS917601 IKO917601 IUK917601 JEG917601 JOC917601 JXY917601 KHU917601 KRQ917601 LBM917601 LLI917601 LVE917601 MFA917601 MOW917601 MYS917601 NIO917601 NSK917601 OCG917601 OMC917601 OVY917601 PFU917601 PPQ917601 PZM917601 QJI917601 QTE917601 RDA917601 RMW917601 RWS917601 SGO917601 SQK917601 TAG917601 TKC917601 TTY917601 UDU917601 UNQ917601 UXM917601 VHI917601 VRE917601 WBA917601 WKW917601 WUS917601 IG983137 SC983137 ABY983137 ALU983137 AVQ983137 BFM983137 BPI983137 BZE983137 CJA983137 CSW983137 DCS983137 DMO983137 DWK983137 EGG983137 EQC983137 EZY983137 FJU983137 FTQ983137 GDM983137 GNI983137 GXE983137 HHA983137 HQW983137 IAS983137 IKO983137 IUK983137 JEG983137 JOC983137 JXY983137 KHU983137 KRQ983137 LBM983137 LLI983137 LVE983137 MFA983137 MOW983137 MYS983137 NIO983137 NSK983137 OCG983137 OMC983137 OVY983137 PFU983137 PPQ983137 PZM983137 QJI983137 QTE983137 RDA983137 RMW983137 RWS983137 SGO983137 SQK983137 TAG983137 TKC983137 TTY983137 UDU983137 UNQ983137 UXM983137 VHI983137 VRE983137 WBA983137 WKW983137 WUS983137 IG65631 SC65631 ABY65631 ALU65631 AVQ65631 BFM65631 BPI65631 BZE65631 CJA65631 CSW65631 DCS65631 DMO65631 DWK65631 EGG65631 EQC65631 EZY65631 FJU65631 FTQ65631 GDM65631 GNI65631 GXE65631 HHA65631 HQW65631 IAS65631 IKO65631 IUK65631 JEG65631 JOC65631 JXY65631 KHU65631 KRQ65631 LBM65631 LLI65631 LVE65631 MFA65631 MOW65631 MYS65631 NIO65631 NSK65631 OCG65631 OMC65631 OVY65631 PFU65631 PPQ65631 PZM65631 QJI65631 QTE65631 RDA65631 RMW65631 RWS65631 SGO65631 SQK65631 TAG65631 TKC65631 TTY65631 UDU65631 UNQ65631 UXM65631 VHI65631 VRE65631 WBA65631 WKW65631 WUS65631 IG131167 SC131167 ABY131167 ALU131167 AVQ131167 BFM131167 BPI131167 BZE131167 CJA131167 CSW131167 DCS131167 DMO131167 DWK131167 EGG131167 EQC131167 EZY131167 FJU131167 FTQ131167 GDM131167 GNI131167 GXE131167 HHA131167 HQW131167 IAS131167 IKO131167 IUK131167 JEG131167 JOC131167 JXY131167 KHU131167 KRQ131167 LBM131167 LLI131167 LVE131167 MFA131167 MOW131167 MYS131167 NIO131167 NSK131167 OCG131167 OMC131167 OVY131167 PFU131167 PPQ131167 PZM131167 QJI131167 QTE131167 RDA131167 RMW131167 RWS131167 SGO131167 SQK131167 TAG131167 TKC131167 TTY131167 UDU131167 UNQ131167 UXM131167 VHI131167 VRE131167 WBA131167 WKW131167 WUS131167 IG196703 SC196703 ABY196703 ALU196703 AVQ196703 BFM196703 BPI196703 BZE196703 CJA196703 CSW196703 DCS196703 DMO196703 DWK196703 EGG196703 EQC196703 EZY196703 FJU196703 FTQ196703 GDM196703 GNI196703 GXE196703 HHA196703 HQW196703 IAS196703 IKO196703 IUK196703 JEG196703 JOC196703 JXY196703 KHU196703 KRQ196703 LBM196703 LLI196703 LVE196703 MFA196703 MOW196703 MYS196703 NIO196703 NSK196703 OCG196703 OMC196703 OVY196703 PFU196703 PPQ196703 PZM196703 QJI196703 QTE196703 RDA196703 RMW196703 RWS196703 SGO196703 SQK196703 TAG196703 TKC196703 TTY196703 UDU196703 UNQ196703 UXM196703 VHI196703 VRE196703 WBA196703 WKW196703 WUS196703 IG262239 SC262239 ABY262239 ALU262239 AVQ262239 BFM262239 BPI262239 BZE262239 CJA262239 CSW262239 DCS262239 DMO262239 DWK262239 EGG262239 EQC262239 EZY262239 FJU262239 FTQ262239 GDM262239 GNI262239 GXE262239 HHA262239 HQW262239 IAS262239 IKO262239 IUK262239 JEG262239 JOC262239 JXY262239 KHU262239 KRQ262239 LBM262239 LLI262239 LVE262239 MFA262239 MOW262239 MYS262239 NIO262239 NSK262239 OCG262239 OMC262239 OVY262239 PFU262239 PPQ262239 PZM262239 QJI262239 QTE262239 RDA262239 RMW262239 RWS262239 SGO262239 SQK262239 TAG262239 TKC262239 TTY262239 UDU262239 UNQ262239 UXM262239 VHI262239 VRE262239 WBA262239 WKW262239 WUS262239 IG327775 SC327775 ABY327775 ALU327775 AVQ327775 BFM327775 BPI327775 BZE327775 CJA327775 CSW327775 DCS327775 DMO327775 DWK327775 EGG327775 EQC327775 EZY327775 FJU327775 FTQ327775 GDM327775 GNI327775 GXE327775 HHA327775 HQW327775 IAS327775 IKO327775 IUK327775 JEG327775 JOC327775 JXY327775 KHU327775 KRQ327775 LBM327775 LLI327775 LVE327775 MFA327775 MOW327775 MYS327775 NIO327775 NSK327775 OCG327775 OMC327775 OVY327775 PFU327775 PPQ327775 PZM327775 QJI327775 QTE327775 RDA327775 RMW327775 RWS327775 SGO327775 SQK327775 TAG327775 TKC327775 TTY327775 UDU327775 UNQ327775 UXM327775 VHI327775 VRE327775 WBA327775 WKW327775 WUS327775 IG393311 SC393311 ABY393311 ALU393311 AVQ393311 BFM393311 BPI393311 BZE393311 CJA393311 CSW393311 DCS393311 DMO393311 DWK393311 EGG393311 EQC393311 EZY393311 FJU393311 FTQ393311 GDM393311 GNI393311 GXE393311 HHA393311 HQW393311 IAS393311 IKO393311 IUK393311 JEG393311 JOC393311 JXY393311 KHU393311 KRQ393311 LBM393311 LLI393311 LVE393311 MFA393311 MOW393311 MYS393311 NIO393311 NSK393311 OCG393311 OMC393311 OVY393311 PFU393311 PPQ393311 PZM393311 QJI393311 QTE393311 RDA393311 RMW393311 RWS393311 SGO393311 SQK393311 TAG393311 TKC393311 TTY393311 UDU393311 UNQ393311 UXM393311 VHI393311 VRE393311 WBA393311 WKW393311 WUS393311 IG458847 SC458847 ABY458847 ALU458847 AVQ458847 BFM458847 BPI458847 BZE458847 CJA458847 CSW458847 DCS458847 DMO458847 DWK458847 EGG458847 EQC458847 EZY458847 FJU458847 FTQ458847 GDM458847 GNI458847 GXE458847 HHA458847 HQW458847 IAS458847 IKO458847 IUK458847 JEG458847 JOC458847 JXY458847 KHU458847 KRQ458847 LBM458847 LLI458847 LVE458847 MFA458847 MOW458847 MYS458847 NIO458847 NSK458847 OCG458847 OMC458847 OVY458847 PFU458847 PPQ458847 PZM458847 QJI458847 QTE458847 RDA458847 RMW458847 RWS458847 SGO458847 SQK458847 TAG458847 TKC458847 TTY458847 UDU458847 UNQ458847 UXM458847 VHI458847 VRE458847 WBA458847 WKW458847 WUS458847 IG524383 SC524383 ABY524383 ALU524383 AVQ524383 BFM524383 BPI524383 BZE524383 CJA524383 CSW524383 DCS524383 DMO524383 DWK524383 EGG524383 EQC524383 EZY524383 FJU524383 FTQ524383 GDM524383 GNI524383 GXE524383 HHA524383 HQW524383 IAS524383 IKO524383 IUK524383 JEG524383 JOC524383 JXY524383 KHU524383 KRQ524383 LBM524383 LLI524383 LVE524383 MFA524383 MOW524383 MYS524383 NIO524383 NSK524383 OCG524383 OMC524383 OVY524383 PFU524383 PPQ524383 PZM524383 QJI524383 QTE524383 RDA524383 RMW524383 RWS524383 SGO524383 SQK524383 TAG524383 TKC524383 TTY524383 UDU524383 UNQ524383 UXM524383 VHI524383 VRE524383 WBA524383 WKW524383 WUS524383 IG589919 SC589919 ABY589919 ALU589919 AVQ589919 BFM589919 BPI589919 BZE589919 CJA589919 CSW589919 DCS589919 DMO589919 DWK589919 EGG589919 EQC589919 EZY589919 FJU589919 FTQ589919 GDM589919 GNI589919 GXE589919 HHA589919 HQW589919 IAS589919 IKO589919 IUK589919 JEG589919 JOC589919 JXY589919 KHU589919 KRQ589919 LBM589919 LLI589919 LVE589919 MFA589919 MOW589919 MYS589919 NIO589919 NSK589919 OCG589919 OMC589919 OVY589919 PFU589919 PPQ589919 PZM589919 QJI589919 QTE589919 RDA589919 RMW589919 RWS589919 SGO589919 SQK589919 TAG589919 TKC589919 TTY589919 UDU589919 UNQ589919 UXM589919 VHI589919 VRE589919 WBA589919 WKW589919 WUS589919 IG655455 SC655455 ABY655455 ALU655455 AVQ655455 BFM655455 BPI655455 BZE655455 CJA655455 CSW655455 DCS655455 DMO655455 DWK655455 EGG655455 EQC655455 EZY655455 FJU655455 FTQ655455 GDM655455 GNI655455 GXE655455 HHA655455 HQW655455 IAS655455 IKO655455 IUK655455 JEG655455 JOC655455 JXY655455 KHU655455 KRQ655455 LBM655455 LLI655455 LVE655455 MFA655455 MOW655455 MYS655455 NIO655455 NSK655455 OCG655455 OMC655455 OVY655455 PFU655455 PPQ655455 PZM655455 QJI655455 QTE655455 RDA655455 RMW655455 RWS655455 SGO655455 SQK655455 TAG655455 TKC655455 TTY655455 UDU655455 UNQ655455 UXM655455 VHI655455 VRE655455 WBA655455 WKW655455 WUS655455 IG720991 SC720991 ABY720991 ALU720991 AVQ720991 BFM720991 BPI720991 BZE720991 CJA720991 CSW720991 DCS720991 DMO720991 DWK720991 EGG720991 EQC720991 EZY720991 FJU720991 FTQ720991 GDM720991 GNI720991 GXE720991 HHA720991 HQW720991 IAS720991 IKO720991 IUK720991 JEG720991 JOC720991 JXY720991 KHU720991 KRQ720991 LBM720991 LLI720991 LVE720991 MFA720991 MOW720991 MYS720991 NIO720991 NSK720991 OCG720991 OMC720991 OVY720991 PFU720991 PPQ720991 PZM720991 QJI720991 QTE720991 RDA720991 RMW720991 RWS720991 SGO720991 SQK720991 TAG720991 TKC720991 TTY720991 UDU720991 UNQ720991 UXM720991 VHI720991 VRE720991 WBA720991 WKW720991 WUS720991 IG786527 SC786527 ABY786527 ALU786527 AVQ786527 BFM786527 BPI786527 BZE786527 CJA786527 CSW786527 DCS786527 DMO786527 DWK786527 EGG786527 EQC786527 EZY786527 FJU786527 FTQ786527 GDM786527 GNI786527 GXE786527 HHA786527 HQW786527 IAS786527 IKO786527 IUK786527 JEG786527 JOC786527 JXY786527 KHU786527 KRQ786527 LBM786527 LLI786527 LVE786527 MFA786527 MOW786527 MYS786527 NIO786527 NSK786527 OCG786527 OMC786527 OVY786527 PFU786527 PPQ786527 PZM786527 QJI786527 QTE786527 RDA786527 RMW786527 RWS786527 SGO786527 SQK786527 TAG786527 TKC786527 TTY786527 UDU786527 UNQ786527 UXM786527 VHI786527 VRE786527 WBA786527 WKW786527 WUS786527 IG852063 SC852063 ABY852063 ALU852063 AVQ852063 BFM852063 BPI852063 BZE852063 CJA852063 CSW852063 DCS852063 DMO852063 DWK852063 EGG852063 EQC852063 EZY852063 FJU852063 FTQ852063 GDM852063 GNI852063 GXE852063 HHA852063 HQW852063 IAS852063 IKO852063 IUK852063 JEG852063 JOC852063 JXY852063 KHU852063 KRQ852063 LBM852063 LLI852063 LVE852063 MFA852063 MOW852063 MYS852063 NIO852063 NSK852063 OCG852063 OMC852063 OVY852063 PFU852063 PPQ852063 PZM852063 QJI852063 QTE852063 RDA852063 RMW852063 RWS852063 SGO852063 SQK852063 TAG852063 TKC852063 TTY852063 UDU852063 UNQ852063 UXM852063 VHI852063 VRE852063 WBA852063 WKW852063 WUS852063 IG917599 SC917599 ABY917599 ALU917599 AVQ917599 BFM917599 BPI917599 BZE917599 CJA917599 CSW917599 DCS917599 DMO917599 DWK917599 EGG917599 EQC917599 EZY917599 FJU917599 FTQ917599 GDM917599 GNI917599 GXE917599 HHA917599 HQW917599 IAS917599 IKO917599 IUK917599 JEG917599 JOC917599 JXY917599 KHU917599 KRQ917599 LBM917599 LLI917599 LVE917599 MFA917599 MOW917599 MYS917599 NIO917599 NSK917599 OCG917599 OMC917599 OVY917599 PFU917599 PPQ917599 PZM917599 QJI917599 QTE917599 RDA917599 RMW917599 RWS917599 SGO917599 SQK917599 TAG917599 TKC917599 TTY917599 UDU917599 UNQ917599 UXM917599 VHI917599 VRE917599 WBA917599 WKW917599 WUS917599 IG983135 SC983135 ABY983135 ALU983135 AVQ983135 BFM983135 BPI983135 BZE983135 CJA983135 CSW983135 DCS983135 DMO983135 DWK983135 EGG983135 EQC983135 EZY983135 FJU983135 FTQ983135 GDM983135 GNI983135 GXE983135 HHA983135 HQW983135 IAS983135 IKO983135 IUK983135 JEG983135 JOC983135 JXY983135 KHU983135 KRQ983135 LBM983135 LLI983135 LVE983135 MFA983135 MOW983135 MYS983135 NIO983135 NSK983135 OCG983135 OMC983135 OVY983135 PFU983135 PPQ983135 PZM983135 QJI983135 QTE983135 RDA983135 RMW983135 RWS983135 SGO983135 SQK983135 TAG983135 TKC983135 TTY983135 UDU983135 UNQ983135 UXM983135 VHI983135 VRE983135 WBA983135 WKW983135 WUS983135 IG65647 SC65647 ABY65647 ALU65647 AVQ65647 BFM65647 BPI65647 BZE65647 CJA65647 CSW65647 DCS65647 DMO65647 DWK65647 EGG65647 EQC65647 EZY65647 FJU65647 FTQ65647 GDM65647 GNI65647 GXE65647 HHA65647 HQW65647 IAS65647 IKO65647 IUK65647 JEG65647 JOC65647 JXY65647 KHU65647 KRQ65647 LBM65647 LLI65647 LVE65647 MFA65647 MOW65647 MYS65647 NIO65647 NSK65647 OCG65647 OMC65647 OVY65647 PFU65647 PPQ65647 PZM65647 QJI65647 QTE65647 RDA65647 RMW65647 RWS65647 SGO65647 SQK65647 TAG65647 TKC65647 TTY65647 UDU65647 UNQ65647 UXM65647 VHI65647 VRE65647 WBA65647 WKW65647 WUS65647 IG131183 SC131183 ABY131183 ALU131183 AVQ131183 BFM131183 BPI131183 BZE131183 CJA131183 CSW131183 DCS131183 DMO131183 DWK131183 EGG131183 EQC131183 EZY131183 FJU131183 FTQ131183 GDM131183 GNI131183 GXE131183 HHA131183 HQW131183 IAS131183 IKO131183 IUK131183 JEG131183 JOC131183 JXY131183 KHU131183 KRQ131183 LBM131183 LLI131183 LVE131183 MFA131183 MOW131183 MYS131183 NIO131183 NSK131183 OCG131183 OMC131183 OVY131183 PFU131183 PPQ131183 PZM131183 QJI131183 QTE131183 RDA131183 RMW131183 RWS131183 SGO131183 SQK131183 TAG131183 TKC131183 TTY131183 UDU131183 UNQ131183 UXM131183 VHI131183 VRE131183 WBA131183 WKW131183 WUS131183 IG196719 SC196719 ABY196719 ALU196719 AVQ196719 BFM196719 BPI196719 BZE196719 CJA196719 CSW196719 DCS196719 DMO196719 DWK196719 EGG196719 EQC196719 EZY196719 FJU196719 FTQ196719 GDM196719 GNI196719 GXE196719 HHA196719 HQW196719 IAS196719 IKO196719 IUK196719 JEG196719 JOC196719 JXY196719 KHU196719 KRQ196719 LBM196719 LLI196719 LVE196719 MFA196719 MOW196719 MYS196719 NIO196719 NSK196719 OCG196719 OMC196719 OVY196719 PFU196719 PPQ196719 PZM196719 QJI196719 QTE196719 RDA196719 RMW196719 RWS196719 SGO196719 SQK196719 TAG196719 TKC196719 TTY196719 UDU196719 UNQ196719 UXM196719 VHI196719 VRE196719 WBA196719 WKW196719 WUS196719 IG262255 SC262255 ABY262255 ALU262255 AVQ262255 BFM262255 BPI262255 BZE262255 CJA262255 CSW262255 DCS262255 DMO262255 DWK262255 EGG262255 EQC262255 EZY262255 FJU262255 FTQ262255 GDM262255 GNI262255 GXE262255 HHA262255 HQW262255 IAS262255 IKO262255 IUK262255 JEG262255 JOC262255 JXY262255 KHU262255 KRQ262255 LBM262255 LLI262255 LVE262255 MFA262255 MOW262255 MYS262255 NIO262255 NSK262255 OCG262255 OMC262255 OVY262255 PFU262255 PPQ262255 PZM262255 QJI262255 QTE262255 RDA262255 RMW262255 RWS262255 SGO262255 SQK262255 TAG262255 TKC262255 TTY262255 UDU262255 UNQ262255 UXM262255 VHI262255 VRE262255 WBA262255 WKW262255 WUS262255 IG327791 SC327791 ABY327791 ALU327791 AVQ327791 BFM327791 BPI327791 BZE327791 CJA327791 CSW327791 DCS327791 DMO327791 DWK327791 EGG327791 EQC327791 EZY327791 FJU327791 FTQ327791 GDM327791 GNI327791 GXE327791 HHA327791 HQW327791 IAS327791 IKO327791 IUK327791 JEG327791 JOC327791 JXY327791 KHU327791 KRQ327791 LBM327791 LLI327791 LVE327791 MFA327791 MOW327791 MYS327791 NIO327791 NSK327791 OCG327791 OMC327791 OVY327791 PFU327791 PPQ327791 PZM327791 QJI327791 QTE327791 RDA327791 RMW327791 RWS327791 SGO327791 SQK327791 TAG327791 TKC327791 TTY327791 UDU327791 UNQ327791 UXM327791 VHI327791 VRE327791 WBA327791 WKW327791 WUS327791 IG393327 SC393327 ABY393327 ALU393327 AVQ393327 BFM393327 BPI393327 BZE393327 CJA393327 CSW393327 DCS393327 DMO393327 DWK393327 EGG393327 EQC393327 EZY393327 FJU393327 FTQ393327 GDM393327 GNI393327 GXE393327 HHA393327 HQW393327 IAS393327 IKO393327 IUK393327 JEG393327 JOC393327 JXY393327 KHU393327 KRQ393327 LBM393327 LLI393327 LVE393327 MFA393327 MOW393327 MYS393327 NIO393327 NSK393327 OCG393327 OMC393327 OVY393327 PFU393327 PPQ393327 PZM393327 QJI393327 QTE393327 RDA393327 RMW393327 RWS393327 SGO393327 SQK393327 TAG393327 TKC393327 TTY393327 UDU393327 UNQ393327 UXM393327 VHI393327 VRE393327 WBA393327 WKW393327 WUS393327 IG458863 SC458863 ABY458863 ALU458863 AVQ458863 BFM458863 BPI458863 BZE458863 CJA458863 CSW458863 DCS458863 DMO458863 DWK458863 EGG458863 EQC458863 EZY458863 FJU458863 FTQ458863 GDM458863 GNI458863 GXE458863 HHA458863 HQW458863 IAS458863 IKO458863 IUK458863 JEG458863 JOC458863 JXY458863 KHU458863 KRQ458863 LBM458863 LLI458863 LVE458863 MFA458863 MOW458863 MYS458863 NIO458863 NSK458863 OCG458863 OMC458863 OVY458863 PFU458863 PPQ458863 PZM458863 QJI458863 QTE458863 RDA458863 RMW458863 RWS458863 SGO458863 SQK458863 TAG458863 TKC458863 TTY458863 UDU458863 UNQ458863 UXM458863 VHI458863 VRE458863 WBA458863 WKW458863 WUS458863 IG524399 SC524399 ABY524399 ALU524399 AVQ524399 BFM524399 BPI524399 BZE524399 CJA524399 CSW524399 DCS524399 DMO524399 DWK524399 EGG524399 EQC524399 EZY524399 FJU524399 FTQ524399 GDM524399 GNI524399 GXE524399 HHA524399 HQW524399 IAS524399 IKO524399 IUK524399 JEG524399 JOC524399 JXY524399 KHU524399 KRQ524399 LBM524399 LLI524399 LVE524399 MFA524399 MOW524399 MYS524399 NIO524399 NSK524399 OCG524399 OMC524399 OVY524399 PFU524399 PPQ524399 PZM524399 QJI524399 QTE524399 RDA524399 RMW524399 RWS524399 SGO524399 SQK524399 TAG524399 TKC524399 TTY524399 UDU524399 UNQ524399 UXM524399 VHI524399 VRE524399 WBA524399 WKW524399 WUS524399 IG589935 SC589935 ABY589935 ALU589935 AVQ589935 BFM589935 BPI589935 BZE589935 CJA589935 CSW589935 DCS589935 DMO589935 DWK589935 EGG589935 EQC589935 EZY589935 FJU589935 FTQ589935 GDM589935 GNI589935 GXE589935 HHA589935 HQW589935 IAS589935 IKO589935 IUK589935 JEG589935 JOC589935 JXY589935 KHU589935 KRQ589935 LBM589935 LLI589935 LVE589935 MFA589935 MOW589935 MYS589935 NIO589935 NSK589935 OCG589935 OMC589935 OVY589935 PFU589935 PPQ589935 PZM589935 QJI589935 QTE589935 RDA589935 RMW589935 RWS589935 SGO589935 SQK589935 TAG589935 TKC589935 TTY589935 UDU589935 UNQ589935 UXM589935 VHI589935 VRE589935 WBA589935 WKW589935 WUS589935 IG655471 SC655471 ABY655471 ALU655471 AVQ655471 BFM655471 BPI655471 BZE655471 CJA655471 CSW655471 DCS655471 DMO655471 DWK655471 EGG655471 EQC655471 EZY655471 FJU655471 FTQ655471 GDM655471 GNI655471 GXE655471 HHA655471 HQW655471 IAS655471 IKO655471 IUK655471 JEG655471 JOC655471 JXY655471 KHU655471 KRQ655471 LBM655471 LLI655471 LVE655471 MFA655471 MOW655471 MYS655471 NIO655471 NSK655471 OCG655471 OMC655471 OVY655471 PFU655471 PPQ655471 PZM655471 QJI655471 QTE655471 RDA655471 RMW655471 RWS655471 SGO655471 SQK655471 TAG655471 TKC655471 TTY655471 UDU655471 UNQ655471 UXM655471 VHI655471 VRE655471 WBA655471 WKW655471 WUS655471 IG721007 SC721007 ABY721007 ALU721007 AVQ721007 BFM721007 BPI721007 BZE721007 CJA721007 CSW721007 DCS721007 DMO721007 DWK721007 EGG721007 EQC721007 EZY721007 FJU721007 FTQ721007 GDM721007 GNI721007 GXE721007 HHA721007 HQW721007 IAS721007 IKO721007 IUK721007 JEG721007 JOC721007 JXY721007 KHU721007 KRQ721007 LBM721007 LLI721007 LVE721007 MFA721007 MOW721007 MYS721007 NIO721007 NSK721007 OCG721007 OMC721007 OVY721007 PFU721007 PPQ721007 PZM721007 QJI721007 QTE721007 RDA721007 RMW721007 RWS721007 SGO721007 SQK721007 TAG721007 TKC721007 TTY721007 UDU721007 UNQ721007 UXM721007 VHI721007 VRE721007 WBA721007 WKW721007 WUS721007 IG786543 SC786543 ABY786543 ALU786543 AVQ786543 BFM786543 BPI786543 BZE786543 CJA786543 CSW786543 DCS786543 DMO786543 DWK786543 EGG786543 EQC786543 EZY786543 FJU786543 FTQ786543 GDM786543 GNI786543 GXE786543 HHA786543 HQW786543 IAS786543 IKO786543 IUK786543 JEG786543 JOC786543 JXY786543 KHU786543 KRQ786543 LBM786543 LLI786543 LVE786543 MFA786543 MOW786543 MYS786543 NIO786543 NSK786543 OCG786543 OMC786543 OVY786543 PFU786543 PPQ786543 PZM786543 QJI786543 QTE786543 RDA786543 RMW786543 RWS786543 SGO786543 SQK786543 TAG786543 TKC786543 TTY786543 UDU786543 UNQ786543 UXM786543 VHI786543 VRE786543 WBA786543 WKW786543 WUS786543 IG852079 SC852079 ABY852079 ALU852079 AVQ852079 BFM852079 BPI852079 BZE852079 CJA852079 CSW852079 DCS852079 DMO852079 DWK852079 EGG852079 EQC852079 EZY852079 FJU852079 FTQ852079 GDM852079 GNI852079 GXE852079 HHA852079 HQW852079 IAS852079 IKO852079 IUK852079 JEG852079 JOC852079 JXY852079 KHU852079 KRQ852079 LBM852079 LLI852079 LVE852079 MFA852079 MOW852079 MYS852079 NIO852079 NSK852079 OCG852079 OMC852079 OVY852079 PFU852079 PPQ852079 PZM852079 QJI852079 QTE852079 RDA852079 RMW852079 RWS852079 SGO852079 SQK852079 TAG852079 TKC852079 TTY852079 UDU852079 UNQ852079 UXM852079 VHI852079 VRE852079 WBA852079 WKW852079 WUS852079 IG917615 SC917615 ABY917615 ALU917615 AVQ917615 BFM917615 BPI917615 BZE917615 CJA917615 CSW917615 DCS917615 DMO917615 DWK917615 EGG917615 EQC917615 EZY917615 FJU917615 FTQ917615 GDM917615 GNI917615 GXE917615 HHA917615 HQW917615 IAS917615 IKO917615 IUK917615 JEG917615 JOC917615 JXY917615 KHU917615 KRQ917615 LBM917615 LLI917615 LVE917615 MFA917615 MOW917615 MYS917615 NIO917615 NSK917615 OCG917615 OMC917615 OVY917615 PFU917615 PPQ917615 PZM917615 QJI917615 QTE917615 RDA917615 RMW917615 RWS917615 SGO917615 SQK917615 TAG917615 TKC917615 TTY917615 UDU917615 UNQ917615 UXM917615 VHI917615 VRE917615 WBA917615 WKW917615 WUS917615 IG983151 SC983151 ABY983151 ALU983151 AVQ983151 BFM983151 BPI983151 BZE983151 CJA983151 CSW983151 DCS983151 DMO983151 DWK983151 EGG983151 EQC983151 EZY983151 FJU983151 FTQ983151 GDM983151 GNI983151 GXE983151 HHA983151 HQW983151 IAS983151 IKO983151 IUK983151 JEG983151 JOC983151 JXY983151 KHU983151 KRQ983151 LBM983151 LLI983151 LVE983151 MFA983151 MOW983151 MYS983151 NIO983151 NSK983151 OCG983151 OMC983151 OVY983151 PFU983151 PPQ983151 PZM983151 QJI983151 QTE983151 RDA983151 RMW983151 RWS983151 SGO983151 SQK983151 TAG983151 TKC983151 TTY983151 UDU983151 UNQ983151 UXM983151 VHI983151 VRE983151 WBA983151 WKW983151 WUS983151 X89 WUS72:WUS89 WKW72:WKW89 WBA72:WBA89 VRE72:VRE89 VHI72:VHI89 UXM72:UXM89 UNQ72:UNQ89 UDU72:UDU89 TTY72:TTY89 TKC72:TKC89 TAG72:TAG89 SQK72:SQK89 SGO72:SGO89 RWS72:RWS89 RMW72:RMW89 RDA72:RDA89 QTE72:QTE89 QJI72:QJI89 PZM72:PZM89 PPQ72:PPQ89 PFU72:PFU89 OVY72:OVY89 OMC72:OMC89 OCG72:OCG89 NSK72:NSK89 NIO72:NIO89 MYS72:MYS89 MOW72:MOW89 MFA72:MFA89 LVE72:LVE89 LLI72:LLI89 LBM72:LBM89 KRQ72:KRQ89 KHU72:KHU89 JXY72:JXY89 JOC72:JOC89 JEG72:JEG89 IUK72:IUK89 IKO72:IKO89 IAS72:IAS89 HQW72:HQW89 HHA72:HHA89 GXE72:GXE89 GNI72:GNI89 GDM72:GDM89 FTQ72:FTQ89 FJU72:FJU89 EZY72:EZY89 EQC72:EQC89 EGG72:EGG89 DWK72:DWK89 DMO72:DMO89 DCS72:DCS89 CSW72:CSW89 CJA72:CJA89 BZE72:BZE89 BPI72:BPI89 BFM72:BFM89 AVQ72:AVQ89 ALU72:ALU89 ABY72:ABY89 SC72:SC89 IG72:IG89 WUR81:WUR89 WKV81:WKV89 WAZ81:WAZ89 VRD81:VRD89 VHH81:VHH89 UXL81:UXL89 UNP81:UNP89 UDT81:UDT89 TTX81:TTX89 TKB81:TKB89 TAF81:TAF89 SQJ81:SQJ89 SGN81:SGN89 RWR81:RWR89 RMV81:RMV89 RCZ81:RCZ89 QTD81:QTD89 QJH81:QJH89 PZL81:PZL89 PPP81:PPP89 PFT81:PFT89 OVX81:OVX89 OMB81:OMB89 OCF81:OCF89 NSJ81:NSJ89 NIN81:NIN89 MYR81:MYR89 MOV81:MOV89 MEZ81:MEZ89 LVD81:LVD89 LLH81:LLH89 LBL81:LBL89 KRP81:KRP89 KHT81:KHT89 JXX81:JXX89 JOB81:JOB89 JEF81:JEF89 IUJ81:IUJ89 IKN81:IKN89 IAR81:IAR89 HQV81:HQV89 HGZ81:HGZ89 GXD81:GXD89 GNH81:GNH89 GDL81:GDL89 FTP81:FTP89 FJT81:FJT89 EZX81:EZX89 EQB81:EQB89 EGF81:EGF89 DWJ81:DWJ89 DMN81:DMN89 DCR81:DCR89 CSV81:CSV89 CIZ81:CIZ89 BZD81:BZD89 BPH81:BPH89 BFL81:BFL89 AVP81:AVP89 ALT81:ALT89 ABX81:ABX89 SB81:SB89 IF81:IF89 WTU81:WTX89 WJY81:WKB89 WAC81:WAF89 VQG81:VQJ89 VGK81:VGN89 UWO81:UWR89 UMS81:UMV89 UCW81:UCZ89 TTA81:TTD89 TJE81:TJH89 SZI81:SZL89 SPM81:SPP89 SFQ81:SFT89 RVU81:RVX89 RLY81:RMB89 RCC81:RCF89 QSG81:QSJ89 QIK81:QIN89 PYO81:PYR89 POS81:POV89 PEW81:PEZ89 OVA81:OVD89 OLE81:OLH89 OBI81:OBL89 NRM81:NRP89 NHQ81:NHT89 MXU81:MXX89 MNY81:MOB89 MEC81:MEF89 LUG81:LUJ89 LKK81:LKN89 LAO81:LAR89 KQS81:KQV89 KGW81:KGZ89 JXA81:JXD89 JNE81:JNH89 JDI81:JDL89 ITM81:ITP89 IJQ81:IJT89 HZU81:HZX89 HPY81:HQB89 HGC81:HGF89 GWG81:GWJ89 GMK81:GMN89 GCO81:GCR89 FSS81:FSV89 FIW81:FIZ89 EZA81:EZD89 EPE81:EPH89 EFI81:EFL89 DVM81:DVP89 DLQ81:DLT89 DBU81:DBX89 CRY81:CSB89 CIC81:CIF89 BYG81:BYJ89 BOK81:BON89 BEO81:BER89 AUS81:AUV89 AKW81:AKZ89 ABA81:ABD89 RE81:RH89 X65613:Y65615 X262221:Y262223 X131149:Y131151 X196685:Y196687 X983107:Y983112 X917571:Y917576 X852035:Y852040 X786499:Y786504 X720963:Y720968 X655427:Y655432 X589891:Y589896 X524355:Y524360 X458819:Y458824 X393283:Y393288 X327747:Y327752 X262211:Y262216 X196675:Y196680 X131139:Y131144 X65603:Y65608 X983117:Y983119 X917581:Y917583 X852045:Y852047 X786509:Y786511 X720973:Y720975 X655437:Y655439 X589901:Y589903 X524365:Y524367 X458829:Y458831 X393293:Y393295 X327757:Y327759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13"/>
  <sheetViews>
    <sheetView topLeftCell="C31" zoomScale="85" zoomScaleNormal="85" workbookViewId="0">
      <selection activeCell="D16" sqref="D16"/>
    </sheetView>
  </sheetViews>
  <sheetFormatPr baseColWidth="10" defaultRowHeight="15" x14ac:dyDescent="0.25"/>
  <cols>
    <col min="2" max="2" width="84.28515625" customWidth="1"/>
  </cols>
  <sheetData>
    <row r="1" spans="2:20" ht="15.75" thickBot="1" x14ac:dyDescent="0.3">
      <c r="C1" s="446" t="s">
        <v>40</v>
      </c>
      <c r="D1" s="446"/>
      <c r="E1" s="446" t="s">
        <v>44</v>
      </c>
      <c r="F1" s="446"/>
      <c r="G1" s="446" t="s">
        <v>229</v>
      </c>
      <c r="H1" s="446"/>
    </row>
    <row r="2" spans="2:20" ht="45.75" thickBot="1" x14ac:dyDescent="0.3">
      <c r="C2" s="114" t="str">
        <f>+'2. PEI SEGUIMIENTO'!W8</f>
        <v>Planeado</v>
      </c>
      <c r="D2" s="114" t="str">
        <f>+'2. PEI SEGUIMIENTO'!W9</f>
        <v>Ejecutado</v>
      </c>
      <c r="E2" s="114" t="str">
        <f>+C2</f>
        <v>Planeado</v>
      </c>
      <c r="F2" s="114" t="str">
        <f t="shared" ref="F2:H2" si="0">+D2</f>
        <v>Ejecutado</v>
      </c>
      <c r="G2" s="114" t="str">
        <f t="shared" si="0"/>
        <v>Planeado</v>
      </c>
      <c r="H2" s="114" t="str">
        <f t="shared" si="0"/>
        <v>Ejecutado</v>
      </c>
      <c r="Q2" s="299" t="s">
        <v>269</v>
      </c>
      <c r="R2" s="300" t="s">
        <v>270</v>
      </c>
      <c r="S2" s="301" t="s">
        <v>271</v>
      </c>
      <c r="T2" s="302" t="s">
        <v>272</v>
      </c>
    </row>
    <row r="3" spans="2:20" x14ac:dyDescent="0.25">
      <c r="B3" t="str">
        <f>+'2. PEI SEGUIMIENTO'!T8</f>
        <v>1. % de socializaciones en politica sectorial realizadas</v>
      </c>
      <c r="C3" s="114">
        <f>+'2. PEI SEGUIMIENTO'!Y8</f>
        <v>5</v>
      </c>
      <c r="D3" s="114">
        <f>+'2. PEI SEGUIMIENTO'!Y9</f>
        <v>5</v>
      </c>
      <c r="E3" s="116">
        <f>+'2. PEI SEGUIMIENTO'!Y11</f>
        <v>6</v>
      </c>
      <c r="F3" s="116">
        <f>+'2. PEI SEGUIMIENTO'!Y12</f>
        <v>7</v>
      </c>
      <c r="G3" s="116">
        <f>+'2. PEI SEGUIMIENTO'!Y14</f>
        <v>10</v>
      </c>
      <c r="H3" s="116">
        <f>+'2. PEI SEGUIMIENTO'!Y15</f>
        <v>47</v>
      </c>
      <c r="I3" s="117">
        <v>1</v>
      </c>
      <c r="Q3" s="303" t="s">
        <v>273</v>
      </c>
      <c r="R3" s="304">
        <v>0</v>
      </c>
      <c r="S3" s="305">
        <v>0</v>
      </c>
      <c r="T3" s="306">
        <v>0</v>
      </c>
    </row>
    <row r="4" spans="2:20" x14ac:dyDescent="0.25">
      <c r="B4" s="113" t="str">
        <f>+'2. PEI SEGUIMIENTO'!T17</f>
        <v>2. % Reuniones realizadas con autoridades</v>
      </c>
      <c r="C4" s="114">
        <f>+'2. PEI SEGUIMIENTO'!Y17</f>
        <v>36</v>
      </c>
      <c r="D4" s="114">
        <f>+'2. PEI SEGUIMIENTO'!Y18</f>
        <v>45</v>
      </c>
      <c r="E4" s="114">
        <f>+'2. PEI SEGUIMIENTO'!Y20</f>
        <v>36</v>
      </c>
      <c r="F4" s="114">
        <f>+'2. PEI SEGUIMIENTO'!Y21</f>
        <v>47</v>
      </c>
      <c r="G4" s="114">
        <f>+'2. PEI SEGUIMIENTO'!Y23</f>
        <v>60</v>
      </c>
      <c r="H4" s="114">
        <f>+'2. PEI SEGUIMIENTO'!Y24</f>
        <v>54</v>
      </c>
      <c r="I4" s="117">
        <v>2</v>
      </c>
      <c r="Q4" s="307" t="s">
        <v>274</v>
      </c>
      <c r="R4" s="308">
        <v>4</v>
      </c>
      <c r="S4" s="309">
        <v>4</v>
      </c>
      <c r="T4" s="310">
        <f>S4/$R$16</f>
        <v>3.9215686274509803E-2</v>
      </c>
    </row>
    <row r="5" spans="2:20" x14ac:dyDescent="0.25">
      <c r="B5" s="113" t="str">
        <f>+'2. PEI SEGUIMIENTO'!T26</f>
        <v>3. % de socializaciones en normas vigentes realizadas.</v>
      </c>
      <c r="C5" s="114">
        <f>+'2. PEI SEGUIMIENTO'!Y26</f>
        <v>5</v>
      </c>
      <c r="D5" s="114">
        <f>+'2. PEI SEGUIMIENTO'!Y27</f>
        <v>6</v>
      </c>
      <c r="E5" s="114">
        <f>+'2. PEI SEGUIMIENTO'!Y29</f>
        <v>46</v>
      </c>
      <c r="F5" s="114">
        <f>+'2. PEI SEGUIMIENTO'!Y30</f>
        <v>49</v>
      </c>
      <c r="G5" s="114">
        <f>+'2. PEI SEGUIMIENTO'!Y32</f>
        <v>10</v>
      </c>
      <c r="H5" s="114">
        <f>+'2. PEI SEGUIMIENTO'!Y33</f>
        <v>44</v>
      </c>
      <c r="I5" s="117">
        <v>3</v>
      </c>
      <c r="Q5" s="307" t="s">
        <v>228</v>
      </c>
      <c r="R5" s="308">
        <v>53</v>
      </c>
      <c r="S5" s="309">
        <v>57</v>
      </c>
      <c r="T5" s="310">
        <f t="shared" ref="T5:T7" si="1">S5/$R$16</f>
        <v>0.55882352941176472</v>
      </c>
    </row>
    <row r="6" spans="2:20" x14ac:dyDescent="0.25">
      <c r="B6" s="113" t="str">
        <f>+'2. PEI SEGUIMIENTO'!T35</f>
        <v>4. % de socializaciones a servidores</v>
      </c>
      <c r="C6" s="114">
        <f>+'2. PEI SEGUIMIENTO'!Y35</f>
        <v>72</v>
      </c>
      <c r="D6" s="114">
        <f>+'2. PEI SEGUIMIENTO'!Y36</f>
        <v>120</v>
      </c>
      <c r="E6" s="114">
        <f>+'2. PEI SEGUIMIENTO'!Y38</f>
        <v>60</v>
      </c>
      <c r="F6" s="114">
        <f>+'2. PEI SEGUIMIENTO'!Y39</f>
        <v>86</v>
      </c>
      <c r="G6" s="114">
        <f>+'2. PEI SEGUIMIENTO'!Y41</f>
        <v>90</v>
      </c>
      <c r="H6" s="114">
        <f>+'2. PEI SEGUIMIENTO'!Y42</f>
        <v>92</v>
      </c>
      <c r="I6" s="117">
        <v>4</v>
      </c>
      <c r="Q6" s="307" t="s">
        <v>23</v>
      </c>
      <c r="R6" s="308">
        <v>20</v>
      </c>
      <c r="S6" s="309">
        <v>77</v>
      </c>
      <c r="T6" s="310">
        <f t="shared" si="1"/>
        <v>0.75490196078431371</v>
      </c>
    </row>
    <row r="7" spans="2:20" x14ac:dyDescent="0.25">
      <c r="B7" s="113" t="str">
        <f>+'2. PEI SEGUIMIENTO'!T44</f>
        <v>5. % Mesas de trabajo realizadas para identificar oportunidades de mejora</v>
      </c>
      <c r="C7" s="114">
        <f>+'2. PEI SEGUIMIENTO'!Y44</f>
        <v>25</v>
      </c>
      <c r="D7" s="114">
        <f>+'2. PEI SEGUIMIENTO'!Y45</f>
        <v>41</v>
      </c>
      <c r="E7" s="114">
        <f>+'2. PEI SEGUIMIENTO'!Y47</f>
        <v>28</v>
      </c>
      <c r="F7" s="114">
        <f>+'2. PEI SEGUIMIENTO'!Y48</f>
        <v>34</v>
      </c>
      <c r="G7" s="114">
        <f>+'2. PEI SEGUIMIENTO'!Y50</f>
        <v>47</v>
      </c>
      <c r="H7" s="114">
        <f>+'2. PEI SEGUIMIENTO'!Y51</f>
        <v>52</v>
      </c>
      <c r="I7" s="117">
        <v>5</v>
      </c>
      <c r="Q7" s="307" t="s">
        <v>188</v>
      </c>
      <c r="R7" s="308">
        <v>62</v>
      </c>
      <c r="S7" s="309">
        <v>139</v>
      </c>
      <c r="T7" s="310">
        <f t="shared" si="1"/>
        <v>1.3627450980392157</v>
      </c>
    </row>
    <row r="8" spans="2:20" x14ac:dyDescent="0.25">
      <c r="B8" t="str">
        <f>+'2. PEI SEGUIMIENTO'!T53</f>
        <v>6. % de tipos de vigilado con acciones preventivas implementadas para minimizar las condiciones de riesgo en seguridad</v>
      </c>
      <c r="C8" s="114">
        <f>+'2. PEI SEGUIMIENTO'!Y53</f>
        <v>4</v>
      </c>
      <c r="D8" s="114">
        <f>+'2. PEI SEGUIMIENTO'!Y54</f>
        <v>4</v>
      </c>
      <c r="E8" s="114">
        <f>+'2. PEI SEGUIMIENTO'!Y56</f>
        <v>5</v>
      </c>
      <c r="F8" s="114">
        <f>+'2. PEI SEGUIMIENTO'!Y57</f>
        <v>6</v>
      </c>
      <c r="G8" s="114">
        <f>+'2. PEI SEGUIMIENTO'!Y59</f>
        <v>14</v>
      </c>
      <c r="H8" s="114">
        <f>+'2. PEI SEGUIMIENTO'!Y60</f>
        <v>14</v>
      </c>
      <c r="I8" s="117">
        <v>6</v>
      </c>
      <c r="Q8" s="307" t="s">
        <v>189</v>
      </c>
      <c r="R8" s="311"/>
      <c r="S8" s="312"/>
      <c r="T8" s="313"/>
    </row>
    <row r="9" spans="2:20" x14ac:dyDescent="0.25">
      <c r="B9" t="str">
        <f>+'2. PEI SEGUIMIENTO'!T62</f>
        <v>7. % Indicadores de gestión en seguridad por tipo de vigilado implementados ( 1 indicador por cada acción preventiva en seguridad)</v>
      </c>
      <c r="C9" s="114">
        <f>+'2. PEI SEGUIMIENTO'!Y62</f>
        <v>4</v>
      </c>
      <c r="D9" s="114">
        <f>+'2. PEI SEGUIMIENTO'!Y63</f>
        <v>7</v>
      </c>
      <c r="E9" s="114">
        <f>+'2. PEI SEGUIMIENTO'!Y65</f>
        <v>5</v>
      </c>
      <c r="F9" s="114">
        <f>+'2. PEI SEGUIMIENTO'!Y66</f>
        <v>7</v>
      </c>
      <c r="G9" s="114">
        <f>+'2. PEI SEGUIMIENTO'!Y68</f>
        <v>14</v>
      </c>
      <c r="H9" s="114">
        <f>+'2. PEI SEGUIMIENTO'!Y69</f>
        <v>14</v>
      </c>
      <c r="I9" s="117">
        <v>7</v>
      </c>
      <c r="Q9" s="307" t="s">
        <v>190</v>
      </c>
      <c r="R9" s="311"/>
      <c r="S9" s="312"/>
      <c r="T9" s="313"/>
    </row>
    <row r="10" spans="2:20" x14ac:dyDescent="0.25">
      <c r="B10" t="str">
        <f>+'2. PEI SEGUIMIENTO'!T71</f>
        <v>8.  % Modelos buenas prácticas empresariales implementados</v>
      </c>
      <c r="C10" s="114">
        <f>+'2. PEI SEGUIMIENTO'!Y71</f>
        <v>2</v>
      </c>
      <c r="D10" s="114">
        <f>+'2. PEI SEGUIMIENTO'!Y72</f>
        <v>6</v>
      </c>
      <c r="E10" s="114">
        <f>+'2. PEI SEGUIMIENTO'!Y74</f>
        <v>3</v>
      </c>
      <c r="F10" s="114">
        <f>+'2. PEI SEGUIMIENTO'!Y75</f>
        <v>4</v>
      </c>
      <c r="G10" s="114">
        <f>+'2. PEI SEGUIMIENTO'!Y77</f>
        <v>6</v>
      </c>
      <c r="H10" s="114">
        <f>+'2. PEI SEGUIMIENTO'!Y78</f>
        <v>7</v>
      </c>
      <c r="I10" s="117">
        <v>8</v>
      </c>
      <c r="Q10" s="307" t="s">
        <v>191</v>
      </c>
      <c r="R10" s="311"/>
      <c r="S10" s="312"/>
      <c r="T10" s="313"/>
    </row>
    <row r="11" spans="2:20" x14ac:dyDescent="0.25">
      <c r="B11" t="str">
        <f>+'2. PEI SEGUIMIENTO'!T80</f>
        <v>9. % Indicadores en competitividad empresarial implementados</v>
      </c>
      <c r="C11" s="114">
        <f>+'2. PEI SEGUIMIENTO'!Y80</f>
        <v>3</v>
      </c>
      <c r="D11" s="114">
        <f>+'2. PEI SEGUIMIENTO'!Y81</f>
        <v>6</v>
      </c>
      <c r="E11" s="114">
        <f>+'2. PEI SEGUIMIENTO'!Y83</f>
        <v>6</v>
      </c>
      <c r="F11" s="114">
        <f>+'2. PEI SEGUIMIENTO'!Y84</f>
        <v>13</v>
      </c>
      <c r="G11" s="114">
        <f>+'2. PEI SEGUIMIENTO'!Y86</f>
        <v>10</v>
      </c>
      <c r="H11" s="114">
        <f>+'2. PEI SEGUIMIENTO'!Y87</f>
        <v>21</v>
      </c>
      <c r="I11" s="117">
        <v>9</v>
      </c>
      <c r="Q11" s="307" t="s">
        <v>192</v>
      </c>
      <c r="R11" s="311"/>
      <c r="S11" s="312"/>
      <c r="T11" s="313"/>
    </row>
    <row r="12" spans="2:20" x14ac:dyDescent="0.25">
      <c r="B12" t="str">
        <f>+'2. PEI SEGUIMIENTO'!T89</f>
        <v>10. % Cobertura de supervisión de la SPT a nivel nacional</v>
      </c>
      <c r="C12" s="114">
        <f>+'2. PEI SEGUIMIENTO'!Y89</f>
        <v>32</v>
      </c>
      <c r="D12" s="114">
        <f>+'2. PEI SEGUIMIENTO'!Y90</f>
        <v>32</v>
      </c>
      <c r="Q12" s="307" t="s">
        <v>193</v>
      </c>
      <c r="R12" s="311"/>
      <c r="S12" s="312"/>
      <c r="T12" s="313"/>
    </row>
    <row r="13" spans="2:20" s="355" customFormat="1" x14ac:dyDescent="0.25">
      <c r="B13" s="355" t="str">
        <f>+'2. PEI SEGUIMIENTO'!T92</f>
        <v>11. % Visitas de inspección realizadas PGS</v>
      </c>
      <c r="C13" s="356">
        <f>+'2. PEI SEGUIMIENTO'!Y92</f>
        <v>784</v>
      </c>
      <c r="D13" s="356">
        <f>+'2. PEI SEGUIMIENTO'!Y93</f>
        <v>854</v>
      </c>
      <c r="E13" s="356">
        <f>+'2. PEI SEGUIMIENTO'!Y95</f>
        <v>248</v>
      </c>
      <c r="F13" s="356">
        <f>+'2. PEI SEGUIMIENTO'!Y96</f>
        <v>389</v>
      </c>
      <c r="G13" s="356">
        <f>+'2. PEI SEGUIMIENTO'!Y98</f>
        <v>4789</v>
      </c>
      <c r="H13" s="356">
        <f>+'2. PEI SEGUIMIENTO'!Y99</f>
        <v>4962</v>
      </c>
      <c r="Q13" s="357" t="s">
        <v>194</v>
      </c>
      <c r="R13" s="358"/>
      <c r="S13" s="359"/>
      <c r="T13" s="313"/>
    </row>
    <row r="14" spans="2:20" ht="15.75" thickBot="1" x14ac:dyDescent="0.3">
      <c r="B14" t="str">
        <f>+'2. PEI SEGUIMIENTO'!T101</f>
        <v>12. % Operadores portuarios registrados</v>
      </c>
      <c r="C14" s="113">
        <v>1</v>
      </c>
      <c r="D14" s="113">
        <f>+'2. PEI SEGUIMIENTO'!Y101</f>
        <v>1</v>
      </c>
      <c r="Q14" s="314" t="s">
        <v>195</v>
      </c>
      <c r="R14" s="315"/>
      <c r="S14" s="316"/>
      <c r="T14" s="317"/>
    </row>
    <row r="15" spans="2:20" x14ac:dyDescent="0.25">
      <c r="B15" t="str">
        <f>+'2. PEI SEGUIMIENTO'!T103</f>
        <v>14. Boletines publicados</v>
      </c>
      <c r="C15" s="114" t="e">
        <f>+'2. PEI SEGUIMIENTO'!#REF!</f>
        <v>#REF!</v>
      </c>
      <c r="D15" s="114">
        <f>+'2. PEI SEGUIMIENTO'!Y104</f>
        <v>4</v>
      </c>
    </row>
    <row r="16" spans="2:20" x14ac:dyDescent="0.25">
      <c r="B16" t="str">
        <f>+'2. PEI SEGUIMIENTO'!T106</f>
        <v>15. Tiempo promedio respuesta PQRs</v>
      </c>
      <c r="C16">
        <f>+'2. PEI SEGUIMIENTO'!X106</f>
        <v>15</v>
      </c>
      <c r="D16" s="118">
        <f>+'2. PEI SEGUIMIENTO'!Y106</f>
        <v>14.333333333333334</v>
      </c>
      <c r="E16">
        <f>+'2. PEI SEGUIMIENTO'!X107</f>
        <v>8</v>
      </c>
      <c r="F16" s="118">
        <f>+'2. PEI SEGUIMIENTO'!Y107</f>
        <v>8.43</v>
      </c>
      <c r="G16">
        <f>+'2. PEI SEGUIMIENTO'!X108</f>
        <v>48</v>
      </c>
      <c r="H16" s="118">
        <f>+'2. PEI SEGUIMIENTO'!Y108</f>
        <v>46.5</v>
      </c>
      <c r="Q16" s="318" t="s">
        <v>275</v>
      </c>
      <c r="R16" s="298">
        <v>102</v>
      </c>
    </row>
    <row r="18" spans="2:4" x14ac:dyDescent="0.25">
      <c r="B18" t="s">
        <v>204</v>
      </c>
      <c r="C18" s="114">
        <f>+'2. PEI SEGUIMIENTO'!X102</f>
        <v>3</v>
      </c>
      <c r="D18" s="118">
        <f>+'2. PEI SEGUIMIENTO'!Y102</f>
        <v>3</v>
      </c>
    </row>
    <row r="19" spans="2:4" x14ac:dyDescent="0.25">
      <c r="B19" t="s">
        <v>217</v>
      </c>
      <c r="C19" s="115">
        <f>+'2. PEI SEGUIMIENTO'!X109</f>
        <v>1</v>
      </c>
      <c r="D19" s="113">
        <f>+'2. PEI SEGUIMIENTO'!Y109</f>
        <v>0.96</v>
      </c>
    </row>
    <row r="20" spans="2:4" x14ac:dyDescent="0.25">
      <c r="B20" t="s">
        <v>218</v>
      </c>
      <c r="C20" s="115">
        <f>+'2. PEI SEGUIMIENTO'!X110</f>
        <v>1</v>
      </c>
      <c r="D20" s="113">
        <f>+'2. PEI SEGUIMIENTO'!Y110</f>
        <v>1</v>
      </c>
    </row>
    <row r="21" spans="2:4" x14ac:dyDescent="0.25">
      <c r="B21" t="s">
        <v>219</v>
      </c>
      <c r="C21" s="115">
        <f>+'2. PEI SEGUIMIENTO'!X111</f>
        <v>0.84650000000000003</v>
      </c>
      <c r="D21" s="113" t="e">
        <f>+'2. PEI SEGUIMIENTO'!#REF!</f>
        <v>#REF!</v>
      </c>
    </row>
    <row r="22" spans="2:4" x14ac:dyDescent="0.25">
      <c r="B22" t="s">
        <v>220</v>
      </c>
      <c r="C22" s="115">
        <f>+'2. PEI SEGUIMIENTO'!X112</f>
        <v>1</v>
      </c>
      <c r="D22" s="113">
        <f>+'2. PEI SEGUIMIENTO'!Y112</f>
        <v>0.69</v>
      </c>
    </row>
    <row r="23" spans="2:4" x14ac:dyDescent="0.25">
      <c r="B23" t="s">
        <v>221</v>
      </c>
      <c r="C23" s="113">
        <f>+'2. PEI SEGUIMIENTO'!X113</f>
        <v>0.75</v>
      </c>
      <c r="D23" s="354">
        <f>+'2. PEI SEGUIMIENTO'!Y113</f>
        <v>1</v>
      </c>
    </row>
    <row r="24" spans="2:4" x14ac:dyDescent="0.25">
      <c r="B24" t="s">
        <v>222</v>
      </c>
      <c r="C24" s="115">
        <f>+'2. PEI SEGUIMIENTO'!X114</f>
        <v>0.8</v>
      </c>
      <c r="D24" s="113">
        <f>+'2. PEI SEGUIMIENTO'!Y114</f>
        <v>0.93</v>
      </c>
    </row>
    <row r="25" spans="2:4" x14ac:dyDescent="0.25">
      <c r="B25" t="s">
        <v>223</v>
      </c>
      <c r="C25" s="115">
        <f>+'2. PEI SEGUIMIENTO'!X115</f>
        <v>0.8</v>
      </c>
      <c r="D25" s="113">
        <f>+'2. PEI SEGUIMIENTO'!Y115</f>
        <v>0.875</v>
      </c>
    </row>
    <row r="26" spans="2:4" x14ac:dyDescent="0.25">
      <c r="B26" t="s">
        <v>224</v>
      </c>
      <c r="C26" s="115">
        <f>+'2. PEI SEGUIMIENTO'!X116</f>
        <v>0.95</v>
      </c>
      <c r="D26" s="113">
        <f>+'2. PEI SEGUIMIENTO'!Y116</f>
        <v>0.88260000000000005</v>
      </c>
    </row>
    <row r="27" spans="2:4" x14ac:dyDescent="0.25">
      <c r="B27" t="s">
        <v>225</v>
      </c>
      <c r="C27" s="320">
        <f>'2. PEI SEGUIMIENTO'!X117</f>
        <v>0.85</v>
      </c>
      <c r="D27" s="113">
        <f>+'2. PEI SEGUIMIENTO'!Y118</f>
        <v>4.17</v>
      </c>
    </row>
    <row r="113" spans="4:4" x14ac:dyDescent="0.25">
      <c r="D113" t="s">
        <v>223</v>
      </c>
    </row>
  </sheetData>
  <autoFilter ref="B2:H16"/>
  <mergeCells count="3">
    <mergeCell ref="C1:D1"/>
    <mergeCell ref="E1:F1"/>
    <mergeCell ref="G1:H1"/>
  </mergeCell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workbookViewId="0">
      <selection activeCell="A39" sqref="A39"/>
    </sheetView>
  </sheetViews>
  <sheetFormatPr baseColWidth="10" defaultRowHeight="15" x14ac:dyDescent="0.25"/>
  <cols>
    <col min="1" max="1" width="45.5703125" style="392" customWidth="1"/>
    <col min="2" max="2" width="6.85546875" style="355" customWidth="1"/>
    <col min="3" max="3" width="7.42578125" style="355" customWidth="1"/>
    <col min="4" max="4" width="7.5703125" style="355" customWidth="1"/>
    <col min="5" max="5" width="7.42578125" style="355" customWidth="1"/>
    <col min="6" max="16384" width="11.42578125" style="355"/>
  </cols>
  <sheetData>
    <row r="1" spans="1:5" s="117" customFormat="1" ht="15.75" thickBot="1" x14ac:dyDescent="0.3">
      <c r="A1" s="372"/>
      <c r="B1" s="373">
        <v>2015</v>
      </c>
      <c r="C1" s="374">
        <v>2016</v>
      </c>
      <c r="D1" s="373">
        <v>2017</v>
      </c>
      <c r="E1" s="375" t="s">
        <v>283</v>
      </c>
    </row>
    <row r="2" spans="1:5" s="371" customFormat="1" ht="15.75" thickBot="1" x14ac:dyDescent="0.3">
      <c r="A2" s="376" t="s">
        <v>13</v>
      </c>
      <c r="B2" s="377" t="s">
        <v>277</v>
      </c>
      <c r="C2" s="378" t="s">
        <v>278</v>
      </c>
      <c r="D2" s="377" t="s">
        <v>278</v>
      </c>
      <c r="E2" s="379" t="s">
        <v>278</v>
      </c>
    </row>
    <row r="3" spans="1:5" s="117" customFormat="1" ht="24.75" thickBot="1" x14ac:dyDescent="0.3">
      <c r="A3" s="380" t="s">
        <v>280</v>
      </c>
      <c r="B3" s="299">
        <f>SUM(B4:B6)</f>
        <v>4647</v>
      </c>
      <c r="C3" s="393">
        <f>SUM(C4:C6)</f>
        <v>30131</v>
      </c>
      <c r="D3" s="299">
        <f>SUM(D4:D6)</f>
        <v>59</v>
      </c>
      <c r="E3" s="394">
        <f>SUM(B3:D3)</f>
        <v>34837</v>
      </c>
    </row>
    <row r="4" spans="1:5" x14ac:dyDescent="0.25">
      <c r="A4" s="383" t="s">
        <v>40</v>
      </c>
      <c r="B4" s="395">
        <v>1424</v>
      </c>
      <c r="C4" s="396">
        <v>2250</v>
      </c>
      <c r="D4" s="395">
        <v>5</v>
      </c>
      <c r="E4" s="397"/>
    </row>
    <row r="5" spans="1:5" x14ac:dyDescent="0.25">
      <c r="A5" s="384" t="s">
        <v>44</v>
      </c>
      <c r="B5" s="398">
        <v>276</v>
      </c>
      <c r="C5" s="399">
        <v>577</v>
      </c>
      <c r="D5" s="398">
        <v>7</v>
      </c>
      <c r="E5" s="400"/>
    </row>
    <row r="6" spans="1:5" ht="15.75" thickBot="1" x14ac:dyDescent="0.3">
      <c r="A6" s="385" t="s">
        <v>229</v>
      </c>
      <c r="B6" s="401">
        <v>2947</v>
      </c>
      <c r="C6" s="402">
        <v>27304</v>
      </c>
      <c r="D6" s="401">
        <v>47</v>
      </c>
      <c r="E6" s="403"/>
    </row>
    <row r="7" spans="1:5" s="117" customFormat="1" ht="15.75" thickBot="1" x14ac:dyDescent="0.3">
      <c r="A7" s="386" t="s">
        <v>196</v>
      </c>
      <c r="B7" s="299">
        <f>SUM(B8:B10)</f>
        <v>42</v>
      </c>
      <c r="C7" s="393">
        <f>SUM(C8:C10)</f>
        <v>129</v>
      </c>
      <c r="D7" s="299">
        <f>SUM(D8:D10)</f>
        <v>146</v>
      </c>
      <c r="E7" s="394">
        <f>SUM(B7:D7)</f>
        <v>317</v>
      </c>
    </row>
    <row r="8" spans="1:5" x14ac:dyDescent="0.25">
      <c r="A8" s="383" t="s">
        <v>40</v>
      </c>
      <c r="B8" s="395">
        <v>8</v>
      </c>
      <c r="C8" s="396">
        <v>19</v>
      </c>
      <c r="D8" s="395">
        <v>45</v>
      </c>
      <c r="E8" s="397"/>
    </row>
    <row r="9" spans="1:5" x14ac:dyDescent="0.25">
      <c r="A9" s="384" t="s">
        <v>44</v>
      </c>
      <c r="B9" s="398">
        <v>10</v>
      </c>
      <c r="C9" s="399">
        <v>44</v>
      </c>
      <c r="D9" s="398">
        <v>47</v>
      </c>
      <c r="E9" s="400"/>
    </row>
    <row r="10" spans="1:5" ht="15.75" thickBot="1" x14ac:dyDescent="0.3">
      <c r="A10" s="385" t="s">
        <v>229</v>
      </c>
      <c r="B10" s="401">
        <v>24</v>
      </c>
      <c r="C10" s="402">
        <v>66</v>
      </c>
      <c r="D10" s="401">
        <v>54</v>
      </c>
      <c r="E10" s="403"/>
    </row>
    <row r="11" spans="1:5" s="117" customFormat="1" ht="36.75" thickBot="1" x14ac:dyDescent="0.3">
      <c r="A11" s="381" t="s">
        <v>281</v>
      </c>
      <c r="B11" s="299">
        <f>SUM(B12:B14)</f>
        <v>1148</v>
      </c>
      <c r="C11" s="393">
        <f>SUM(C12:C14)</f>
        <v>14129</v>
      </c>
      <c r="D11" s="299">
        <f>SUM(D12:D14)</f>
        <v>99</v>
      </c>
      <c r="E11" s="394">
        <f>SUM(B11:D11)</f>
        <v>15376</v>
      </c>
    </row>
    <row r="12" spans="1:5" x14ac:dyDescent="0.25">
      <c r="A12" s="383" t="s">
        <v>40</v>
      </c>
      <c r="B12" s="395">
        <v>712</v>
      </c>
      <c r="C12" s="396">
        <v>3043</v>
      </c>
      <c r="D12" s="395">
        <v>6</v>
      </c>
      <c r="E12" s="397"/>
    </row>
    <row r="13" spans="1:5" x14ac:dyDescent="0.25">
      <c r="A13" s="384" t="s">
        <v>44</v>
      </c>
      <c r="B13" s="398">
        <v>351</v>
      </c>
      <c r="C13" s="399">
        <v>75</v>
      </c>
      <c r="D13" s="398">
        <v>49</v>
      </c>
      <c r="E13" s="400"/>
    </row>
    <row r="14" spans="1:5" ht="15.75" thickBot="1" x14ac:dyDescent="0.3">
      <c r="A14" s="385" t="s">
        <v>229</v>
      </c>
      <c r="B14" s="401">
        <v>85</v>
      </c>
      <c r="C14" s="402">
        <v>11011</v>
      </c>
      <c r="D14" s="401">
        <v>44</v>
      </c>
      <c r="E14" s="403"/>
    </row>
    <row r="15" spans="1:5" s="117" customFormat="1" ht="45.75" thickBot="1" x14ac:dyDescent="0.3">
      <c r="A15" s="387" t="s">
        <v>282</v>
      </c>
      <c r="B15" s="299">
        <f>SUM(B16:B18)</f>
        <v>57</v>
      </c>
      <c r="C15" s="393">
        <f>SUM(C16:C18)</f>
        <v>815</v>
      </c>
      <c r="D15" s="299">
        <f>SUM(D16:D18)</f>
        <v>298</v>
      </c>
      <c r="E15" s="394">
        <f>SUM(B15:D15)</f>
        <v>1170</v>
      </c>
    </row>
    <row r="16" spans="1:5" x14ac:dyDescent="0.25">
      <c r="A16" s="383" t="s">
        <v>40</v>
      </c>
      <c r="B16" s="395">
        <v>5</v>
      </c>
      <c r="C16" s="396">
        <v>615</v>
      </c>
      <c r="D16" s="395">
        <v>120</v>
      </c>
      <c r="E16" s="397"/>
    </row>
    <row r="17" spans="1:5" x14ac:dyDescent="0.25">
      <c r="A17" s="384" t="s">
        <v>44</v>
      </c>
      <c r="B17" s="398">
        <v>38</v>
      </c>
      <c r="C17" s="399">
        <v>70</v>
      </c>
      <c r="D17" s="398">
        <v>86</v>
      </c>
      <c r="E17" s="400"/>
    </row>
    <row r="18" spans="1:5" ht="15.75" thickBot="1" x14ac:dyDescent="0.3">
      <c r="A18" s="385" t="s">
        <v>229</v>
      </c>
      <c r="B18" s="401">
        <v>14</v>
      </c>
      <c r="C18" s="402">
        <v>130</v>
      </c>
      <c r="D18" s="401">
        <v>92</v>
      </c>
      <c r="E18" s="403"/>
    </row>
    <row r="19" spans="1:5" s="117" customFormat="1" ht="15.75" thickBot="1" x14ac:dyDescent="0.3">
      <c r="A19" s="386" t="s">
        <v>197</v>
      </c>
      <c r="B19" s="299">
        <f>SUM(B20:B22)</f>
        <v>112</v>
      </c>
      <c r="C19" s="393">
        <f>SUM(C20:C22)</f>
        <v>152</v>
      </c>
      <c r="D19" s="299">
        <f>SUM(D20:D22)</f>
        <v>127</v>
      </c>
      <c r="E19" s="394">
        <f>SUM(B19:D19)</f>
        <v>391</v>
      </c>
    </row>
    <row r="20" spans="1:5" x14ac:dyDescent="0.25">
      <c r="A20" s="383" t="s">
        <v>40</v>
      </c>
      <c r="B20" s="395">
        <v>6</v>
      </c>
      <c r="C20" s="396">
        <v>34</v>
      </c>
      <c r="D20" s="395">
        <v>41</v>
      </c>
      <c r="E20" s="397"/>
    </row>
    <row r="21" spans="1:5" x14ac:dyDescent="0.25">
      <c r="A21" s="384" t="s">
        <v>44</v>
      </c>
      <c r="B21" s="398">
        <v>33</v>
      </c>
      <c r="C21" s="399">
        <v>45</v>
      </c>
      <c r="D21" s="398">
        <v>34</v>
      </c>
      <c r="E21" s="400"/>
    </row>
    <row r="22" spans="1:5" ht="15.75" thickBot="1" x14ac:dyDescent="0.3">
      <c r="A22" s="385" t="s">
        <v>229</v>
      </c>
      <c r="B22" s="401">
        <v>73</v>
      </c>
      <c r="C22" s="402">
        <v>73</v>
      </c>
      <c r="D22" s="401">
        <v>52</v>
      </c>
      <c r="E22" s="403"/>
    </row>
    <row r="23" spans="1:5" s="117" customFormat="1" ht="15.75" thickBot="1" x14ac:dyDescent="0.3">
      <c r="A23" s="388" t="s">
        <v>210</v>
      </c>
      <c r="B23" s="299">
        <f>SUM(B24:B26)</f>
        <v>30</v>
      </c>
      <c r="C23" s="393">
        <f>SUM(C24:C26)</f>
        <v>23</v>
      </c>
      <c r="D23" s="299">
        <f>SUM(D24:D26)</f>
        <v>24</v>
      </c>
      <c r="E23" s="394">
        <f>SUM(B23:D23)</f>
        <v>77</v>
      </c>
    </row>
    <row r="24" spans="1:5" x14ac:dyDescent="0.25">
      <c r="A24" s="383" t="s">
        <v>40</v>
      </c>
      <c r="B24" s="395">
        <v>6</v>
      </c>
      <c r="C24" s="396">
        <v>4</v>
      </c>
      <c r="D24" s="395">
        <v>4</v>
      </c>
      <c r="E24" s="397"/>
    </row>
    <row r="25" spans="1:5" x14ac:dyDescent="0.25">
      <c r="A25" s="384" t="s">
        <v>44</v>
      </c>
      <c r="B25" s="398">
        <v>17</v>
      </c>
      <c r="C25" s="399">
        <v>5</v>
      </c>
      <c r="D25" s="398">
        <v>6</v>
      </c>
      <c r="E25" s="400"/>
    </row>
    <row r="26" spans="1:5" ht="15.75" thickBot="1" x14ac:dyDescent="0.3">
      <c r="A26" s="385" t="s">
        <v>229</v>
      </c>
      <c r="B26" s="401">
        <v>7</v>
      </c>
      <c r="C26" s="402">
        <v>14</v>
      </c>
      <c r="D26" s="401">
        <v>14</v>
      </c>
      <c r="E26" s="403"/>
    </row>
    <row r="27" spans="1:5" s="117" customFormat="1" ht="15.75" thickBot="1" x14ac:dyDescent="0.3">
      <c r="A27" s="388" t="s">
        <v>213</v>
      </c>
      <c r="B27" s="299">
        <f>SUM(B28:B30)</f>
        <v>17</v>
      </c>
      <c r="C27" s="393">
        <f>SUM(C28:C30)</f>
        <v>25</v>
      </c>
      <c r="D27" s="299">
        <f>SUM(D28:D30)</f>
        <v>28</v>
      </c>
      <c r="E27" s="394">
        <f>SUM(B27:D27)</f>
        <v>70</v>
      </c>
    </row>
    <row r="28" spans="1:5" x14ac:dyDescent="0.25">
      <c r="A28" s="383" t="s">
        <v>40</v>
      </c>
      <c r="B28" s="395">
        <v>8</v>
      </c>
      <c r="C28" s="396">
        <v>6</v>
      </c>
      <c r="D28" s="395">
        <v>7</v>
      </c>
      <c r="E28" s="397"/>
    </row>
    <row r="29" spans="1:5" x14ac:dyDescent="0.25">
      <c r="A29" s="384" t="s">
        <v>44</v>
      </c>
      <c r="B29" s="398">
        <v>9</v>
      </c>
      <c r="C29" s="399">
        <v>5</v>
      </c>
      <c r="D29" s="398">
        <v>7</v>
      </c>
      <c r="E29" s="400"/>
    </row>
    <row r="30" spans="1:5" ht="15.75" thickBot="1" x14ac:dyDescent="0.3">
      <c r="A30" s="385" t="s">
        <v>229</v>
      </c>
      <c r="B30" s="401">
        <v>0</v>
      </c>
      <c r="C30" s="402">
        <v>14</v>
      </c>
      <c r="D30" s="401">
        <v>14</v>
      </c>
      <c r="E30" s="403"/>
    </row>
    <row r="31" spans="1:5" s="117" customFormat="1" ht="15.75" thickBot="1" x14ac:dyDescent="0.3">
      <c r="A31" s="388" t="s">
        <v>198</v>
      </c>
      <c r="B31" s="299">
        <f>SUM(B32:B34)</f>
        <v>11</v>
      </c>
      <c r="C31" s="393">
        <f>SUM(C32:C34)</f>
        <v>32</v>
      </c>
      <c r="D31" s="299">
        <f>SUM(D32:D34)</f>
        <v>17</v>
      </c>
      <c r="E31" s="394">
        <f>SUM(B31:D31)</f>
        <v>60</v>
      </c>
    </row>
    <row r="32" spans="1:5" x14ac:dyDescent="0.25">
      <c r="A32" s="383" t="s">
        <v>40</v>
      </c>
      <c r="B32" s="395">
        <v>2</v>
      </c>
      <c r="C32" s="396">
        <v>4</v>
      </c>
      <c r="D32" s="395">
        <v>6</v>
      </c>
      <c r="E32" s="397"/>
    </row>
    <row r="33" spans="1:5" x14ac:dyDescent="0.25">
      <c r="A33" s="384" t="s">
        <v>44</v>
      </c>
      <c r="B33" s="398">
        <v>9</v>
      </c>
      <c r="C33" s="399">
        <v>6</v>
      </c>
      <c r="D33" s="398">
        <v>4</v>
      </c>
      <c r="E33" s="400"/>
    </row>
    <row r="34" spans="1:5" ht="15.75" thickBot="1" x14ac:dyDescent="0.3">
      <c r="A34" s="385" t="s">
        <v>229</v>
      </c>
      <c r="B34" s="401">
        <v>0</v>
      </c>
      <c r="C34" s="402">
        <v>22</v>
      </c>
      <c r="D34" s="401">
        <v>7</v>
      </c>
      <c r="E34" s="403"/>
    </row>
    <row r="35" spans="1:5" s="117" customFormat="1" ht="15.75" thickBot="1" x14ac:dyDescent="0.3">
      <c r="A35" s="388" t="s">
        <v>200</v>
      </c>
      <c r="B35" s="299">
        <f>SUM(B36:B38)</f>
        <v>15</v>
      </c>
      <c r="C35" s="393">
        <f>SUM(C36:C38)</f>
        <v>23</v>
      </c>
      <c r="D35" s="299">
        <f>SUM(D36:D38)</f>
        <v>40</v>
      </c>
      <c r="E35" s="394">
        <f>SUM(B35:D35)</f>
        <v>78</v>
      </c>
    </row>
    <row r="36" spans="1:5" x14ac:dyDescent="0.25">
      <c r="A36" s="383" t="s">
        <v>40</v>
      </c>
      <c r="B36" s="395">
        <v>0</v>
      </c>
      <c r="C36" s="396">
        <v>3</v>
      </c>
      <c r="D36" s="395">
        <v>6</v>
      </c>
      <c r="E36" s="397"/>
    </row>
    <row r="37" spans="1:5" x14ac:dyDescent="0.25">
      <c r="A37" s="384" t="s">
        <v>44</v>
      </c>
      <c r="B37" s="398">
        <v>9</v>
      </c>
      <c r="C37" s="399">
        <v>6</v>
      </c>
      <c r="D37" s="398">
        <v>13</v>
      </c>
      <c r="E37" s="400"/>
    </row>
    <row r="38" spans="1:5" ht="15.75" thickBot="1" x14ac:dyDescent="0.3">
      <c r="A38" s="385" t="s">
        <v>229</v>
      </c>
      <c r="B38" s="401">
        <v>6</v>
      </c>
      <c r="C38" s="402">
        <v>14</v>
      </c>
      <c r="D38" s="401">
        <v>21</v>
      </c>
      <c r="E38" s="403"/>
    </row>
    <row r="39" spans="1:5" s="117" customFormat="1" ht="15.75" thickBot="1" x14ac:dyDescent="0.3">
      <c r="A39" s="388" t="s">
        <v>201</v>
      </c>
      <c r="B39" s="299">
        <f>SUM(B40:B40)</f>
        <v>30</v>
      </c>
      <c r="C39" s="393">
        <f>SUM(C40:C40)</f>
        <v>32</v>
      </c>
      <c r="D39" s="299">
        <f>SUM(D40:D40)</f>
        <v>32</v>
      </c>
      <c r="E39" s="394">
        <f>SUM(B39:D39)</f>
        <v>94</v>
      </c>
    </row>
    <row r="40" spans="1:5" ht="15.75" thickBot="1" x14ac:dyDescent="0.3">
      <c r="A40" s="389" t="s">
        <v>268</v>
      </c>
      <c r="B40" s="404">
        <v>30</v>
      </c>
      <c r="C40" s="405">
        <v>32</v>
      </c>
      <c r="D40" s="404">
        <v>32</v>
      </c>
      <c r="E40" s="406"/>
    </row>
    <row r="41" spans="1:5" s="117" customFormat="1" ht="15.75" thickBot="1" x14ac:dyDescent="0.3">
      <c r="A41" s="388" t="s">
        <v>202</v>
      </c>
      <c r="B41" s="299">
        <f>SUM(B42:B44)</f>
        <v>3746</v>
      </c>
      <c r="C41" s="393">
        <f>SUM(C42:C44)</f>
        <v>4322</v>
      </c>
      <c r="D41" s="299">
        <f>SUM(D42:D44)</f>
        <v>6205</v>
      </c>
      <c r="E41" s="394">
        <f>SUM(B41:D41)</f>
        <v>14273</v>
      </c>
    </row>
    <row r="42" spans="1:5" x14ac:dyDescent="0.25">
      <c r="A42" s="383" t="s">
        <v>40</v>
      </c>
      <c r="B42" s="395">
        <v>461</v>
      </c>
      <c r="C42" s="396">
        <v>620</v>
      </c>
      <c r="D42" s="395">
        <v>854</v>
      </c>
      <c r="E42" s="397"/>
    </row>
    <row r="43" spans="1:5" x14ac:dyDescent="0.25">
      <c r="A43" s="384" t="s">
        <v>44</v>
      </c>
      <c r="B43" s="398">
        <v>194</v>
      </c>
      <c r="C43" s="399">
        <v>203</v>
      </c>
      <c r="D43" s="398">
        <v>389</v>
      </c>
      <c r="E43" s="400"/>
    </row>
    <row r="44" spans="1:5" ht="15.75" thickBot="1" x14ac:dyDescent="0.3">
      <c r="A44" s="385" t="s">
        <v>229</v>
      </c>
      <c r="B44" s="401">
        <v>3091</v>
      </c>
      <c r="C44" s="402">
        <v>3499</v>
      </c>
      <c r="D44" s="401">
        <v>4962</v>
      </c>
      <c r="E44" s="403"/>
    </row>
    <row r="45" spans="1:5" s="117" customFormat="1" ht="15.75" thickBot="1" x14ac:dyDescent="0.3">
      <c r="A45" s="382" t="s">
        <v>279</v>
      </c>
      <c r="B45" s="299">
        <f>SUM(B46:B48)/3</f>
        <v>8.8666666666666671</v>
      </c>
      <c r="C45" s="299">
        <f t="shared" ref="C45:D45" si="0">SUM(C46:C48)/3</f>
        <v>5.9000000000000012</v>
      </c>
      <c r="D45" s="299">
        <f t="shared" si="0"/>
        <v>23</v>
      </c>
      <c r="E45" s="394">
        <f>SUM(B45:D45)/3</f>
        <v>12.588888888888889</v>
      </c>
    </row>
    <row r="46" spans="1:5" x14ac:dyDescent="0.25">
      <c r="A46" s="390" t="s">
        <v>40</v>
      </c>
      <c r="B46" s="395">
        <v>16.2</v>
      </c>
      <c r="C46" s="396">
        <v>11.8</v>
      </c>
      <c r="D46" s="395">
        <v>14</v>
      </c>
      <c r="E46" s="397"/>
    </row>
    <row r="47" spans="1:5" x14ac:dyDescent="0.25">
      <c r="A47" s="384" t="s">
        <v>44</v>
      </c>
      <c r="B47" s="398">
        <v>10.4</v>
      </c>
      <c r="C47" s="399">
        <v>5.9</v>
      </c>
      <c r="D47" s="398">
        <v>8</v>
      </c>
      <c r="E47" s="400"/>
    </row>
    <row r="48" spans="1:5" ht="15.75" thickBot="1" x14ac:dyDescent="0.3">
      <c r="A48" s="391" t="s">
        <v>229</v>
      </c>
      <c r="B48" s="407"/>
      <c r="C48" s="408"/>
      <c r="D48" s="407">
        <v>47</v>
      </c>
      <c r="E48" s="409"/>
    </row>
  </sheetData>
  <pageMargins left="0.70866141732283472" right="0.70866141732283472" top="0.74803149606299213" bottom="0.74803149606299213" header="0.31496062992125984" footer="0.31496062992125984"/>
  <pageSetup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3. GRAFICACION ABRIL</vt:lpstr>
      <vt:lpstr>1. PEI 2017</vt:lpstr>
      <vt:lpstr>2. PEI SEGUIMIENTO</vt:lpstr>
      <vt:lpstr>GRAFICACION DICIEMBRE</vt:lpstr>
      <vt:lpstr>Resultados Cuatrenio</vt:lpstr>
      <vt:lpstr>'2. PEI SEGUIMIENTO'!Área_de_impresión</vt:lpstr>
      <vt:lpstr>'Resultados Cuatrenio'!Área_de_impresión</vt:lpstr>
      <vt:lpstr>'2. PEI SEGUIMIENTO'!Títulos_a_imprimir</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Anny Patricia Sampayo Noguera</dc:creator>
  <cp:lastModifiedBy>Luz Angela Maria Mora Cubillos</cp:lastModifiedBy>
  <cp:revision/>
  <cp:lastPrinted>2018-01-12T21:47:39Z</cp:lastPrinted>
  <dcterms:created xsi:type="dcterms:W3CDTF">2015-09-28T15:10:31Z</dcterms:created>
  <dcterms:modified xsi:type="dcterms:W3CDTF">2018-01-31T14:51:32Z</dcterms:modified>
</cp:coreProperties>
</file>