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nethflorez\Desktop\NESTOR 2018\CIRCULAR EXTERNA BUN\"/>
    </mc:Choice>
  </mc:AlternateContent>
  <bookViews>
    <workbookView xWindow="0" yWindow="0" windowWidth="20490" windowHeight="7755" firstSheet="5" activeTab="7"/>
  </bookViews>
  <sheets>
    <sheet name="Resultados" sheetId="14" r:id="rId1"/>
    <sheet name="Tabulación" sheetId="13" r:id="rId2"/>
    <sheet name="Escala" sheetId="10" r:id="rId3"/>
    <sheet name="1. Navieros Linea Regular" sheetId="3" r:id="rId4"/>
    <sheet name="1.1. Anexo I Navieros" sheetId="5" r:id="rId5"/>
    <sheet name="2. Autoridades" sheetId="9" r:id="rId6"/>
    <sheet name="2.1. Anexo II Aut, y Otros" sheetId="6" r:id="rId7"/>
    <sheet name="3. Proveedores" sheetId="2" r:id="rId8"/>
    <sheet name="3.1. Anexo III Pilot. y Remol." sheetId="7" r:id="rId9"/>
    <sheet name="3.2. Anexo IV Agente Carga" sheetId="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4" l="1"/>
  <c r="F46" i="14" l="1"/>
  <c r="G46" i="14"/>
  <c r="H46" i="14"/>
  <c r="I46" i="14"/>
  <c r="E46" i="14"/>
  <c r="F40" i="14"/>
  <c r="G40" i="14"/>
  <c r="H40" i="14"/>
  <c r="I40" i="14"/>
  <c r="F35" i="14"/>
  <c r="G35" i="14"/>
  <c r="H35" i="14"/>
  <c r="I35" i="14"/>
  <c r="E35" i="14"/>
  <c r="F29" i="14"/>
  <c r="G29" i="14"/>
  <c r="H29" i="14"/>
  <c r="I29" i="14"/>
  <c r="E29" i="14"/>
  <c r="F25" i="14"/>
  <c r="G25" i="14"/>
  <c r="H25" i="14"/>
  <c r="I25" i="14"/>
  <c r="E25" i="14"/>
  <c r="F22" i="14"/>
  <c r="G22" i="14"/>
  <c r="H22" i="14"/>
  <c r="I22" i="14"/>
  <c r="E22" i="14"/>
  <c r="F19" i="14"/>
  <c r="G19" i="14"/>
  <c r="H19" i="14"/>
  <c r="I19" i="14"/>
  <c r="E19" i="14"/>
  <c r="F15" i="14"/>
  <c r="G15" i="14"/>
  <c r="H15" i="14"/>
  <c r="I15" i="14"/>
  <c r="E15" i="14"/>
  <c r="F11" i="14"/>
  <c r="G11" i="14"/>
  <c r="H11" i="14"/>
  <c r="I11" i="14"/>
  <c r="E11" i="14"/>
  <c r="E31" i="13"/>
  <c r="F6" i="14"/>
  <c r="G6" i="14"/>
  <c r="H6" i="14"/>
  <c r="I6" i="14"/>
  <c r="F9" i="14"/>
  <c r="G9" i="14"/>
  <c r="H9" i="14"/>
  <c r="I9" i="14"/>
  <c r="F10" i="14"/>
  <c r="G10" i="14"/>
  <c r="H10" i="14"/>
  <c r="I10" i="14"/>
  <c r="F13" i="14"/>
  <c r="G13" i="14"/>
  <c r="H13" i="14"/>
  <c r="I13" i="14"/>
  <c r="F14" i="14"/>
  <c r="G14" i="14"/>
  <c r="H14" i="14"/>
  <c r="I14" i="14"/>
  <c r="F17" i="14"/>
  <c r="G17" i="14"/>
  <c r="H17" i="14"/>
  <c r="I17" i="14"/>
  <c r="F18" i="14"/>
  <c r="G18" i="14"/>
  <c r="H18" i="14"/>
  <c r="I18" i="14"/>
  <c r="F21" i="14"/>
  <c r="G21" i="14"/>
  <c r="H21" i="14"/>
  <c r="I21" i="14"/>
  <c r="F24" i="14"/>
  <c r="G24" i="14"/>
  <c r="H24" i="14"/>
  <c r="I24" i="14"/>
  <c r="F27" i="14"/>
  <c r="G27" i="14"/>
  <c r="H27" i="14"/>
  <c r="I27" i="14"/>
  <c r="F28" i="14"/>
  <c r="G28" i="14"/>
  <c r="H28" i="14"/>
  <c r="I28" i="14"/>
  <c r="F31" i="14"/>
  <c r="G31" i="14"/>
  <c r="H31" i="14"/>
  <c r="I31" i="14"/>
  <c r="F32" i="14"/>
  <c r="G32" i="14"/>
  <c r="H32" i="14"/>
  <c r="I32" i="14"/>
  <c r="F33" i="14"/>
  <c r="G33" i="14"/>
  <c r="H33" i="14"/>
  <c r="I33" i="14"/>
  <c r="F34" i="14"/>
  <c r="G34" i="14"/>
  <c r="H34" i="14"/>
  <c r="I34" i="14"/>
  <c r="F37" i="14"/>
  <c r="G37" i="14"/>
  <c r="H37" i="14"/>
  <c r="I37" i="14"/>
  <c r="F38" i="14"/>
  <c r="G38" i="14"/>
  <c r="H38" i="14"/>
  <c r="I38" i="14"/>
  <c r="F39" i="14"/>
  <c r="G39" i="14"/>
  <c r="H39" i="14"/>
  <c r="I39" i="14"/>
  <c r="F42" i="14"/>
  <c r="G42" i="14"/>
  <c r="H42" i="14"/>
  <c r="I42" i="14"/>
  <c r="F43" i="14"/>
  <c r="G43" i="14"/>
  <c r="H43" i="14"/>
  <c r="I43" i="14"/>
  <c r="F44" i="14"/>
  <c r="G44" i="14"/>
  <c r="H44" i="14"/>
  <c r="I44" i="14"/>
  <c r="F45" i="14"/>
  <c r="G45" i="14"/>
  <c r="H45" i="14"/>
  <c r="I45" i="14"/>
  <c r="F49" i="14"/>
  <c r="G49" i="14"/>
  <c r="H49" i="14"/>
  <c r="I49" i="14"/>
  <c r="F50" i="14"/>
  <c r="G50" i="14"/>
  <c r="H50" i="14"/>
  <c r="I50" i="14"/>
  <c r="F51" i="14"/>
  <c r="G51" i="14"/>
  <c r="H51" i="14"/>
  <c r="I51" i="14"/>
  <c r="F52" i="14"/>
  <c r="G52" i="14"/>
  <c r="H52" i="14"/>
  <c r="I52" i="14"/>
  <c r="F53" i="14"/>
  <c r="G53" i="14"/>
  <c r="H53" i="14"/>
  <c r="I53" i="14"/>
  <c r="F54" i="14"/>
  <c r="G54" i="14"/>
  <c r="H54" i="14"/>
  <c r="I54" i="14"/>
  <c r="F55" i="14"/>
  <c r="G55" i="14"/>
  <c r="H55" i="14"/>
  <c r="I55" i="14"/>
  <c r="F56" i="14"/>
  <c r="G56" i="14"/>
  <c r="H56" i="14"/>
  <c r="I56" i="14"/>
  <c r="F57" i="14"/>
  <c r="G57" i="14"/>
  <c r="H57" i="14"/>
  <c r="I57" i="14"/>
  <c r="F58" i="14"/>
  <c r="G58" i="14"/>
  <c r="H58" i="14"/>
  <c r="I58" i="14"/>
  <c r="F59" i="14"/>
  <c r="G59" i="14"/>
  <c r="H59" i="14"/>
  <c r="I59" i="14"/>
  <c r="F60" i="14"/>
  <c r="G60" i="14"/>
  <c r="H60" i="14"/>
  <c r="I60" i="14"/>
  <c r="F61" i="14"/>
  <c r="G61" i="14"/>
  <c r="H61" i="14"/>
  <c r="I61" i="14"/>
  <c r="F62" i="14"/>
  <c r="G62" i="14"/>
  <c r="H62" i="14"/>
  <c r="I62" i="14"/>
  <c r="F63" i="14"/>
  <c r="G63" i="14"/>
  <c r="H63" i="14"/>
  <c r="I63" i="14"/>
  <c r="F64" i="14"/>
  <c r="G64" i="14"/>
  <c r="H64" i="14"/>
  <c r="I64" i="14"/>
  <c r="F65" i="14"/>
  <c r="G65" i="14"/>
  <c r="H65" i="14"/>
  <c r="I65" i="14"/>
  <c r="F66" i="14"/>
  <c r="G66" i="14"/>
  <c r="H66" i="14"/>
  <c r="I66" i="14"/>
  <c r="F67" i="14"/>
  <c r="G67" i="14"/>
  <c r="H67" i="14"/>
  <c r="I67" i="14"/>
  <c r="F68" i="14"/>
  <c r="G68" i="14"/>
  <c r="H68" i="14"/>
  <c r="I68" i="14"/>
  <c r="F69" i="14"/>
  <c r="G69" i="14"/>
  <c r="H69" i="14"/>
  <c r="I69" i="14"/>
  <c r="F70" i="14"/>
  <c r="G70" i="14"/>
  <c r="H70" i="14"/>
  <c r="I70" i="14"/>
  <c r="F71" i="14"/>
  <c r="G71" i="14"/>
  <c r="H71" i="14"/>
  <c r="I71" i="14"/>
  <c r="F74" i="14"/>
  <c r="F75" i="14" s="1"/>
  <c r="G74" i="14"/>
  <c r="G75" i="14" s="1"/>
  <c r="H74" i="14"/>
  <c r="I74" i="14"/>
  <c r="I5" i="14"/>
  <c r="H5" i="14"/>
  <c r="G5" i="14"/>
  <c r="F5" i="14"/>
  <c r="F7" i="14" s="1"/>
  <c r="E9" i="14"/>
  <c r="E10" i="14"/>
  <c r="E13" i="14"/>
  <c r="E14" i="14"/>
  <c r="E17" i="14"/>
  <c r="E18" i="14"/>
  <c r="E21" i="14"/>
  <c r="E24" i="14"/>
  <c r="E27" i="14"/>
  <c r="E28" i="14"/>
  <c r="E31" i="14"/>
  <c r="E32" i="14"/>
  <c r="E33" i="14"/>
  <c r="E34" i="14"/>
  <c r="E37" i="14"/>
  <c r="E38" i="14"/>
  <c r="E39" i="14"/>
  <c r="E42" i="14"/>
  <c r="E43" i="14"/>
  <c r="E44" i="14"/>
  <c r="E45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4" i="14"/>
  <c r="E75" i="14" s="1"/>
  <c r="E6" i="14"/>
  <c r="E5" i="14"/>
  <c r="E6" i="13"/>
  <c r="E8" i="13"/>
  <c r="E9" i="13"/>
  <c r="E11" i="13"/>
  <c r="E12" i="13"/>
  <c r="E14" i="13"/>
  <c r="E15" i="13"/>
  <c r="E17" i="13"/>
  <c r="E19" i="13"/>
  <c r="E21" i="13"/>
  <c r="E22" i="13"/>
  <c r="E24" i="13"/>
  <c r="E25" i="13"/>
  <c r="E26" i="13"/>
  <c r="E27" i="13"/>
  <c r="E29" i="13"/>
  <c r="E30" i="13"/>
  <c r="E33" i="13"/>
  <c r="E34" i="13"/>
  <c r="E35" i="13"/>
  <c r="E36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3" i="13"/>
  <c r="H75" i="14" s="1"/>
  <c r="E5" i="13"/>
  <c r="I75" i="14" l="1"/>
  <c r="I72" i="14"/>
  <c r="F72" i="14"/>
  <c r="H72" i="14"/>
  <c r="E72" i="14"/>
  <c r="G72" i="14"/>
  <c r="E7" i="14"/>
  <c r="G7" i="14"/>
  <c r="H7" i="14"/>
  <c r="I7" i="14"/>
  <c r="C59" i="5"/>
  <c r="B59" i="5"/>
  <c r="C17" i="8"/>
  <c r="C69" i="5"/>
  <c r="C49" i="5"/>
  <c r="B49" i="5"/>
  <c r="C34" i="5"/>
  <c r="B34" i="5"/>
</calcChain>
</file>

<file path=xl/sharedStrings.xml><?xml version="1.0" encoding="utf-8"?>
<sst xmlns="http://schemas.openxmlformats.org/spreadsheetml/2006/main" count="629" uniqueCount="276">
  <si>
    <t>CUESTIONARIO NAVIEROS DE LINEA REGULAR</t>
  </si>
  <si>
    <t>1.1. Canal de acceso (calado…)</t>
  </si>
  <si>
    <t>2.1. Puertas de acceso al puerto ( nº puertas, horarios..)</t>
  </si>
  <si>
    <t>2.2. Accesos terrestres al puerto. Accesibilidad</t>
  </si>
  <si>
    <r>
      <t xml:space="preserve">2.3. Vías de comunicación del puerto con su </t>
    </r>
    <r>
      <rPr>
        <i/>
        <sz val="8"/>
        <color theme="1"/>
        <rFont val="Verdana"/>
        <family val="2"/>
      </rPr>
      <t>hinterland</t>
    </r>
    <r>
      <rPr>
        <sz val="8"/>
        <color theme="1"/>
        <rFont val="Verdana"/>
        <family val="2"/>
      </rPr>
      <t>..</t>
    </r>
  </si>
  <si>
    <t>1.2. Muelles (longitud, calado, estructura…)</t>
  </si>
  <si>
    <t>3.1. Grúas y otros equipos para manipular la mercancía</t>
  </si>
  <si>
    <t>3.2. Almacenes y depósitos, Zonas Actividades Logísticas…</t>
  </si>
  <si>
    <t>4. Sistemas telemáticos de información en la comunidad portuaria</t>
  </si>
  <si>
    <t>4.1. (Grado de utilización de EDI, SIDUNEA u otros por parte de   los organismo públicos y empresas privadas)</t>
  </si>
  <si>
    <t>5. Sistemas de aseguramiento de la calidad en la comunidad portuaria</t>
  </si>
  <si>
    <t>5.1. (Nivel de implementación de Certificación ISO, existencia de Comités de calidad…etc..)</t>
  </si>
  <si>
    <t>6.1. Para el barco (Cuenta de escala)</t>
  </si>
  <si>
    <t>6.2. Para la mercancía</t>
  </si>
  <si>
    <t>7.1. Para las personas (accidentes…)</t>
  </si>
  <si>
    <t>7.2. Para el barco y equipos (daños en manipulación)</t>
  </si>
  <si>
    <t>7.3. Para la mercancía (hurtos, precintos)</t>
  </si>
  <si>
    <t>7.4. Para el medio ambiente</t>
  </si>
  <si>
    <t>8.1. Entrada y salida del barco/atraque y desatraque</t>
  </si>
  <si>
    <t>8.2. Operación portuaria</t>
  </si>
  <si>
    <t>8.3. Operaciones terrestres</t>
  </si>
  <si>
    <t>9.1. Atraque (entrada e inicio de operaciones a la hora prevista)</t>
  </si>
  <si>
    <t xml:space="preserve">9.2. Desatraque (fin de operaciones y salida a la hora prevista) </t>
  </si>
  <si>
    <t>9.3. Paz social (días perdidos por conflictos sociales)</t>
  </si>
  <si>
    <t>9.4. Cumplimiento de horarios y otras obligaciones</t>
  </si>
  <si>
    <t>B. VALORACIÓN DE LOS SERVICIOS PORTUARIOS</t>
  </si>
  <si>
    <t>A. VALORACIÓN DEL PUERTO</t>
  </si>
  <si>
    <t>Entrevistado:………………………………………………………………………………</t>
  </si>
  <si>
    <t>Empresa: ……………………………………………………………………………………</t>
  </si>
  <si>
    <t>Día y hora: ………………………………………………………………………………</t>
  </si>
  <si>
    <t>10.1. Autoridad Portuaria</t>
  </si>
  <si>
    <t>10.2. Aduana</t>
  </si>
  <si>
    <t>10.3. Sanidad Exterior / Salud</t>
  </si>
  <si>
    <t>10.4. Inspección Sanidad Vegetal y Animal</t>
  </si>
  <si>
    <t>10.5. Inspección normas técnicas/calidad</t>
  </si>
  <si>
    <t>10.6. Autoridad Marítima / Capitanía Marítima</t>
  </si>
  <si>
    <t>10.7. Fuerzas Seguridad del Estado en puerto</t>
  </si>
  <si>
    <t>10.8. Prácticos</t>
  </si>
  <si>
    <t>10.9. Remolcadores</t>
  </si>
  <si>
    <t>10.10. Amarradores</t>
  </si>
  <si>
    <t>10.11. Empresas estibadoras /Terminales</t>
  </si>
  <si>
    <t>10.12 Empresa trab. portuarios/Rec humanos</t>
  </si>
  <si>
    <t>10.13. Agentes marítimos</t>
  </si>
  <si>
    <t>10.14. Agentes de Aduana</t>
  </si>
  <si>
    <r>
      <t>10.15. Transitarios/</t>
    </r>
    <r>
      <rPr>
        <i/>
        <sz val="8"/>
        <color theme="1"/>
        <rFont val="Verdana"/>
        <family val="2"/>
      </rPr>
      <t>Forwarders/</t>
    </r>
    <r>
      <rPr>
        <sz val="8"/>
        <color theme="1"/>
        <rFont val="Verdana"/>
        <family val="2"/>
      </rPr>
      <t>Agentes carga</t>
    </r>
  </si>
  <si>
    <t>10.16. Depósitos de contenedores vacíos</t>
  </si>
  <si>
    <t>10.17. Centros de distribución, almacenes, depósitos aduaneros</t>
  </si>
  <si>
    <t>10.18. Provisionistas del barco</t>
  </si>
  <si>
    <t>10.19. Transporte por carretera</t>
  </si>
  <si>
    <t>10.20. Transporte por ferrocarril</t>
  </si>
  <si>
    <t>10.21. Empresas verificadoras</t>
  </si>
  <si>
    <t>10.22. Entidades bancarias</t>
  </si>
  <si>
    <t>10.23. Compañías de seguros</t>
  </si>
  <si>
    <t>2.3.1. Por carretera</t>
  </si>
  <si>
    <t>2.3.2. Por ferrocarril</t>
  </si>
  <si>
    <t>C. VALORACIÓN GLOBAL DEL PUERTO</t>
  </si>
  <si>
    <t>Escala Valoración</t>
  </si>
  <si>
    <t>Control Encuestas</t>
  </si>
  <si>
    <t>Puerto</t>
  </si>
  <si>
    <t>Terminal</t>
  </si>
  <si>
    <t>Código</t>
  </si>
  <si>
    <t>-Requisitos para ejercer la actividad: Barreras de entrada</t>
  </si>
  <si>
    <t>.....................................................................................................................................</t>
  </si>
  <si>
    <t>-Oferta formativa (Especificar la oferta educativa correspondiente)</t>
  </si>
  <si>
    <t>.............................................................................................................................................</t>
  </si>
  <si>
    <t>CUESTIONARIO ESTÁNDAR PROVEEDORES DE SERVICIOS</t>
  </si>
  <si>
    <t>CUESTIONARIO DE LOS PROVEEDORES</t>
  </si>
  <si>
    <t>A. DATOS DE LA ACTIVIDAD</t>
  </si>
  <si>
    <t>Entrevistado:……………………………………………………………………………… Empresa:…………………………………………………………………….</t>
  </si>
  <si>
    <r>
      <t>A.1</t>
    </r>
    <r>
      <rPr>
        <sz val="8"/>
        <color theme="1"/>
        <rFont val="Verdana"/>
        <family val="2"/>
      </rPr>
      <t>. Nº de empresas que prestan este servicio en el puerto</t>
    </r>
  </si>
  <si>
    <r>
      <t>A.2</t>
    </r>
    <r>
      <rPr>
        <sz val="8"/>
        <color theme="1"/>
        <rFont val="Verdana"/>
        <family val="2"/>
      </rPr>
      <t>. Ejercicio de la actividad</t>
    </r>
  </si>
  <si>
    <t>Fortalezas</t>
  </si>
  <si>
    <t>Debilidades</t>
  </si>
  <si>
    <t>Oportunidades</t>
  </si>
  <si>
    <t>Amenazas</t>
  </si>
  <si>
    <t>D. Analisis DAFO y Observaciones</t>
  </si>
  <si>
    <t>Datos del barco y de la carga:</t>
  </si>
  <si>
    <t>ANÁLISIS PARA UNA RECALADA TIPO (Para Agentes Navieros)</t>
  </si>
  <si>
    <t>Precio unitario/tarifa</t>
  </si>
  <si>
    <t>Costo</t>
  </si>
  <si>
    <t>A- COSTOS DEL BARCO</t>
  </si>
  <si>
    <t>Acceso al puerto (tarifa uso puerto)</t>
  </si>
  <si>
    <t>Recepción despacho nave (A. Marítima)</t>
  </si>
  <si>
    <t>Uso muelle (muellaje barco)</t>
  </si>
  <si>
    <t>Remolcador</t>
  </si>
  <si>
    <t>Práctico</t>
  </si>
  <si>
    <t>Amarrador</t>
  </si>
  <si>
    <t>Otros</t>
  </si>
  <si>
    <t>Total costos portuarios del barco</t>
  </si>
  <si>
    <t>B.- COSTOS DE LA CARGA</t>
  </si>
  <si>
    <t>Despacho Aduana</t>
  </si>
  <si>
    <t>Otros……</t>
  </si>
  <si>
    <t>Total costos de la carga</t>
  </si>
  <si>
    <t>Consignación</t>
  </si>
  <si>
    <t>Provisinistas</t>
  </si>
  <si>
    <t>Visita de Autoridades</t>
  </si>
  <si>
    <t>Faros y Balizas</t>
  </si>
  <si>
    <t>………………………………</t>
  </si>
  <si>
    <t>Muellaje si no esta incluido en la tarifa</t>
  </si>
  <si>
    <t>Eslora (LOA)</t>
  </si>
  <si>
    <t>Tiempo en puerto</t>
  </si>
  <si>
    <t>Contenedores exportación de 20 pies llenos</t>
  </si>
  <si>
    <t>Cantidad</t>
  </si>
  <si>
    <t>Unidad medida</t>
  </si>
  <si>
    <t>Ton Metricas</t>
  </si>
  <si>
    <t>Metros</t>
  </si>
  <si>
    <t>Horas</t>
  </si>
  <si>
    <t>Contenedor</t>
  </si>
  <si>
    <t>Fecha y hora: ………………………………………………………………………………..</t>
  </si>
  <si>
    <t>B. TIEMPO</t>
  </si>
  <si>
    <t>Duración promedio de una recalada representativa (horas)</t>
  </si>
  <si>
    <t>Tiempo empleado</t>
  </si>
  <si>
    <t>Espera media del barco en rada antes de subir el práctico a bordo</t>
  </si>
  <si>
    <t>Maniobra de entrada y atraque</t>
  </si>
  <si>
    <t>Maniobra de desatraque y salida fuera del puerto</t>
  </si>
  <si>
    <t>Nº de contenedores (TEUs) manipulados</t>
  </si>
  <si>
    <t>Tiempo Total</t>
  </si>
  <si>
    <t>Tonelaje Registro Bruto  (TRB)</t>
  </si>
  <si>
    <t>Si los aprovisionamientos y suministros al buque alargan la estadía en el puerto indicarlo</t>
  </si>
  <si>
    <t>ANEXO II. Sistemas EDI (Intercambio Electrónico de Datos) y otros sistemas informáticos: Interconexión telemática con otros componentes de la cadena.</t>
  </si>
  <si>
    <t>Organismo/Empresa</t>
  </si>
  <si>
    <t>Prácticos</t>
  </si>
  <si>
    <t>Remolcadores</t>
  </si>
  <si>
    <t>Breve descripción sistema utilizado</t>
  </si>
  <si>
    <t xml:space="preserve"> </t>
  </si>
  <si>
    <t>Marcar con (x)</t>
  </si>
  <si>
    <t>Distancia de pilotje/practicaje</t>
  </si>
  <si>
    <t>Nº de pilotos/prácticos del puerto</t>
  </si>
  <si>
    <t>Nº de buques atendidos en el puerto al año</t>
  </si>
  <si>
    <t>Nº de buques que utilizan el servicio de los prácticos</t>
  </si>
  <si>
    <t>Tripulación por remolcador</t>
  </si>
  <si>
    <t>Nº de remolcadores por maniobra estándar</t>
  </si>
  <si>
    <t>PILOTAJE / PRACTICAJE</t>
  </si>
  <si>
    <t xml:space="preserve">REMOLCAJE </t>
  </si>
  <si>
    <t>ANEXO III. Servicios de Pilotaje y Remolcaje</t>
  </si>
  <si>
    <t>Unidad</t>
  </si>
  <si>
    <t>Km</t>
  </si>
  <si>
    <t>Pilotos</t>
  </si>
  <si>
    <t>Buques</t>
  </si>
  <si>
    <t xml:space="preserve">Costo de los prácticos </t>
  </si>
  <si>
    <t>$</t>
  </si>
  <si>
    <t>Tripulantes</t>
  </si>
  <si>
    <t>Comentarios</t>
  </si>
  <si>
    <t xml:space="preserve">Nº de remolcadores del Puerto </t>
  </si>
  <si>
    <t>(potencia, antiguedad…)</t>
  </si>
  <si>
    <t>ANEXO IV. COSTOS CARGA (US$/TEU) para un caso representativo (Para agentes carga)</t>
  </si>
  <si>
    <t>Flete marítimo</t>
  </si>
  <si>
    <t>Gastos portuarios que paga el contenedor (THC)</t>
  </si>
  <si>
    <t>Tasas oficiales</t>
  </si>
  <si>
    <t>Gastos del agente de aduana</t>
  </si>
  <si>
    <t>Gastos del agente marítimo</t>
  </si>
  <si>
    <t>Otros gastos</t>
  </si>
  <si>
    <t>Aranceles de importación / Impuestos exportación</t>
  </si>
  <si>
    <t>Costo Global</t>
  </si>
  <si>
    <t>Exportación</t>
  </si>
  <si>
    <t>Importación</t>
  </si>
  <si>
    <t>Origen</t>
  </si>
  <si>
    <t>Pais Origen/Destino</t>
  </si>
  <si>
    <t>(____)</t>
  </si>
  <si>
    <t>COSTO US$/TEU</t>
  </si>
  <si>
    <t xml:space="preserve">Transporte terrestre en el país </t>
  </si>
  <si>
    <t>(indicar distancia)</t>
  </si>
  <si>
    <t xml:space="preserve">Seguro de la mercancía </t>
  </si>
  <si>
    <t>(indicar tipo mercancía)</t>
  </si>
  <si>
    <t>Entrevistado:………………………………………………………………………………………………</t>
  </si>
  <si>
    <t xml:space="preserve">N° Empleados en Tareas administrativas </t>
  </si>
  <si>
    <t>N° Empleados Tareas operativas</t>
  </si>
  <si>
    <t>MAÑANA</t>
  </si>
  <si>
    <t>TARDE</t>
  </si>
  <si>
    <t>2. Horario de trabajo</t>
  </si>
  <si>
    <t xml:space="preserve">Horarios de atención al público (horario de ventanilla) </t>
  </si>
  <si>
    <t>Horarios de tareas operativas (sin recargos)</t>
  </si>
  <si>
    <t>Servicio</t>
  </si>
  <si>
    <t>4. Costo / Tarifas de los servicios que presta</t>
  </si>
  <si>
    <t>Breve descripción</t>
  </si>
  <si>
    <t>Recargos por horario Extraordinario</t>
  </si>
  <si>
    <t>CUESTIONARIO PARA LAS AUTORIDADES</t>
  </si>
  <si>
    <t>Fecha y hora: ………………………………………………………………………………</t>
  </si>
  <si>
    <t>Autoridad</t>
  </si>
  <si>
    <t>5. Resultados ejercicio año anterior</t>
  </si>
  <si>
    <t>Ingresos</t>
  </si>
  <si>
    <t>Gastos</t>
  </si>
  <si>
    <t>Destino</t>
  </si>
  <si>
    <t>(DIMAR, DIAN, ICA, INVIMA, ANTINARCOTICOS, ETC)</t>
  </si>
  <si>
    <t>Tramite</t>
  </si>
  <si>
    <t>Vía Telematica</t>
  </si>
  <si>
    <t>Papel</t>
  </si>
  <si>
    <t>Comentario</t>
  </si>
  <si>
    <t>Recogida documentación</t>
  </si>
  <si>
    <t>Emisión Certificación</t>
  </si>
  <si>
    <t>6.1 Telematica. Sistemas telematicos utilizados</t>
  </si>
  <si>
    <t>Internos</t>
  </si>
  <si>
    <t>Externos</t>
  </si>
  <si>
    <t>Marque con (x)</t>
  </si>
  <si>
    <t>DIMAR</t>
  </si>
  <si>
    <t>DIAN</t>
  </si>
  <si>
    <t>ICA</t>
  </si>
  <si>
    <t>INVIMA</t>
  </si>
  <si>
    <t>ANTINARCOTICOS</t>
  </si>
  <si>
    <t>OTRO</t>
  </si>
  <si>
    <t>6.1. Trámites documentales realizados telemáticamente</t>
  </si>
  <si>
    <t>6.2. Sistemas EDI (Intercambio Electrónico de Datos) y otros sistemas informáticos: Interconexión telemática con otros componentes de la cadena:</t>
  </si>
  <si>
    <t>7. Sistemas de calidad (certificación ISO, Calidad Global, etc..)</t>
  </si>
  <si>
    <t>Descripción</t>
  </si>
  <si>
    <t>8. Oportunidades de mejora (proyectos ya iniciados o de interés para iniciar)</t>
  </si>
  <si>
    <t>____________________________________________________________________</t>
  </si>
  <si>
    <t>a. Coordinación con organismos de inspección (Salud, Aduana, Sanidad Vegetal, Capitanía..)</t>
  </si>
  <si>
    <t>b. Cambios normativos o de procedimientos</t>
  </si>
  <si>
    <t>d. Armonización de documentos y procedimientos con otros países de la región</t>
  </si>
  <si>
    <t>Tipo proveedor</t>
  </si>
  <si>
    <r>
      <t>A)</t>
    </r>
    <r>
      <rPr>
        <b/>
        <sz val="7"/>
        <color theme="1"/>
        <rFont val="Times New Roman"/>
        <family val="1"/>
      </rPr>
      <t xml:space="preserve"> </t>
    </r>
    <r>
      <rPr>
        <b/>
        <sz val="8"/>
        <color theme="1"/>
        <rFont val="Verdana"/>
        <family val="2"/>
      </rPr>
      <t>COSTO</t>
    </r>
  </si>
  <si>
    <t xml:space="preserve">Contenedores exportación de 40 pies llenos </t>
  </si>
  <si>
    <t>Contenedores importación de 40 pies vacíos</t>
  </si>
  <si>
    <t>Contenedores importación de 20 pies llenos</t>
  </si>
  <si>
    <t>Toneladas exportación granel solido</t>
  </si>
  <si>
    <t>Toneladas importación granel solido</t>
  </si>
  <si>
    <t>Toneladas exportación granel liquido</t>
  </si>
  <si>
    <t>Toneladas importación granel liquido</t>
  </si>
  <si>
    <t>Toneladas exportación carga general</t>
  </si>
  <si>
    <t>Toneladas importación carga general</t>
  </si>
  <si>
    <t>Contenedor de 20 pies llenos</t>
  </si>
  <si>
    <t xml:space="preserve">Contenedor de 40 pies llenos </t>
  </si>
  <si>
    <t>Tonelada granel solido</t>
  </si>
  <si>
    <t>Tonelada granel liquido</t>
  </si>
  <si>
    <t>TOTAL (A+B+C)</t>
  </si>
  <si>
    <t>C.- TRANSPORTE TERRESTRE (De puerto a destino final)</t>
  </si>
  <si>
    <t>Contenedor de 20 pies vacios</t>
  </si>
  <si>
    <t xml:space="preserve">Contenedor de 40 pies vacios </t>
  </si>
  <si>
    <t>Tonelada carga general</t>
  </si>
  <si>
    <t xml:space="preserve">Productividad media por grúa  </t>
  </si>
  <si>
    <t xml:space="preserve">N° de grúas </t>
  </si>
  <si>
    <t>Contenedor/Hora</t>
  </si>
  <si>
    <t>Cantidad grúas</t>
  </si>
  <si>
    <t>Contenedores Total</t>
  </si>
  <si>
    <t>Operación portuaria de Cargue/Descargue de contenedores</t>
  </si>
  <si>
    <t>Operación portuaria de Cargue/Descargue de Granel solido</t>
  </si>
  <si>
    <t xml:space="preserve">Productividad media equipo Cargue/Descargue  </t>
  </si>
  <si>
    <t>Toneladas/Hora</t>
  </si>
  <si>
    <t>N° de Equipos (Succión, Cuchara, Etc.)</t>
  </si>
  <si>
    <t>Cantidad Equipos</t>
  </si>
  <si>
    <t>Toneladas Total</t>
  </si>
  <si>
    <t>Nº de Toneladas Cargadas/Descargadas</t>
  </si>
  <si>
    <t>Operación portuaria de Cargue/Descargue de Granel liquido</t>
  </si>
  <si>
    <t>Operación portuaria de Cargue/Descargue de     Carga general</t>
  </si>
  <si>
    <t>N° de Equipos (Gruas, Etc.)</t>
  </si>
  <si>
    <t>C. PRODUCTIVIDAD</t>
  </si>
  <si>
    <t xml:space="preserve">Costo </t>
  </si>
  <si>
    <t xml:space="preserve">Costo  </t>
  </si>
  <si>
    <t>Total costos transporte terrestre</t>
  </si>
  <si>
    <t>4.1. (Grado de utilización de EDI, SIDUNEA u otros por parte de   los organismos públicos y empresas privadas)</t>
  </si>
  <si>
    <t>(Agentes de aduana, Agentes Maritimos, Operadores Portuarios, Prácticos, Remolcadores, Transportistas…)</t>
  </si>
  <si>
    <t>Para responder cada una de las preguntas de los cuestionarios, se establece una escala de valoraciòn de 1 a 5, donde  1 es la calificaciòn mas baja y 5 es la calificaciòn mas alta, segùn la percepciòn del usuario</t>
  </si>
  <si>
    <t>Satisfecho</t>
  </si>
  <si>
    <t>Poco Satisfecho</t>
  </si>
  <si>
    <t>Muy Satisfecho</t>
  </si>
  <si>
    <t>Insatisfecho</t>
  </si>
  <si>
    <t>Muy insatisfecho</t>
  </si>
  <si>
    <t>Muy Insatisfecho</t>
  </si>
  <si>
    <r>
      <t xml:space="preserve">7. Seguridad </t>
    </r>
    <r>
      <rPr>
        <sz val="8"/>
        <color theme="1"/>
        <rFont val="Verdana"/>
        <family val="2"/>
      </rPr>
      <t>(5: muy seguro, 1: muy inseguro)</t>
    </r>
  </si>
  <si>
    <r>
      <t xml:space="preserve">8. Rapidez en la ejecución del servicio </t>
    </r>
    <r>
      <rPr>
        <sz val="8"/>
        <color theme="1"/>
        <rFont val="Verdana"/>
        <family val="2"/>
      </rPr>
      <t>(5: muy rápido, 1: muy lento)</t>
    </r>
  </si>
  <si>
    <r>
      <t xml:space="preserve">9. Fiabilidad/previsibilidad/formalidad </t>
    </r>
    <r>
      <rPr>
        <sz val="8"/>
        <color theme="1"/>
        <rFont val="Verdana"/>
        <family val="2"/>
      </rPr>
      <t xml:space="preserve">(5: muy fiable, 1: muy poco fiable) </t>
    </r>
  </si>
  <si>
    <t>Teniendo en cuenta todo lo anterior, ¿qué nota media le daría a la cadena logístico-portuaria en su conjunto? (5: la nota más alta, 1: la más baja</t>
  </si>
  <si>
    <t>10. ¿Cómo valora la actuación en el puerto de cada uno de los integrantes de la comunidad portuaria teniendo en cuenta tanto el precio –en su caso- como la calidad de los servicios que prestan? De 5 (muy bien) a 1 (muy mal). ¿Puede explicar por qué?</t>
  </si>
  <si>
    <r>
      <t xml:space="preserve">1. Infraestructura marítima </t>
    </r>
    <r>
      <rPr>
        <sz val="8"/>
        <color theme="1"/>
        <rFont val="Verdana"/>
        <family val="2"/>
      </rPr>
      <t>(5: muy buena, 1: muy mala)</t>
    </r>
  </si>
  <si>
    <r>
      <t xml:space="preserve">3. Superestructura </t>
    </r>
    <r>
      <rPr>
        <sz val="8"/>
        <color theme="1"/>
        <rFont val="Verdana"/>
        <family val="2"/>
      </rPr>
      <t>(5: muy buena, 1: muy mala)</t>
    </r>
  </si>
  <si>
    <r>
      <t xml:space="preserve">2. Infraestructura terrestre </t>
    </r>
    <r>
      <rPr>
        <sz val="8"/>
        <color theme="1"/>
        <rFont val="Verdana"/>
        <family val="2"/>
      </rPr>
      <t xml:space="preserve">(5: muy buena, 1: muy mala) </t>
    </r>
  </si>
  <si>
    <r>
      <t xml:space="preserve">6. Costo global </t>
    </r>
    <r>
      <rPr>
        <sz val="8"/>
        <color theme="1"/>
        <rFont val="Verdana"/>
        <family val="2"/>
      </rPr>
      <t>(5: muy barato, 1: muy caro)</t>
    </r>
  </si>
  <si>
    <r>
      <t xml:space="preserve">2. Infraestructura terrestre </t>
    </r>
    <r>
      <rPr>
        <sz val="8"/>
        <color theme="1"/>
        <rFont val="Verdana"/>
        <family val="2"/>
      </rPr>
      <t>(5: muy buena, 1: muy mala)</t>
    </r>
  </si>
  <si>
    <t>TABULACIÓN ENCUESTAS</t>
  </si>
  <si>
    <t xml:space="preserve">Total </t>
  </si>
  <si>
    <r>
      <t>1.</t>
    </r>
    <r>
      <rPr>
        <b/>
        <sz val="8"/>
        <color theme="1"/>
        <rFont val="Times New Roman"/>
        <family val="1"/>
      </rPr>
      <t> </t>
    </r>
    <r>
      <rPr>
        <b/>
        <sz val="8"/>
        <color theme="1"/>
        <rFont val="Verdana"/>
        <family val="2"/>
      </rPr>
      <t>Empleados de la Autoridad  en el puerto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</si>
  <si>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Verdana"/>
        <family val="2"/>
      </rPr>
      <t>Servicios que presta directamente, funciones que desempeñan y servicios que controlan</t>
    </r>
  </si>
  <si>
    <r>
      <t>c</t>
    </r>
    <r>
      <rPr>
        <sz val="8"/>
        <color theme="1"/>
        <rFont val="Times New Roman"/>
        <family val="1"/>
      </rPr>
      <t xml:space="preserve">.  </t>
    </r>
    <r>
      <rPr>
        <sz val="8"/>
        <color theme="1"/>
        <rFont val="Verdana"/>
        <family val="2"/>
      </rPr>
      <t>Sistema telemático de información</t>
    </r>
  </si>
  <si>
    <r>
      <t>e</t>
    </r>
    <r>
      <rPr>
        <sz val="8"/>
        <color theme="1"/>
        <rFont val="Times New Roman"/>
        <family val="1"/>
      </rPr>
      <t xml:space="preserve">.  </t>
    </r>
    <r>
      <rPr>
        <sz val="8"/>
        <color theme="1"/>
        <rFont val="Verdana"/>
        <family val="2"/>
      </rPr>
      <t>Otros</t>
    </r>
  </si>
  <si>
    <r>
      <t>A.3</t>
    </r>
    <r>
      <rPr>
        <sz val="8"/>
        <color theme="1"/>
        <rFont val="Verdana"/>
        <family val="2"/>
      </rPr>
      <t>. Regulación (normas que lo regulan)/régimen de prestación (público con concesión, privado..)</t>
    </r>
  </si>
  <si>
    <r>
      <t>A.4</t>
    </r>
    <r>
      <rPr>
        <sz val="8"/>
        <color theme="1"/>
        <rFont val="Verdana"/>
        <family val="2"/>
      </rPr>
      <t>. Tarifas o precios que aplica (obligatorias, máximas o de referencia, si libres importe aproximado)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</si>
</sst>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Times New Roman"/>
      <family val="1"/>
    </font>
    <font>
      <i/>
      <sz val="8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Symbol"/>
      <family val="1"/>
      <charset val="2"/>
    </font>
    <font>
      <b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Verdana "/>
    </font>
    <font>
      <sz val="8"/>
      <color theme="1"/>
      <name val="Verdana "/>
    </font>
    <font>
      <b/>
      <sz val="8"/>
      <color theme="1"/>
      <name val="Verdana "/>
    </font>
    <font>
      <b/>
      <sz val="10"/>
      <color theme="1"/>
      <name val="Verdana 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u/>
      <sz val="8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DAF2E8"/>
        <bgColor indexed="64"/>
      </patternFill>
    </fill>
    <fill>
      <patternFill patternType="solid">
        <fgColor rgb="FFCDE1FF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indent="5"/>
    </xf>
    <xf numFmtId="0" fontId="7" fillId="0" borderId="1" xfId="0" applyFont="1" applyBorder="1" applyAlignment="1">
      <alignment horizontal="left" vertical="center" wrapText="1" indent="3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 vertical="center" indent="5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indent="2"/>
    </xf>
    <xf numFmtId="0" fontId="9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0" borderId="7" xfId="0" applyFont="1" applyFill="1" applyBorder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indent="4"/>
    </xf>
    <xf numFmtId="0" fontId="2" fillId="0" borderId="1" xfId="0" applyFont="1" applyFill="1" applyBorder="1" applyAlignment="1">
      <alignment horizontal="left" vertical="center"/>
    </xf>
    <xf numFmtId="0" fontId="0" fillId="0" borderId="0" xfId="0" applyBorder="1"/>
    <xf numFmtId="0" fontId="3" fillId="6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3" fillId="2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2" fillId="7" borderId="30" xfId="0" applyFont="1" applyFill="1" applyBorder="1" applyAlignment="1">
      <alignment horizontal="center" vertical="center" wrapText="1"/>
    </xf>
    <xf numFmtId="0" fontId="22" fillId="8" borderId="28" xfId="0" applyFont="1" applyFill="1" applyBorder="1" applyAlignment="1">
      <alignment horizontal="center" vertical="center" wrapText="1"/>
    </xf>
    <xf numFmtId="0" fontId="22" fillId="9" borderId="28" xfId="0" applyFont="1" applyFill="1" applyBorder="1" applyAlignment="1">
      <alignment horizontal="center" vertical="center" wrapText="1"/>
    </xf>
    <xf numFmtId="0" fontId="22" fillId="10" borderId="28" xfId="0" applyFont="1" applyFill="1" applyBorder="1" applyAlignment="1">
      <alignment horizontal="center" vertical="center" wrapText="1"/>
    </xf>
    <xf numFmtId="0" fontId="22" fillId="11" borderId="3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1" fillId="14" borderId="1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 wrapText="1"/>
    </xf>
    <xf numFmtId="9" fontId="21" fillId="12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3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6" fillId="0" borderId="0" xfId="0" applyFont="1"/>
    <xf numFmtId="0" fontId="14" fillId="0" borderId="0" xfId="0" applyFont="1" applyBorder="1" applyAlignment="1">
      <alignment horizontal="center"/>
    </xf>
    <xf numFmtId="0" fontId="9" fillId="0" borderId="0" xfId="0" applyFont="1" applyAlignment="1"/>
    <xf numFmtId="0" fontId="7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justify" vertical="center"/>
    </xf>
    <xf numFmtId="0" fontId="24" fillId="0" borderId="0" xfId="0" applyFont="1"/>
    <xf numFmtId="0" fontId="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/>
    </xf>
    <xf numFmtId="0" fontId="2" fillId="13" borderId="38" xfId="0" applyFont="1" applyFill="1" applyBorder="1" applyAlignment="1">
      <alignment horizontal="left" vertical="center" wrapText="1"/>
    </xf>
    <xf numFmtId="0" fontId="2" fillId="13" borderId="39" xfId="0" applyFont="1" applyFill="1" applyBorder="1" applyAlignment="1">
      <alignment horizontal="left" vertical="center" wrapText="1"/>
    </xf>
    <xf numFmtId="0" fontId="2" fillId="13" borderId="40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left" vertical="center" wrapText="1"/>
    </xf>
    <xf numFmtId="0" fontId="2" fillId="13" borderId="4" xfId="0" applyFont="1" applyFill="1" applyBorder="1" applyAlignment="1">
      <alignment horizontal="left" vertical="center" wrapText="1"/>
    </xf>
    <xf numFmtId="0" fontId="2" fillId="13" borderId="3" xfId="0" applyFont="1" applyFill="1" applyBorder="1" applyAlignment="1">
      <alignment horizontal="left" vertical="center" wrapText="1"/>
    </xf>
    <xf numFmtId="0" fontId="2" fillId="13" borderId="32" xfId="0" applyFont="1" applyFill="1" applyBorder="1" applyAlignment="1">
      <alignment horizontal="left" vertical="center" wrapText="1"/>
    </xf>
    <xf numFmtId="0" fontId="2" fillId="13" borderId="33" xfId="0" applyFont="1" applyFill="1" applyBorder="1" applyAlignment="1">
      <alignment horizontal="left" vertical="center" wrapText="1"/>
    </xf>
    <xf numFmtId="0" fontId="2" fillId="13" borderId="34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" fillId="13" borderId="36" xfId="0" applyFont="1" applyFill="1" applyBorder="1" applyAlignment="1">
      <alignment horizontal="left" vertical="center" wrapText="1"/>
    </xf>
    <xf numFmtId="0" fontId="2" fillId="13" borderId="37" xfId="0" applyFont="1" applyFill="1" applyBorder="1" applyAlignment="1">
      <alignment horizontal="left" vertical="center" wrapText="1"/>
    </xf>
    <xf numFmtId="0" fontId="2" fillId="13" borderId="29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13" borderId="9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13" borderId="38" xfId="0" applyFont="1" applyFill="1" applyBorder="1" applyAlignment="1">
      <alignment horizontal="center" vertical="center" wrapText="1"/>
    </xf>
    <xf numFmtId="0" fontId="2" fillId="13" borderId="39" xfId="0" applyFont="1" applyFill="1" applyBorder="1" applyAlignment="1">
      <alignment horizontal="center" vertical="center" wrapText="1"/>
    </xf>
    <xf numFmtId="0" fontId="2" fillId="13" borderId="4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13" borderId="24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2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11"/>
    </xf>
    <xf numFmtId="0" fontId="26" fillId="0" borderId="0" xfId="0" applyFont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AF2E8"/>
      <color rgb="FFCDE1FF"/>
      <color rgb="FFD7F3FF"/>
      <color rgb="FFB3D1FF"/>
      <color rgb="FFB9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s-ES_tradnl" b="1">
                <a:solidFill>
                  <a:sysClr val="windowText" lastClr="000000"/>
                </a:solidFill>
              </a:rPr>
              <a:t>1. Infraestructura mar</a:t>
            </a:r>
            <a:r>
              <a:rPr lang="es-ES" b="1">
                <a:solidFill>
                  <a:sysClr val="windowText" lastClr="000000"/>
                </a:solidFill>
              </a:rPr>
              <a:t>ítima</a:t>
            </a:r>
            <a:endParaRPr lang="es-ES_tradnl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Resultados!$E$7:$I$7</c:f>
              <c:numCache>
                <c:formatCode>0%</c:formatCode>
                <c:ptCount val="5"/>
                <c:pt idx="0">
                  <c:v>0.185</c:v>
                </c:pt>
                <c:pt idx="1">
                  <c:v>0.20499999999999999</c:v>
                </c:pt>
                <c:pt idx="2">
                  <c:v>0.255</c:v>
                </c:pt>
                <c:pt idx="3">
                  <c:v>0.19</c:v>
                </c:pt>
                <c:pt idx="4">
                  <c:v>0.16500000000000001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07-7747-95DB-4535BD625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1033143712"/>
        <c:axId val="-1033143168"/>
      </c:barChart>
      <c:catAx>
        <c:axId val="-103314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33143168"/>
        <c:crosses val="autoZero"/>
        <c:auto val="1"/>
        <c:lblAlgn val="ctr"/>
        <c:lblOffset val="100"/>
        <c:noMultiLvlLbl val="0"/>
      </c:catAx>
      <c:valAx>
        <c:axId val="-103314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331437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2. Infraestructura terrestre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Resultados!$E$11:$I$11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0A-D049-8657-74DF3EB5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869489376"/>
        <c:axId val="-869487200"/>
      </c:barChart>
      <c:catAx>
        <c:axId val="-86948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87200"/>
        <c:crosses val="autoZero"/>
        <c:auto val="1"/>
        <c:lblAlgn val="ctr"/>
        <c:lblOffset val="100"/>
        <c:noMultiLvlLbl val="0"/>
      </c:catAx>
      <c:valAx>
        <c:axId val="-86948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893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 b="1">
                <a:solidFill>
                  <a:sysClr val="windowText" lastClr="000000"/>
                </a:solidFill>
              </a:rPr>
              <a:t>2.3 V</a:t>
            </a:r>
            <a:r>
              <a:rPr lang="es-ES" b="1">
                <a:solidFill>
                  <a:sysClr val="windowText" lastClr="000000"/>
                </a:solidFill>
              </a:rPr>
              <a:t>ías de acceso</a:t>
            </a:r>
            <a:endParaRPr lang="es-ES_tradnl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Resultados!$E$15:$I$15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05-344C-B65E-7CA75A686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869483936"/>
        <c:axId val="-869482848"/>
      </c:barChart>
      <c:catAx>
        <c:axId val="-86948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82848"/>
        <c:crosses val="autoZero"/>
        <c:auto val="1"/>
        <c:lblAlgn val="ctr"/>
        <c:lblOffset val="100"/>
        <c:noMultiLvlLbl val="0"/>
      </c:catAx>
      <c:valAx>
        <c:axId val="-86948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839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3. Superestructura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Resultados!$E$19:$I$19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C3-624D-9419-CDF5B08E4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869478496"/>
        <c:axId val="-869488832"/>
      </c:barChart>
      <c:catAx>
        <c:axId val="-86947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88832"/>
        <c:crosses val="autoZero"/>
        <c:auto val="1"/>
        <c:lblAlgn val="ctr"/>
        <c:lblOffset val="100"/>
        <c:noMultiLvlLbl val="0"/>
      </c:catAx>
      <c:valAx>
        <c:axId val="-86948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784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4.Sistemas </a:t>
            </a:r>
            <a:r>
              <a:rPr lang="es-ES">
                <a:solidFill>
                  <a:sysClr val="windowText" lastClr="000000"/>
                </a:solidFill>
              </a:rPr>
              <a:t>informaticos</a:t>
            </a:r>
            <a:endParaRPr lang="es-ES_tradnl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Resultados!$E$22:$I$22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4A-8540-9514-EA0154D0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869488288"/>
        <c:axId val="-869485024"/>
      </c:barChart>
      <c:catAx>
        <c:axId val="-86948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85024"/>
        <c:crosses val="autoZero"/>
        <c:auto val="1"/>
        <c:lblAlgn val="ctr"/>
        <c:lblOffset val="100"/>
        <c:noMultiLvlLbl val="0"/>
      </c:catAx>
      <c:valAx>
        <c:axId val="-86948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882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5. Sistemas</a:t>
            </a:r>
            <a:r>
              <a:rPr lang="es-ES_tradnl" baseline="0">
                <a:solidFill>
                  <a:sysClr val="windowText" lastClr="000000"/>
                </a:solidFill>
              </a:rPr>
              <a:t>  calidad </a:t>
            </a:r>
            <a:endParaRPr lang="es-ES_tradnl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Resultados!$E$25:$I$25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53-5D45-A1D2-3C5A8471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869484480"/>
        <c:axId val="-869491552"/>
      </c:barChart>
      <c:catAx>
        <c:axId val="-86948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91552"/>
        <c:crosses val="autoZero"/>
        <c:auto val="1"/>
        <c:lblAlgn val="ctr"/>
        <c:lblOffset val="100"/>
        <c:noMultiLvlLbl val="0"/>
      </c:catAx>
      <c:valAx>
        <c:axId val="-8694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844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6. Costo global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Resultados!$E$29:$I$29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83-6D4F-B8FB-79ED1546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869477952"/>
        <c:axId val="-869481216"/>
      </c:barChart>
      <c:catAx>
        <c:axId val="-86947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81216"/>
        <c:crosses val="autoZero"/>
        <c:auto val="1"/>
        <c:lblAlgn val="ctr"/>
        <c:lblOffset val="100"/>
        <c:noMultiLvlLbl val="0"/>
      </c:catAx>
      <c:valAx>
        <c:axId val="-86948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779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7.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Resultados!$E$35:$I$35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B0-8048-8225-44EC79CC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869480128"/>
        <c:axId val="-869479584"/>
      </c:barChart>
      <c:catAx>
        <c:axId val="-86948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79584"/>
        <c:crosses val="autoZero"/>
        <c:auto val="1"/>
        <c:lblAlgn val="ctr"/>
        <c:lblOffset val="100"/>
        <c:noMultiLvlLbl val="0"/>
      </c:catAx>
      <c:valAx>
        <c:axId val="-86947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94801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8. Rapidez del servicio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Resultados!$E$40:$I$40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69-9F4C-A103-D29E78973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868838384"/>
        <c:axId val="-868838928"/>
      </c:barChart>
      <c:catAx>
        <c:axId val="-86883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8838928"/>
        <c:crosses val="autoZero"/>
        <c:auto val="1"/>
        <c:lblAlgn val="ctr"/>
        <c:lblOffset val="100"/>
        <c:noMultiLvlLbl val="0"/>
      </c:catAx>
      <c:valAx>
        <c:axId val="-86883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88383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9. Fiabilidad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Resultados!$E$46:$I$46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47-1346-B673-3D9AEC188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868831856"/>
        <c:axId val="-868830768"/>
      </c:barChart>
      <c:catAx>
        <c:axId val="-86883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8830768"/>
        <c:crosses val="autoZero"/>
        <c:auto val="1"/>
        <c:lblAlgn val="ctr"/>
        <c:lblOffset val="100"/>
        <c:noMultiLvlLbl val="0"/>
      </c:catAx>
      <c:valAx>
        <c:axId val="-86883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88318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>
                <a:solidFill>
                  <a:sysClr val="windowText" lastClr="000000"/>
                </a:solidFill>
              </a:rPr>
              <a:t>10. Servicios portuarios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Resultados!$E$72:$I$72</c:f>
              <c:numCache>
                <c:formatCode>0%</c:formatCode>
                <c:ptCount val="5"/>
                <c:pt idx="0">
                  <c:v>0.19106699751861042</c:v>
                </c:pt>
                <c:pt idx="1">
                  <c:v>0.20595533498759305</c:v>
                </c:pt>
                <c:pt idx="2">
                  <c:v>0.23945409429280398</c:v>
                </c:pt>
                <c:pt idx="3">
                  <c:v>0.19106699751861042</c:v>
                </c:pt>
                <c:pt idx="4">
                  <c:v>0.17245657568238212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BB-5046-A6B8-1512F06DA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868841648"/>
        <c:axId val="-868837840"/>
      </c:barChart>
      <c:catAx>
        <c:axId val="-86884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8837840"/>
        <c:crosses val="autoZero"/>
        <c:auto val="1"/>
        <c:lblAlgn val="ctr"/>
        <c:lblOffset val="100"/>
        <c:noMultiLvlLbl val="0"/>
      </c:catAx>
      <c:valAx>
        <c:axId val="-86883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88416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_tradnl" b="1">
                <a:solidFill>
                  <a:sysClr val="windowText" lastClr="000000"/>
                </a:solidFill>
              </a:rPr>
              <a:t>11. Valoraci</a:t>
            </a:r>
            <a:r>
              <a:rPr lang="es-ES" b="1">
                <a:solidFill>
                  <a:sysClr val="windowText" lastClr="000000"/>
                </a:solidFill>
              </a:rPr>
              <a:t>ón global puerto</a:t>
            </a:r>
            <a:endParaRPr lang="es-ES_tradnl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Resultados!$E$3:$I$3</c:f>
              <c:strCache>
                <c:ptCount val="5"/>
                <c:pt idx="0">
                  <c:v>Muy insatisfecho</c:v>
                </c:pt>
                <c:pt idx="1">
                  <c:v>Insatisfecho</c:v>
                </c:pt>
                <c:pt idx="2">
                  <c:v>Poco Satisfecho</c:v>
                </c:pt>
                <c:pt idx="3">
                  <c:v>Satisfecho</c:v>
                </c:pt>
                <c:pt idx="4">
                  <c:v>Muy Satisfecho</c:v>
                </c:pt>
              </c:strCache>
            </c:strRef>
          </c:cat>
          <c:val>
            <c:numRef>
              <c:f>Resultados!$E$75:$I$75</c:f>
              <c:numCache>
                <c:formatCode>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0.25714285714285712</c:v>
                </c:pt>
                <c:pt idx="3">
                  <c:v>5.7142857142857141E-2</c:v>
                </c:pt>
                <c:pt idx="4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22-9248-B410-BC8FF54E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-868834032"/>
        <c:axId val="-868831312"/>
      </c:barChart>
      <c:catAx>
        <c:axId val="-86883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8831312"/>
        <c:crosses val="autoZero"/>
        <c:auto val="1"/>
        <c:lblAlgn val="ctr"/>
        <c:lblOffset val="100"/>
        <c:noMultiLvlLbl val="0"/>
      </c:catAx>
      <c:valAx>
        <c:axId val="-86883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8688340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" l="0" r="0" t="0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262760</xdr:colOff>
      <xdr:row>3</xdr:row>
      <xdr:rowOff>200571</xdr:rowOff>
    </xdr:from>
    <xdr:to>
      <xdr:col>13</xdr:col>
      <xdr:colOff>560552</xdr:colOff>
      <xdr:row>15</xdr:row>
      <xdr:rowOff>17517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1848D7B-2E7B-8244-B68A-63FF19D54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814550</xdr:colOff>
      <xdr:row>4</xdr:row>
      <xdr:rowOff>16642</xdr:rowOff>
    </xdr:from>
    <xdr:to>
      <xdr:col>18</xdr:col>
      <xdr:colOff>105104</xdr:colOff>
      <xdr:row>15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B8A1CD2-8930-B042-8E92-45DEFCE28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376622</xdr:colOff>
      <xdr:row>3</xdr:row>
      <xdr:rowOff>200574</xdr:rowOff>
    </xdr:from>
    <xdr:to>
      <xdr:col>22</xdr:col>
      <xdr:colOff>569310</xdr:colOff>
      <xdr:row>14</xdr:row>
      <xdr:rowOff>175173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FDEECA75-7330-4C44-B668-ADED5567D0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280277</xdr:colOff>
      <xdr:row>16</xdr:row>
      <xdr:rowOff>7883</xdr:rowOff>
    </xdr:from>
    <xdr:to>
      <xdr:col>13</xdr:col>
      <xdr:colOff>578069</xdr:colOff>
      <xdr:row>25</xdr:row>
      <xdr:rowOff>157656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170850C5-8489-7B4A-81A0-C764470BC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17517</xdr:colOff>
      <xdr:row>15</xdr:row>
      <xdr:rowOff>122621</xdr:rowOff>
    </xdr:from>
    <xdr:to>
      <xdr:col>18</xdr:col>
      <xdr:colOff>140138</xdr:colOff>
      <xdr:row>25</xdr:row>
      <xdr:rowOff>166415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DA93C362-69D7-FD4F-B3F8-BBF62E8CC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394139</xdr:colOff>
      <xdr:row>16</xdr:row>
      <xdr:rowOff>7885</xdr:rowOff>
    </xdr:from>
    <xdr:to>
      <xdr:col>22</xdr:col>
      <xdr:colOff>639379</xdr:colOff>
      <xdr:row>25</xdr:row>
      <xdr:rowOff>122620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3DB5E77B-78A5-0743-8201-B7D502702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297793</xdr:colOff>
      <xdr:row>26</xdr:row>
      <xdr:rowOff>121745</xdr:rowOff>
    </xdr:from>
    <xdr:to>
      <xdr:col>13</xdr:col>
      <xdr:colOff>639378</xdr:colOff>
      <xdr:row>37</xdr:row>
      <xdr:rowOff>43793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E89735CD-F1D8-3644-9E4F-87A82558D6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17517</xdr:colOff>
      <xdr:row>26</xdr:row>
      <xdr:rowOff>148021</xdr:rowOff>
    </xdr:from>
    <xdr:to>
      <xdr:col>18</xdr:col>
      <xdr:colOff>157656</xdr:colOff>
      <xdr:row>37</xdr:row>
      <xdr:rowOff>70068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86FB75DB-F462-1A4E-9B84-6ED8E4471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394140</xdr:colOff>
      <xdr:row>26</xdr:row>
      <xdr:rowOff>174298</xdr:rowOff>
    </xdr:from>
    <xdr:to>
      <xdr:col>22</xdr:col>
      <xdr:colOff>639380</xdr:colOff>
      <xdr:row>37</xdr:row>
      <xdr:rowOff>61310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D4BF7573-200B-8446-9DE1-8868D6B3F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341588</xdr:colOff>
      <xdr:row>38</xdr:row>
      <xdr:rowOff>139262</xdr:rowOff>
    </xdr:from>
    <xdr:to>
      <xdr:col>13</xdr:col>
      <xdr:colOff>691931</xdr:colOff>
      <xdr:row>47</xdr:row>
      <xdr:rowOff>385379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4EEF1270-46C7-B54D-91C5-AD681E7586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8760</xdr:colOff>
      <xdr:row>38</xdr:row>
      <xdr:rowOff>156781</xdr:rowOff>
    </xdr:from>
    <xdr:to>
      <xdr:col>18</xdr:col>
      <xdr:colOff>210207</xdr:colOff>
      <xdr:row>47</xdr:row>
      <xdr:rowOff>367862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ED1BA176-5838-C445-A6BF-B09DD81FC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315311</xdr:colOff>
      <xdr:row>50</xdr:row>
      <xdr:rowOff>42918</xdr:rowOff>
    </xdr:from>
    <xdr:to>
      <xdr:col>14</xdr:col>
      <xdr:colOff>770759</xdr:colOff>
      <xdr:row>64</xdr:row>
      <xdr:rowOff>88462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EF2171A-7143-A440-9511-1275B14A84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1202267</xdr:colOff>
      <xdr:row>4</xdr:row>
      <xdr:rowOff>17602</xdr:rowOff>
    </xdr:from>
    <xdr:to>
      <xdr:col>5</xdr:col>
      <xdr:colOff>2</xdr:colOff>
      <xdr:row>8</xdr:row>
      <xdr:rowOff>194733</xdr:rowOff>
    </xdr:to>
    <xdr:sp macro="" textlink="">
      <xdr:nvSpPr>
        <xdr:cNvPr id="2" name="Flecha: a la izquierda y derecha 2">
          <a:extLst>
            <a:ext uri="{FF2B5EF4-FFF2-40B4-BE49-F238E27FC236}">
              <a16:creationId xmlns:a16="http://schemas.microsoft.com/office/drawing/2014/main" xmlns="" id="{EA912A83-A248-BB4E-A2DE-7DFD2B1350B9}"/>
            </a:ext>
          </a:extLst>
        </xdr:cNvPr>
        <xdr:cNvSpPr/>
      </xdr:nvSpPr>
      <xdr:spPr>
        <a:xfrm>
          <a:off x="2827867" y="957402"/>
          <a:ext cx="3640668" cy="956064"/>
        </a:xfrm>
        <a:prstGeom prst="left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  <a:p>
          <a:pPr algn="l"/>
          <a:r>
            <a:rPr lang="es-ES" sz="2000"/>
            <a:t>Importancia</a:t>
          </a:r>
        </a:p>
      </xdr:txBody>
    </xdr:sp>
    <xdr:clientData/>
  </xdr:twoCellAnchor>
  <xdr:oneCellAnchor>
    <xdr:from>
      <xdr:col>2</xdr:col>
      <xdr:colOff>778934</xdr:colOff>
      <xdr:row>5</xdr:row>
      <xdr:rowOff>143934</xdr:rowOff>
    </xdr:from>
    <xdr:ext cx="2185791" cy="311432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C1FE36D-EE16-4349-97E0-0ED131C7ACF6}"/>
            </a:ext>
          </a:extLst>
        </xdr:cNvPr>
        <xdr:cNvSpPr txBox="1"/>
      </xdr:nvSpPr>
      <xdr:spPr>
        <a:xfrm>
          <a:off x="3615267" y="1278467"/>
          <a:ext cx="2185791" cy="311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_tradnl" sz="1400" b="1"/>
            <a:t>PERCEPCI</a:t>
          </a:r>
          <a:r>
            <a:rPr lang="es-ES" sz="1400" b="1"/>
            <a:t>Ò</a:t>
          </a:r>
          <a:r>
            <a:rPr lang="es-ES_tradnl" sz="1400" b="1"/>
            <a:t>N</a:t>
          </a:r>
          <a:r>
            <a:rPr lang="es-ES_tradnl" sz="1400" b="1" baseline="0"/>
            <a:t> DEL USUARIO</a:t>
          </a:r>
          <a:endParaRPr lang="es-ES_tradnl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5"/>
  <sheetViews>
    <sheetView showGridLines="0" zoomScale="114" zoomScaleNormal="114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48" sqref="A48:D48"/>
    </sheetView>
  </sheetViews>
  <sheetFormatPr baseColWidth="10" defaultRowHeight="15"/>
  <cols>
    <col min="1" max="4" width="19.85546875" customWidth="1"/>
    <col min="5" max="5" width="10.85546875" customWidth="1"/>
  </cols>
  <sheetData>
    <row r="2" spans="1:9">
      <c r="E2" s="63">
        <v>1</v>
      </c>
      <c r="F2" s="63">
        <v>2</v>
      </c>
      <c r="G2" s="63">
        <v>3</v>
      </c>
      <c r="H2" s="63">
        <v>4</v>
      </c>
      <c r="I2" s="63">
        <v>5</v>
      </c>
    </row>
    <row r="3" spans="1:9" ht="31.5">
      <c r="A3" s="168" t="s">
        <v>26</v>
      </c>
      <c r="B3" s="169"/>
      <c r="C3" s="169"/>
      <c r="D3" s="170"/>
      <c r="E3" s="69" t="s">
        <v>256</v>
      </c>
      <c r="F3" s="70" t="s">
        <v>255</v>
      </c>
      <c r="G3" s="71" t="s">
        <v>253</v>
      </c>
      <c r="H3" s="72" t="s">
        <v>252</v>
      </c>
      <c r="I3" s="73" t="s">
        <v>254</v>
      </c>
    </row>
    <row r="4" spans="1:9" ht="15.75" thickBot="1">
      <c r="A4" s="168" t="s">
        <v>263</v>
      </c>
      <c r="B4" s="169"/>
      <c r="C4" s="169"/>
      <c r="D4" s="169"/>
      <c r="E4" s="50"/>
      <c r="F4" s="50"/>
      <c r="G4" s="50"/>
      <c r="H4" s="50"/>
      <c r="I4" s="50"/>
    </row>
    <row r="5" spans="1:9" ht="15.75" thickTop="1">
      <c r="A5" s="164" t="s">
        <v>1</v>
      </c>
      <c r="B5" s="164"/>
      <c r="C5" s="164"/>
      <c r="D5" s="164"/>
      <c r="E5" s="86">
        <f>COUNTIF(Tabulación!F5:HG5,"=1")</f>
        <v>17</v>
      </c>
      <c r="F5" s="86">
        <f>COUNTIF(Tabulación!F5:HG5,"=2")</f>
        <v>21</v>
      </c>
      <c r="G5" s="86">
        <f>COUNTIF(Tabulación!F5:HG5,"=3")</f>
        <v>31</v>
      </c>
      <c r="H5" s="86">
        <f>COUNTIF(Tabulación!F5:HG5,"=4")</f>
        <v>18</v>
      </c>
      <c r="I5" s="86">
        <f>COUNTIF(Tabulación!F5:HG5,"=5")</f>
        <v>13</v>
      </c>
    </row>
    <row r="6" spans="1:9" ht="15.75" thickBot="1">
      <c r="A6" s="151" t="s">
        <v>5</v>
      </c>
      <c r="B6" s="152"/>
      <c r="C6" s="152"/>
      <c r="D6" s="153"/>
      <c r="E6" s="88">
        <f>COUNTIF(Tabulación!F6:HG6,"=1")</f>
        <v>20</v>
      </c>
      <c r="F6" s="88">
        <f>COUNTIF(Tabulación!F6:HG6,"=2")</f>
        <v>20</v>
      </c>
      <c r="G6" s="88">
        <f>COUNTIF(Tabulación!F6:HG6,"=3")</f>
        <v>20</v>
      </c>
      <c r="H6" s="88">
        <f>COUNTIF(Tabulación!F6:HG6,"=4")</f>
        <v>20</v>
      </c>
      <c r="I6" s="88">
        <f>COUNTIF(Tabulación!F6:HG6,"=5")</f>
        <v>20</v>
      </c>
    </row>
    <row r="7" spans="1:9" ht="15.75" thickTop="1">
      <c r="A7" s="90"/>
      <c r="B7" s="91"/>
      <c r="C7" s="91"/>
      <c r="D7" s="91"/>
      <c r="E7" s="97">
        <f>SUM(E5:E6)/SUM(Tabulación!$E$5:$E$6)</f>
        <v>0.185</v>
      </c>
      <c r="F7" s="97">
        <f>SUM(F5:F6)/SUM(Tabulación!$E$5:$E$6)</f>
        <v>0.20499999999999999</v>
      </c>
      <c r="G7" s="97">
        <f>SUM(G5:G6)/SUM(Tabulación!$E$5:$E$6)</f>
        <v>0.255</v>
      </c>
      <c r="H7" s="97">
        <f>SUM(H5:H6)/SUM(Tabulación!$E$5:$E$6)</f>
        <v>0.19</v>
      </c>
      <c r="I7" s="97">
        <f>SUM(I5:I6)/SUM(Tabulación!$E$5:$E$6)</f>
        <v>0.16500000000000001</v>
      </c>
    </row>
    <row r="8" spans="1:9" ht="15.75" thickBot="1">
      <c r="A8" s="165" t="s">
        <v>267</v>
      </c>
      <c r="B8" s="166"/>
      <c r="C8" s="166"/>
      <c r="D8" s="166"/>
      <c r="E8" s="87"/>
      <c r="F8" s="87"/>
      <c r="G8" s="87"/>
      <c r="H8" s="87"/>
      <c r="I8" s="87"/>
    </row>
    <row r="9" spans="1:9" ht="15.75" thickTop="1">
      <c r="A9" s="157" t="s">
        <v>2</v>
      </c>
      <c r="B9" s="158"/>
      <c r="C9" s="158"/>
      <c r="D9" s="159"/>
      <c r="E9" s="86">
        <f>COUNTIF(Tabulación!F8:HG8,"=1")</f>
        <v>20</v>
      </c>
      <c r="F9" s="86">
        <f>COUNTIF(Tabulación!F8:HG8,"=2")</f>
        <v>20</v>
      </c>
      <c r="G9" s="86">
        <f>COUNTIF(Tabulación!F8:HG8,"=3")</f>
        <v>20</v>
      </c>
      <c r="H9" s="86">
        <f>COUNTIF(Tabulación!F8:HG8,"=4")</f>
        <v>20</v>
      </c>
      <c r="I9" s="86">
        <f>COUNTIF(Tabulación!F8:HG8,"=5")</f>
        <v>20</v>
      </c>
    </row>
    <row r="10" spans="1:9" ht="15.75" thickBot="1">
      <c r="A10" s="151" t="s">
        <v>3</v>
      </c>
      <c r="B10" s="152"/>
      <c r="C10" s="152"/>
      <c r="D10" s="153"/>
      <c r="E10" s="88">
        <f>COUNTIF(Tabulación!F9:HG9,"=1")</f>
        <v>20</v>
      </c>
      <c r="F10" s="88">
        <f>COUNTIF(Tabulación!F9:HG9,"=2")</f>
        <v>20</v>
      </c>
      <c r="G10" s="88">
        <f>COUNTIF(Tabulación!F9:HG9,"=3")</f>
        <v>20</v>
      </c>
      <c r="H10" s="88">
        <f>COUNTIF(Tabulación!F9:HG9,"=4")</f>
        <v>20</v>
      </c>
      <c r="I10" s="88">
        <f>COUNTIF(Tabulación!F9:HG9,"=5")</f>
        <v>20</v>
      </c>
    </row>
    <row r="11" spans="1:9" ht="15.75" thickTop="1">
      <c r="A11" s="90"/>
      <c r="B11" s="91"/>
      <c r="C11" s="91"/>
      <c r="D11" s="91"/>
      <c r="E11" s="97">
        <f>SUM(E9:E10)/SUM(Tabulación!$E$8:$E$9)</f>
        <v>0.2</v>
      </c>
      <c r="F11" s="97">
        <f>SUM(F9:F10)/SUM(Tabulación!$E$8:$E$9)</f>
        <v>0.2</v>
      </c>
      <c r="G11" s="97">
        <f>SUM(G9:G10)/SUM(Tabulación!$E$8:$E$9)</f>
        <v>0.2</v>
      </c>
      <c r="H11" s="97">
        <f>SUM(H9:H10)/SUM(Tabulación!$E$8:$E$9)</f>
        <v>0.2</v>
      </c>
      <c r="I11" s="97">
        <f>SUM(I9:I10)/SUM(Tabulación!$E$8:$E$9)</f>
        <v>0.2</v>
      </c>
    </row>
    <row r="12" spans="1:9" ht="15.75" thickBot="1">
      <c r="A12" s="167" t="s">
        <v>4</v>
      </c>
      <c r="B12" s="163"/>
      <c r="C12" s="163"/>
      <c r="D12" s="163"/>
      <c r="E12" s="87"/>
      <c r="F12" s="87"/>
      <c r="G12" s="87"/>
      <c r="H12" s="87"/>
      <c r="I12" s="87"/>
    </row>
    <row r="13" spans="1:9" ht="15.75" thickTop="1">
      <c r="A13" s="157" t="s">
        <v>53</v>
      </c>
      <c r="B13" s="158"/>
      <c r="C13" s="158"/>
      <c r="D13" s="159"/>
      <c r="E13" s="86">
        <f>COUNTIF(Tabulación!F11:HG11,"=1")</f>
        <v>20</v>
      </c>
      <c r="F13" s="86">
        <f>COUNTIF(Tabulación!F11:HG11,"=2")</f>
        <v>20</v>
      </c>
      <c r="G13" s="86">
        <f>COUNTIF(Tabulación!F11:HG11,"=3")</f>
        <v>20</v>
      </c>
      <c r="H13" s="86">
        <f>COUNTIF(Tabulación!F11:HG11,"=4")</f>
        <v>20</v>
      </c>
      <c r="I13" s="86">
        <f>COUNTIF(Tabulación!F11:HG11,"=5")</f>
        <v>20</v>
      </c>
    </row>
    <row r="14" spans="1:9" ht="15.75" thickBot="1">
      <c r="A14" s="151" t="s">
        <v>54</v>
      </c>
      <c r="B14" s="152"/>
      <c r="C14" s="152"/>
      <c r="D14" s="153"/>
      <c r="E14" s="88">
        <f>COUNTIF(Tabulación!F12:HG12,"=1")</f>
        <v>20</v>
      </c>
      <c r="F14" s="88">
        <f>COUNTIF(Tabulación!F12:HG12,"=2")</f>
        <v>20</v>
      </c>
      <c r="G14" s="88">
        <f>COUNTIF(Tabulación!F12:HG12,"=3")</f>
        <v>20</v>
      </c>
      <c r="H14" s="88">
        <f>COUNTIF(Tabulación!F12:HG12,"=4")</f>
        <v>20</v>
      </c>
      <c r="I14" s="88">
        <f>COUNTIF(Tabulación!F12:HG12,"=5")</f>
        <v>20</v>
      </c>
    </row>
    <row r="15" spans="1:9" ht="15.75" thickTop="1">
      <c r="A15" s="90"/>
      <c r="B15" s="91"/>
      <c r="C15" s="91"/>
      <c r="D15" s="91"/>
      <c r="E15" s="97">
        <f>SUM(E13:E14)/SUM(Tabulación!$E$11:$E$12)</f>
        <v>0.2</v>
      </c>
      <c r="F15" s="97">
        <f>SUM(F13:F14)/SUM(Tabulación!$E$11:$E$12)</f>
        <v>0.2</v>
      </c>
      <c r="G15" s="97">
        <f>SUM(G13:G14)/SUM(Tabulación!$E$11:$E$12)</f>
        <v>0.2</v>
      </c>
      <c r="H15" s="97">
        <f>SUM(H13:H14)/SUM(Tabulación!$E$11:$E$12)</f>
        <v>0.2</v>
      </c>
      <c r="I15" s="97">
        <f>SUM(I13:I14)/SUM(Tabulación!$E$11:$E$12)</f>
        <v>0.2</v>
      </c>
    </row>
    <row r="16" spans="1:9" ht="15.75" thickBot="1">
      <c r="A16" s="165" t="s">
        <v>264</v>
      </c>
      <c r="B16" s="166"/>
      <c r="C16" s="166"/>
      <c r="D16" s="166"/>
      <c r="E16" s="87"/>
      <c r="F16" s="87"/>
      <c r="G16" s="87"/>
      <c r="H16" s="87"/>
      <c r="I16" s="87"/>
    </row>
    <row r="17" spans="1:9" ht="15.75" thickTop="1">
      <c r="A17" s="157" t="s">
        <v>6</v>
      </c>
      <c r="B17" s="158"/>
      <c r="C17" s="158"/>
      <c r="D17" s="159"/>
      <c r="E17" s="86">
        <f>COUNTIF(Tabulación!F14:HG14,"=1")</f>
        <v>20</v>
      </c>
      <c r="F17" s="86">
        <f>COUNTIF(Tabulación!F14:HG14,"=2")</f>
        <v>20</v>
      </c>
      <c r="G17" s="86">
        <f>COUNTIF(Tabulación!F14:HG14,"=3")</f>
        <v>20</v>
      </c>
      <c r="H17" s="86">
        <f>COUNTIF(Tabulación!F14:HG14,"=4")</f>
        <v>20</v>
      </c>
      <c r="I17" s="86">
        <f>COUNTIF(Tabulación!F14:HG14,"=5")</f>
        <v>20</v>
      </c>
    </row>
    <row r="18" spans="1:9" ht="15.75" thickBot="1">
      <c r="A18" s="151" t="s">
        <v>7</v>
      </c>
      <c r="B18" s="152"/>
      <c r="C18" s="152"/>
      <c r="D18" s="153"/>
      <c r="E18" s="88">
        <f>COUNTIF(Tabulación!F15:HG15,"=1")</f>
        <v>20</v>
      </c>
      <c r="F18" s="88">
        <f>COUNTIF(Tabulación!F15:HG15,"=2")</f>
        <v>20</v>
      </c>
      <c r="G18" s="88">
        <f>COUNTIF(Tabulación!F15:HG15,"=3")</f>
        <v>20</v>
      </c>
      <c r="H18" s="88">
        <f>COUNTIF(Tabulación!F15:HG15,"=4")</f>
        <v>20</v>
      </c>
      <c r="I18" s="88">
        <f>COUNTIF(Tabulación!F15:HG15,"=5")</f>
        <v>20</v>
      </c>
    </row>
    <row r="19" spans="1:9" ht="15.75" thickTop="1">
      <c r="A19" s="90"/>
      <c r="B19" s="91"/>
      <c r="C19" s="91"/>
      <c r="D19" s="91"/>
      <c r="E19" s="97">
        <f>SUM(E17:E18)/SUM(Tabulación!$E$14:$E$15)</f>
        <v>0.2</v>
      </c>
      <c r="F19" s="97">
        <f>SUM(F17:F18)/SUM(Tabulación!$E$14:$E$15)</f>
        <v>0.2</v>
      </c>
      <c r="G19" s="97">
        <f>SUM(G17:G18)/SUM(Tabulación!$E$14:$E$15)</f>
        <v>0.2</v>
      </c>
      <c r="H19" s="97">
        <f>SUM(H17:H18)/SUM(Tabulación!$E$14:$E$15)</f>
        <v>0.2</v>
      </c>
      <c r="I19" s="97">
        <f>SUM(I17:I18)/SUM(Tabulación!$E$14:$E$15)</f>
        <v>0.2</v>
      </c>
    </row>
    <row r="20" spans="1:9" ht="15.75" thickBot="1">
      <c r="A20" s="154" t="s">
        <v>8</v>
      </c>
      <c r="B20" s="155"/>
      <c r="C20" s="155"/>
      <c r="D20" s="155"/>
      <c r="E20" s="87"/>
      <c r="F20" s="87"/>
      <c r="G20" s="87"/>
      <c r="H20" s="87"/>
      <c r="I20" s="87"/>
    </row>
    <row r="21" spans="1:9" ht="16.5" thickTop="1" thickBot="1">
      <c r="A21" s="145" t="s">
        <v>9</v>
      </c>
      <c r="B21" s="146"/>
      <c r="C21" s="146"/>
      <c r="D21" s="147"/>
      <c r="E21" s="93">
        <f>COUNTIF(Tabulación!F17:HG17,"=1")</f>
        <v>20</v>
      </c>
      <c r="F21" s="93">
        <f>COUNTIF(Tabulación!F17:HG17,"=2")</f>
        <v>20</v>
      </c>
      <c r="G21" s="93">
        <f>COUNTIF(Tabulación!F17:HG17,"=3")</f>
        <v>20</v>
      </c>
      <c r="H21" s="93">
        <f>COUNTIF(Tabulación!F17:HG17,"=4")</f>
        <v>20</v>
      </c>
      <c r="I21" s="93">
        <f>COUNTIF(Tabulación!F17:HG17,"=5")</f>
        <v>20</v>
      </c>
    </row>
    <row r="22" spans="1:9" ht="15.75" thickTop="1">
      <c r="A22" s="90"/>
      <c r="B22" s="91"/>
      <c r="C22" s="91"/>
      <c r="D22" s="91"/>
      <c r="E22" s="97">
        <f>E21/Tabulación!$E$17</f>
        <v>0.2</v>
      </c>
      <c r="F22" s="97">
        <f>F21/Tabulación!$E$17</f>
        <v>0.2</v>
      </c>
      <c r="G22" s="97">
        <f>G21/Tabulación!$E$17</f>
        <v>0.2</v>
      </c>
      <c r="H22" s="97">
        <f>H21/Tabulación!$E$17</f>
        <v>0.2</v>
      </c>
      <c r="I22" s="97">
        <f>I21/Tabulación!$E$17</f>
        <v>0.2</v>
      </c>
    </row>
    <row r="23" spans="1:9" ht="15.75" thickBot="1">
      <c r="A23" s="154" t="s">
        <v>10</v>
      </c>
      <c r="B23" s="155"/>
      <c r="C23" s="155"/>
      <c r="D23" s="155"/>
      <c r="E23" s="87"/>
      <c r="F23" s="87"/>
      <c r="G23" s="87"/>
      <c r="H23" s="87"/>
      <c r="I23" s="87"/>
    </row>
    <row r="24" spans="1:9" ht="16.5" thickTop="1" thickBot="1">
      <c r="A24" s="145" t="s">
        <v>11</v>
      </c>
      <c r="B24" s="146"/>
      <c r="C24" s="146"/>
      <c r="D24" s="147"/>
      <c r="E24" s="93">
        <f>COUNTIF(Tabulación!F19:HG19,"=1")</f>
        <v>20</v>
      </c>
      <c r="F24" s="93">
        <f>COUNTIF(Tabulación!F19:HG19,"=2")</f>
        <v>20</v>
      </c>
      <c r="G24" s="93">
        <f>COUNTIF(Tabulación!F19:HG19,"=3")</f>
        <v>20</v>
      </c>
      <c r="H24" s="93">
        <f>COUNTIF(Tabulación!F19:HG19,"=4")</f>
        <v>20</v>
      </c>
      <c r="I24" s="93">
        <f>COUNTIF(Tabulación!F19:HG19,"=5")</f>
        <v>20</v>
      </c>
    </row>
    <row r="25" spans="1:9" ht="15.75" thickTop="1">
      <c r="A25" s="90"/>
      <c r="B25" s="91"/>
      <c r="C25" s="91"/>
      <c r="D25" s="91"/>
      <c r="E25" s="97">
        <f>E24/Tabulación!$E$19</f>
        <v>0.2</v>
      </c>
      <c r="F25" s="97">
        <f>F24/Tabulación!$E$19</f>
        <v>0.2</v>
      </c>
      <c r="G25" s="97">
        <f>G24/Tabulación!$E$19</f>
        <v>0.2</v>
      </c>
      <c r="H25" s="97">
        <f>H24/Tabulación!$E$19</f>
        <v>0.2</v>
      </c>
      <c r="I25" s="97">
        <f>I24/Tabulación!$E$19</f>
        <v>0.2</v>
      </c>
    </row>
    <row r="26" spans="1:9" ht="15.75" thickBot="1">
      <c r="A26" s="165" t="s">
        <v>266</v>
      </c>
      <c r="B26" s="166"/>
      <c r="C26" s="166"/>
      <c r="D26" s="166"/>
      <c r="E26" s="87"/>
      <c r="F26" s="87"/>
      <c r="G26" s="87"/>
      <c r="H26" s="87"/>
      <c r="I26" s="87"/>
    </row>
    <row r="27" spans="1:9" ht="15.75" thickTop="1">
      <c r="A27" s="157" t="s">
        <v>12</v>
      </c>
      <c r="B27" s="158"/>
      <c r="C27" s="158"/>
      <c r="D27" s="159"/>
      <c r="E27" s="86">
        <f>COUNTIF(Tabulación!F21:HG21,"=1")</f>
        <v>20</v>
      </c>
      <c r="F27" s="86">
        <f>COUNTIF(Tabulación!F21:HG21,"=2")</f>
        <v>20</v>
      </c>
      <c r="G27" s="86">
        <f>COUNTIF(Tabulación!F21:HG21,"=3")</f>
        <v>20</v>
      </c>
      <c r="H27" s="86">
        <f>COUNTIF(Tabulación!F21:HG21,"=4")</f>
        <v>20</v>
      </c>
      <c r="I27" s="86">
        <f>COUNTIF(Tabulación!F21:HG21,"=5")</f>
        <v>20</v>
      </c>
    </row>
    <row r="28" spans="1:9" ht="15.75" thickBot="1">
      <c r="A28" s="151" t="s">
        <v>13</v>
      </c>
      <c r="B28" s="152"/>
      <c r="C28" s="152"/>
      <c r="D28" s="153"/>
      <c r="E28" s="88">
        <f>COUNTIF(Tabulación!F22:HG22,"=1")</f>
        <v>20</v>
      </c>
      <c r="F28" s="88">
        <f>COUNTIF(Tabulación!F22:HG22,"=2")</f>
        <v>20</v>
      </c>
      <c r="G28" s="88">
        <f>COUNTIF(Tabulación!F22:HG22,"=3")</f>
        <v>20</v>
      </c>
      <c r="H28" s="88">
        <f>COUNTIF(Tabulación!F22:HG22,"=4")</f>
        <v>20</v>
      </c>
      <c r="I28" s="88">
        <f>COUNTIF(Tabulación!F22:HG22,"=5")</f>
        <v>20</v>
      </c>
    </row>
    <row r="29" spans="1:9" ht="15.75" thickTop="1">
      <c r="A29" s="90"/>
      <c r="B29" s="91"/>
      <c r="C29" s="91"/>
      <c r="D29" s="91"/>
      <c r="E29" s="97">
        <f>SUM(E27:E28)/SUM(Tabulación!$E$21:$E$22)</f>
        <v>0.2</v>
      </c>
      <c r="F29" s="97">
        <f>SUM(F27:F28)/SUM(Tabulación!$E$21:$E$22)</f>
        <v>0.2</v>
      </c>
      <c r="G29" s="97">
        <f>SUM(G27:G28)/SUM(Tabulación!$E$21:$E$22)</f>
        <v>0.2</v>
      </c>
      <c r="H29" s="97">
        <f>SUM(H27:H28)/SUM(Tabulación!$E$21:$E$22)</f>
        <v>0.2</v>
      </c>
      <c r="I29" s="97">
        <f>SUM(I27:I28)/SUM(Tabulación!$E$21:$E$22)</f>
        <v>0.2</v>
      </c>
    </row>
    <row r="30" spans="1:9" ht="15.75" thickBot="1">
      <c r="A30" s="154" t="s">
        <v>258</v>
      </c>
      <c r="B30" s="155"/>
      <c r="C30" s="155"/>
      <c r="D30" s="155"/>
      <c r="E30" s="87"/>
      <c r="F30" s="87"/>
      <c r="G30" s="87"/>
      <c r="H30" s="87"/>
      <c r="I30" s="87"/>
    </row>
    <row r="31" spans="1:9" ht="15.75" thickTop="1">
      <c r="A31" s="157" t="s">
        <v>14</v>
      </c>
      <c r="B31" s="158"/>
      <c r="C31" s="158"/>
      <c r="D31" s="159"/>
      <c r="E31" s="86">
        <f>COUNTIF(Tabulación!F24:HG24,"=1")</f>
        <v>20</v>
      </c>
      <c r="F31" s="86">
        <f>COUNTIF(Tabulación!F24:HG24,"=2")</f>
        <v>20</v>
      </c>
      <c r="G31" s="86">
        <f>COUNTIF(Tabulación!F24:HG24,"=3")</f>
        <v>20</v>
      </c>
      <c r="H31" s="86">
        <f>COUNTIF(Tabulación!F24:HG24,"=4")</f>
        <v>20</v>
      </c>
      <c r="I31" s="86">
        <f>COUNTIF(Tabulación!F24:HG24,"=5")</f>
        <v>20</v>
      </c>
    </row>
    <row r="32" spans="1:9">
      <c r="A32" s="148" t="s">
        <v>15</v>
      </c>
      <c r="B32" s="149"/>
      <c r="C32" s="149"/>
      <c r="D32" s="150"/>
      <c r="E32" s="85">
        <f>COUNTIF(Tabulación!F25:HG25,"=1")</f>
        <v>20</v>
      </c>
      <c r="F32" s="85">
        <f>COUNTIF(Tabulación!F25:HG25,"=2")</f>
        <v>20</v>
      </c>
      <c r="G32" s="85">
        <f>COUNTIF(Tabulación!F25:HG25,"=3")</f>
        <v>20</v>
      </c>
      <c r="H32" s="85">
        <f>COUNTIF(Tabulación!F25:HG25,"=4")</f>
        <v>20</v>
      </c>
      <c r="I32" s="85">
        <f>COUNTIF(Tabulación!F25:HG25,"=5")</f>
        <v>20</v>
      </c>
    </row>
    <row r="33" spans="1:9">
      <c r="A33" s="148" t="s">
        <v>16</v>
      </c>
      <c r="B33" s="149"/>
      <c r="C33" s="149"/>
      <c r="D33" s="150"/>
      <c r="E33" s="85">
        <f>COUNTIF(Tabulación!F26:HG26,"=1")</f>
        <v>20</v>
      </c>
      <c r="F33" s="85">
        <f>COUNTIF(Tabulación!F26:HG26,"=2")</f>
        <v>20</v>
      </c>
      <c r="G33" s="85">
        <f>COUNTIF(Tabulación!F26:HG26,"=3")</f>
        <v>20</v>
      </c>
      <c r="H33" s="85">
        <f>COUNTIF(Tabulación!F26:HG26,"=4")</f>
        <v>20</v>
      </c>
      <c r="I33" s="85">
        <f>COUNTIF(Tabulación!F26:HG26,"=5")</f>
        <v>20</v>
      </c>
    </row>
    <row r="34" spans="1:9" ht="15.75" thickBot="1">
      <c r="A34" s="151" t="s">
        <v>17</v>
      </c>
      <c r="B34" s="152"/>
      <c r="C34" s="152"/>
      <c r="D34" s="153"/>
      <c r="E34" s="88">
        <f>COUNTIF(Tabulación!F27:HG27,"=1")</f>
        <v>20</v>
      </c>
      <c r="F34" s="88">
        <f>COUNTIF(Tabulación!F27:HG27,"=2")</f>
        <v>20</v>
      </c>
      <c r="G34" s="88">
        <f>COUNTIF(Tabulación!F27:HG27,"=3")</f>
        <v>20</v>
      </c>
      <c r="H34" s="88">
        <f>COUNTIF(Tabulación!F27:HG27,"=4")</f>
        <v>20</v>
      </c>
      <c r="I34" s="88">
        <f>COUNTIF(Tabulación!F27:HG27,"=5")</f>
        <v>20</v>
      </c>
    </row>
    <row r="35" spans="1:9" ht="15.75" thickTop="1">
      <c r="A35" s="90"/>
      <c r="B35" s="91"/>
      <c r="C35" s="91"/>
      <c r="D35" s="91"/>
      <c r="E35" s="97">
        <f>SUM(E31:E34)/SUM(Tabulación!$E$24:$E$27)</f>
        <v>0.2</v>
      </c>
      <c r="F35" s="97">
        <f>SUM(F31:F34)/SUM(Tabulación!$E$24:$E$27)</f>
        <v>0.2</v>
      </c>
      <c r="G35" s="97">
        <f>SUM(G31:G34)/SUM(Tabulación!$E$24:$E$27)</f>
        <v>0.2</v>
      </c>
      <c r="H35" s="97">
        <f>SUM(H31:H34)/SUM(Tabulación!$E$24:$E$27)</f>
        <v>0.2</v>
      </c>
      <c r="I35" s="97">
        <f>SUM(I31:I34)/SUM(Tabulación!$E$24:$E$27)</f>
        <v>0.2</v>
      </c>
    </row>
    <row r="36" spans="1:9" ht="15.75" thickBot="1">
      <c r="A36" s="154" t="s">
        <v>259</v>
      </c>
      <c r="B36" s="155"/>
      <c r="C36" s="155"/>
      <c r="D36" s="155"/>
      <c r="E36" s="87"/>
      <c r="F36" s="87"/>
      <c r="G36" s="87"/>
      <c r="H36" s="87"/>
      <c r="I36" s="87"/>
    </row>
    <row r="37" spans="1:9" ht="15.75" thickTop="1">
      <c r="A37" s="157" t="s">
        <v>18</v>
      </c>
      <c r="B37" s="158"/>
      <c r="C37" s="158"/>
      <c r="D37" s="159"/>
      <c r="E37" s="86">
        <f>COUNTIF(Tabulación!F29:HG29,"=1")</f>
        <v>20</v>
      </c>
      <c r="F37" s="86">
        <f>COUNTIF(Tabulación!F29:HG29,"=2")</f>
        <v>20</v>
      </c>
      <c r="G37" s="86">
        <f>COUNTIF(Tabulación!F29:HG29,"=3")</f>
        <v>20</v>
      </c>
      <c r="H37" s="86">
        <f>COUNTIF(Tabulación!F29:HG29,"=4")</f>
        <v>20</v>
      </c>
      <c r="I37" s="86">
        <f>COUNTIF(Tabulación!F29:HG29,"=5")</f>
        <v>20</v>
      </c>
    </row>
    <row r="38" spans="1:9">
      <c r="A38" s="148" t="s">
        <v>19</v>
      </c>
      <c r="B38" s="149"/>
      <c r="C38" s="149"/>
      <c r="D38" s="150"/>
      <c r="E38" s="85">
        <f>COUNTIF(Tabulación!F30:HG30,"=1")</f>
        <v>20</v>
      </c>
      <c r="F38" s="85">
        <f>COUNTIF(Tabulación!F30:HG30,"=2")</f>
        <v>20</v>
      </c>
      <c r="G38" s="85">
        <f>COUNTIF(Tabulación!F30:HG30,"=3")</f>
        <v>20</v>
      </c>
      <c r="H38" s="85">
        <f>COUNTIF(Tabulación!F30:HG30,"=4")</f>
        <v>20</v>
      </c>
      <c r="I38" s="85">
        <f>COUNTIF(Tabulación!F30:HG30,"=5")</f>
        <v>20</v>
      </c>
    </row>
    <row r="39" spans="1:9" ht="15.75" thickBot="1">
      <c r="A39" s="151" t="s">
        <v>20</v>
      </c>
      <c r="B39" s="152"/>
      <c r="C39" s="152"/>
      <c r="D39" s="153"/>
      <c r="E39" s="88">
        <f>COUNTIF(Tabulación!F31:HG31,"=1")</f>
        <v>20</v>
      </c>
      <c r="F39" s="88">
        <f>COUNTIF(Tabulación!F31:HG31,"=2")</f>
        <v>20</v>
      </c>
      <c r="G39" s="88">
        <f>COUNTIF(Tabulación!F31:HG31,"=3")</f>
        <v>20</v>
      </c>
      <c r="H39" s="88">
        <f>COUNTIF(Tabulación!F31:HG31,"=4")</f>
        <v>20</v>
      </c>
      <c r="I39" s="88">
        <f>COUNTIF(Tabulación!F31:HG31,"=5")</f>
        <v>20</v>
      </c>
    </row>
    <row r="40" spans="1:9" ht="15.75" thickTop="1">
      <c r="A40" s="90"/>
      <c r="B40" s="91"/>
      <c r="C40" s="91"/>
      <c r="D40" s="91"/>
      <c r="E40" s="97">
        <f>SUM(E37:E39)/SUM(Tabulación!$E$29:$E$31)</f>
        <v>0.2</v>
      </c>
      <c r="F40" s="97">
        <f>SUM(F37:F39)/SUM(Tabulación!$E$29:$E$31)</f>
        <v>0.2</v>
      </c>
      <c r="G40" s="97">
        <f>SUM(G37:G39)/SUM(Tabulación!$E$29:$E$31)</f>
        <v>0.2</v>
      </c>
      <c r="H40" s="97">
        <f>SUM(H37:H39)/SUM(Tabulación!$E$29:$E$31)</f>
        <v>0.2</v>
      </c>
      <c r="I40" s="97">
        <f>SUM(I37:I39)/SUM(Tabulación!$E$29:$E$31)</f>
        <v>0.2</v>
      </c>
    </row>
    <row r="41" spans="1:9" ht="15.75" thickBot="1">
      <c r="A41" s="154" t="s">
        <v>260</v>
      </c>
      <c r="B41" s="155"/>
      <c r="C41" s="155"/>
      <c r="D41" s="155"/>
      <c r="E41" s="87"/>
      <c r="F41" s="87"/>
      <c r="G41" s="87"/>
      <c r="H41" s="87"/>
      <c r="I41" s="87"/>
    </row>
    <row r="42" spans="1:9" ht="15.75" thickTop="1">
      <c r="A42" s="157" t="s">
        <v>21</v>
      </c>
      <c r="B42" s="158"/>
      <c r="C42" s="158"/>
      <c r="D42" s="159"/>
      <c r="E42" s="86">
        <f>COUNTIF(Tabulación!F33:HG33,"=1")</f>
        <v>20</v>
      </c>
      <c r="F42" s="86">
        <f>COUNTIF(Tabulación!F33:HG33,"=2")</f>
        <v>20</v>
      </c>
      <c r="G42" s="86">
        <f>COUNTIF(Tabulación!F33:HG33,"=3")</f>
        <v>20</v>
      </c>
      <c r="H42" s="86">
        <f>COUNTIF(Tabulación!F33:HG33,"=4")</f>
        <v>20</v>
      </c>
      <c r="I42" s="86">
        <f>COUNTIF(Tabulación!F33:HG33,"=5")</f>
        <v>20</v>
      </c>
    </row>
    <row r="43" spans="1:9">
      <c r="A43" s="160" t="s">
        <v>22</v>
      </c>
      <c r="B43" s="161"/>
      <c r="C43" s="161"/>
      <c r="D43" s="162"/>
      <c r="E43" s="85">
        <f>COUNTIF(Tabulación!F34:HG34,"=1")</f>
        <v>20</v>
      </c>
      <c r="F43" s="85">
        <f>COUNTIF(Tabulación!F34:HG34,"=2")</f>
        <v>20</v>
      </c>
      <c r="G43" s="85">
        <f>COUNTIF(Tabulación!F34:HG34,"=3")</f>
        <v>20</v>
      </c>
      <c r="H43" s="85">
        <f>COUNTIF(Tabulación!F34:HG34,"=4")</f>
        <v>20</v>
      </c>
      <c r="I43" s="85">
        <f>COUNTIF(Tabulación!F34:HG34,"=5")</f>
        <v>20</v>
      </c>
    </row>
    <row r="44" spans="1:9">
      <c r="A44" s="148" t="s">
        <v>23</v>
      </c>
      <c r="B44" s="149"/>
      <c r="C44" s="149"/>
      <c r="D44" s="150"/>
      <c r="E44" s="85">
        <f>COUNTIF(Tabulación!F35:HG35,"=1")</f>
        <v>20</v>
      </c>
      <c r="F44" s="85">
        <f>COUNTIF(Tabulación!F35:HG35,"=2")</f>
        <v>20</v>
      </c>
      <c r="G44" s="85">
        <f>COUNTIF(Tabulación!F35:HG35,"=3")</f>
        <v>20</v>
      </c>
      <c r="H44" s="85">
        <f>COUNTIF(Tabulación!F35:HG35,"=4")</f>
        <v>20</v>
      </c>
      <c r="I44" s="85">
        <f>COUNTIF(Tabulación!F35:HG35,"=5")</f>
        <v>20</v>
      </c>
    </row>
    <row r="45" spans="1:9" ht="15.75" thickBot="1">
      <c r="A45" s="151" t="s">
        <v>24</v>
      </c>
      <c r="B45" s="152"/>
      <c r="C45" s="152"/>
      <c r="D45" s="153"/>
      <c r="E45" s="88">
        <f>COUNTIF(Tabulación!F36:HG36,"=1")</f>
        <v>20</v>
      </c>
      <c r="F45" s="88">
        <f>COUNTIF(Tabulación!F36:HG36,"=2")</f>
        <v>20</v>
      </c>
      <c r="G45" s="88">
        <f>COUNTIF(Tabulación!F36:HG36,"=3")</f>
        <v>20</v>
      </c>
      <c r="H45" s="88">
        <f>COUNTIF(Tabulación!F36:HG36,"=4")</f>
        <v>20</v>
      </c>
      <c r="I45" s="88">
        <f>COUNTIF(Tabulación!F36:HG36,"=5")</f>
        <v>20</v>
      </c>
    </row>
    <row r="46" spans="1:9" ht="15.75" thickTop="1">
      <c r="A46" s="90"/>
      <c r="B46" s="91"/>
      <c r="C46" s="91"/>
      <c r="D46" s="91"/>
      <c r="E46" s="97">
        <f>SUM(E42:E45)/SUM(Tabulación!$E$33:$E$36)</f>
        <v>0.2</v>
      </c>
      <c r="F46" s="97">
        <f>SUM(F42:F45)/SUM(Tabulación!$E$33:$E$36)</f>
        <v>0.2</v>
      </c>
      <c r="G46" s="97">
        <f>SUM(G42:G45)/SUM(Tabulación!$E$33:$E$36)</f>
        <v>0.2</v>
      </c>
      <c r="H46" s="97">
        <f>SUM(H42:H45)/SUM(Tabulación!$E$33:$E$36)</f>
        <v>0.2</v>
      </c>
      <c r="I46" s="97">
        <f>SUM(I42:I45)/SUM(Tabulación!$E$33:$E$36)</f>
        <v>0.2</v>
      </c>
    </row>
    <row r="47" spans="1:9">
      <c r="A47" s="154" t="s">
        <v>25</v>
      </c>
      <c r="B47" s="155"/>
      <c r="C47" s="155"/>
      <c r="D47" s="155"/>
      <c r="E47" s="89"/>
      <c r="F47" s="89"/>
      <c r="G47" s="89"/>
      <c r="H47" s="89"/>
      <c r="I47" s="89"/>
    </row>
    <row r="48" spans="1:9" ht="33.950000000000003" customHeight="1" thickBot="1">
      <c r="A48" s="163" t="s">
        <v>262</v>
      </c>
      <c r="B48" s="163"/>
      <c r="C48" s="163"/>
      <c r="D48" s="163"/>
      <c r="E48" s="89"/>
      <c r="F48" s="89"/>
      <c r="G48" s="89"/>
      <c r="H48" s="89"/>
      <c r="I48" s="89"/>
    </row>
    <row r="49" spans="1:9" ht="15.75" thickTop="1">
      <c r="A49" s="164" t="s">
        <v>30</v>
      </c>
      <c r="B49" s="164"/>
      <c r="C49" s="164"/>
      <c r="D49" s="164"/>
      <c r="E49" s="86">
        <f>COUNTIF(Tabulación!F39:HG39,"=1")</f>
        <v>33</v>
      </c>
      <c r="F49" s="86">
        <f>COUNTIF(Tabulación!F39:HG39,"=2")</f>
        <v>37</v>
      </c>
      <c r="G49" s="86">
        <f>COUNTIF(Tabulación!F39:HG39,"=3")</f>
        <v>46</v>
      </c>
      <c r="H49" s="86">
        <f>COUNTIF(Tabulación!F39:HG39,"=4")</f>
        <v>33</v>
      </c>
      <c r="I49" s="86">
        <f>COUNTIF(Tabulación!F39:HG39,"=5")</f>
        <v>28</v>
      </c>
    </row>
    <row r="50" spans="1:9">
      <c r="A50" s="148" t="s">
        <v>31</v>
      </c>
      <c r="B50" s="149"/>
      <c r="C50" s="149"/>
      <c r="D50" s="150"/>
      <c r="E50" s="85">
        <f>COUNTIF(Tabulación!F40:HG40,"=1")</f>
        <v>20</v>
      </c>
      <c r="F50" s="85">
        <f>COUNTIF(Tabulación!F40:HG40,"=2")</f>
        <v>20</v>
      </c>
      <c r="G50" s="85">
        <f>COUNTIF(Tabulación!F40:HG40,"=3")</f>
        <v>20</v>
      </c>
      <c r="H50" s="85">
        <f>COUNTIF(Tabulación!F40:HG40,"=4")</f>
        <v>20</v>
      </c>
      <c r="I50" s="85">
        <f>COUNTIF(Tabulación!F40:HG40,"=5")</f>
        <v>20</v>
      </c>
    </row>
    <row r="51" spans="1:9">
      <c r="A51" s="148" t="s">
        <v>32</v>
      </c>
      <c r="B51" s="149"/>
      <c r="C51" s="149"/>
      <c r="D51" s="150"/>
      <c r="E51" s="85">
        <f>COUNTIF(Tabulación!F41:HG41,"=1")</f>
        <v>33</v>
      </c>
      <c r="F51" s="85">
        <f>COUNTIF(Tabulación!F41:HG41,"=2")</f>
        <v>37</v>
      </c>
      <c r="G51" s="85">
        <f>COUNTIF(Tabulación!F41:HG41,"=3")</f>
        <v>46</v>
      </c>
      <c r="H51" s="85">
        <f>COUNTIF(Tabulación!F41:HG41,"=4")</f>
        <v>33</v>
      </c>
      <c r="I51" s="85">
        <f>COUNTIF(Tabulación!F41:HG41,"=5")</f>
        <v>28</v>
      </c>
    </row>
    <row r="52" spans="1:9">
      <c r="A52" s="148" t="s">
        <v>33</v>
      </c>
      <c r="B52" s="149"/>
      <c r="C52" s="149"/>
      <c r="D52" s="150"/>
      <c r="E52" s="85">
        <f>COUNTIF(Tabulación!F42:HG42,"=1")</f>
        <v>20</v>
      </c>
      <c r="F52" s="85">
        <f>COUNTIF(Tabulación!F42:HG42,"=2")</f>
        <v>20</v>
      </c>
      <c r="G52" s="85">
        <f>COUNTIF(Tabulación!F42:HG42,"=3")</f>
        <v>20</v>
      </c>
      <c r="H52" s="85">
        <f>COUNTIF(Tabulación!F42:HG42,"=4")</f>
        <v>20</v>
      </c>
      <c r="I52" s="85">
        <f>COUNTIF(Tabulación!F42:HG42,"=5")</f>
        <v>20</v>
      </c>
    </row>
    <row r="53" spans="1:9">
      <c r="A53" s="148" t="s">
        <v>34</v>
      </c>
      <c r="B53" s="149"/>
      <c r="C53" s="149"/>
      <c r="D53" s="150"/>
      <c r="E53" s="85">
        <f>COUNTIF(Tabulación!F43:HG43,"=1")</f>
        <v>33</v>
      </c>
      <c r="F53" s="85">
        <f>COUNTIF(Tabulación!F43:HG43,"=2")</f>
        <v>37</v>
      </c>
      <c r="G53" s="85">
        <f>COUNTIF(Tabulación!F43:HG43,"=3")</f>
        <v>46</v>
      </c>
      <c r="H53" s="85">
        <f>COUNTIF(Tabulación!F43:HG43,"=4")</f>
        <v>33</v>
      </c>
      <c r="I53" s="85">
        <f>COUNTIF(Tabulación!F43:HG43,"=5")</f>
        <v>28</v>
      </c>
    </row>
    <row r="54" spans="1:9">
      <c r="A54" s="148" t="s">
        <v>35</v>
      </c>
      <c r="B54" s="149"/>
      <c r="C54" s="149"/>
      <c r="D54" s="150"/>
      <c r="E54" s="85">
        <f>COUNTIF(Tabulación!F44:HG44,"=1")</f>
        <v>33</v>
      </c>
      <c r="F54" s="85">
        <f>COUNTIF(Tabulación!F44:HG44,"=2")</f>
        <v>37</v>
      </c>
      <c r="G54" s="85">
        <f>COUNTIF(Tabulación!F44:HG44,"=3")</f>
        <v>46</v>
      </c>
      <c r="H54" s="85">
        <f>COUNTIF(Tabulación!F44:HG44,"=4")</f>
        <v>33</v>
      </c>
      <c r="I54" s="85">
        <f>COUNTIF(Tabulación!F44:HG44,"=5")</f>
        <v>28</v>
      </c>
    </row>
    <row r="55" spans="1:9">
      <c r="A55" s="148" t="s">
        <v>36</v>
      </c>
      <c r="B55" s="149"/>
      <c r="C55" s="149"/>
      <c r="D55" s="150"/>
      <c r="E55" s="85">
        <f>COUNTIF(Tabulación!F45:HG45,"=1")</f>
        <v>20</v>
      </c>
      <c r="F55" s="85">
        <f>COUNTIF(Tabulación!F45:HG45,"=2")</f>
        <v>20</v>
      </c>
      <c r="G55" s="85">
        <f>COUNTIF(Tabulación!F45:HG45,"=3")</f>
        <v>20</v>
      </c>
      <c r="H55" s="85">
        <f>COUNTIF(Tabulación!F45:HG45,"=4")</f>
        <v>20</v>
      </c>
      <c r="I55" s="85">
        <f>COUNTIF(Tabulación!F45:HG45,"=5")</f>
        <v>20</v>
      </c>
    </row>
    <row r="56" spans="1:9">
      <c r="A56" s="148" t="s">
        <v>37</v>
      </c>
      <c r="B56" s="149"/>
      <c r="C56" s="149"/>
      <c r="D56" s="150"/>
      <c r="E56" s="85">
        <f>COUNTIF(Tabulación!F46:HG46,"=1")</f>
        <v>33</v>
      </c>
      <c r="F56" s="85">
        <f>COUNTIF(Tabulación!F46:HG46,"=2")</f>
        <v>37</v>
      </c>
      <c r="G56" s="85">
        <f>COUNTIF(Tabulación!F46:HG46,"=3")</f>
        <v>46</v>
      </c>
      <c r="H56" s="85">
        <f>COUNTIF(Tabulación!F46:HG46,"=4")</f>
        <v>33</v>
      </c>
      <c r="I56" s="85">
        <f>COUNTIF(Tabulación!F46:HG46,"=5")</f>
        <v>28</v>
      </c>
    </row>
    <row r="57" spans="1:9">
      <c r="A57" s="148" t="s">
        <v>38</v>
      </c>
      <c r="B57" s="149"/>
      <c r="C57" s="149"/>
      <c r="D57" s="150"/>
      <c r="E57" s="85">
        <f>COUNTIF(Tabulación!F47:HG47,"=1")</f>
        <v>20</v>
      </c>
      <c r="F57" s="85">
        <f>COUNTIF(Tabulación!F47:HG47,"=2")</f>
        <v>20</v>
      </c>
      <c r="G57" s="85">
        <f>COUNTIF(Tabulación!F47:HG47,"=3")</f>
        <v>20</v>
      </c>
      <c r="H57" s="85">
        <f>COUNTIF(Tabulación!F47:HG47,"=4")</f>
        <v>20</v>
      </c>
      <c r="I57" s="85">
        <f>COUNTIF(Tabulación!F47:HG47,"=5")</f>
        <v>20</v>
      </c>
    </row>
    <row r="58" spans="1:9">
      <c r="A58" s="148" t="s">
        <v>39</v>
      </c>
      <c r="B58" s="149"/>
      <c r="C58" s="149"/>
      <c r="D58" s="150"/>
      <c r="E58" s="85">
        <f>COUNTIF(Tabulación!F48:HG48,"=1")</f>
        <v>33</v>
      </c>
      <c r="F58" s="85">
        <f>COUNTIF(Tabulación!F48:HG48,"=2")</f>
        <v>37</v>
      </c>
      <c r="G58" s="85">
        <f>COUNTIF(Tabulación!F48:HG48,"=3")</f>
        <v>46</v>
      </c>
      <c r="H58" s="85">
        <f>COUNTIF(Tabulación!F48:HG48,"=4")</f>
        <v>33</v>
      </c>
      <c r="I58" s="85">
        <f>COUNTIF(Tabulación!F48:HG48,"=5")</f>
        <v>28</v>
      </c>
    </row>
    <row r="59" spans="1:9">
      <c r="A59" s="148" t="s">
        <v>40</v>
      </c>
      <c r="B59" s="149"/>
      <c r="C59" s="149"/>
      <c r="D59" s="150"/>
      <c r="E59" s="85">
        <f>COUNTIF(Tabulación!F49:HG49,"=1")</f>
        <v>20</v>
      </c>
      <c r="F59" s="85">
        <f>COUNTIF(Tabulación!F49:HG49,"=2")</f>
        <v>20</v>
      </c>
      <c r="G59" s="85">
        <f>COUNTIF(Tabulación!F49:HG49,"=3")</f>
        <v>20</v>
      </c>
      <c r="H59" s="85">
        <f>COUNTIF(Tabulación!F49:HG49,"=4")</f>
        <v>20</v>
      </c>
      <c r="I59" s="85">
        <f>COUNTIF(Tabulación!F49:HG49,"=5")</f>
        <v>20</v>
      </c>
    </row>
    <row r="60" spans="1:9">
      <c r="A60" s="148" t="s">
        <v>41</v>
      </c>
      <c r="B60" s="149"/>
      <c r="C60" s="149"/>
      <c r="D60" s="150"/>
      <c r="E60" s="85">
        <f>COUNTIF(Tabulación!F50:HG50,"=1")</f>
        <v>33</v>
      </c>
      <c r="F60" s="85">
        <f>COUNTIF(Tabulación!F50:HG50,"=2")</f>
        <v>37</v>
      </c>
      <c r="G60" s="85">
        <f>COUNTIF(Tabulación!F50:HG50,"=3")</f>
        <v>46</v>
      </c>
      <c r="H60" s="85">
        <f>COUNTIF(Tabulación!F50:HG50,"=4")</f>
        <v>33</v>
      </c>
      <c r="I60" s="85">
        <f>COUNTIF(Tabulación!F50:HG50,"=5")</f>
        <v>28</v>
      </c>
    </row>
    <row r="61" spans="1:9">
      <c r="A61" s="148" t="s">
        <v>42</v>
      </c>
      <c r="B61" s="149"/>
      <c r="C61" s="149"/>
      <c r="D61" s="150"/>
      <c r="E61" s="85">
        <f>COUNTIF(Tabulación!F51:HG51,"=1")</f>
        <v>20</v>
      </c>
      <c r="F61" s="85">
        <f>COUNTIF(Tabulación!F51:HG51,"=2")</f>
        <v>20</v>
      </c>
      <c r="G61" s="85">
        <f>COUNTIF(Tabulación!F51:HG51,"=3")</f>
        <v>20</v>
      </c>
      <c r="H61" s="85">
        <f>COUNTIF(Tabulación!F51:HG51,"=4")</f>
        <v>20</v>
      </c>
      <c r="I61" s="85">
        <f>COUNTIF(Tabulación!F51:HG51,"=5")</f>
        <v>20</v>
      </c>
    </row>
    <row r="62" spans="1:9">
      <c r="A62" s="148" t="s">
        <v>43</v>
      </c>
      <c r="B62" s="149"/>
      <c r="C62" s="149"/>
      <c r="D62" s="150"/>
      <c r="E62" s="85">
        <f>COUNTIF(Tabulación!F52:HG52,"=1")</f>
        <v>33</v>
      </c>
      <c r="F62" s="85">
        <f>COUNTIF(Tabulación!F52:HG52,"=2")</f>
        <v>37</v>
      </c>
      <c r="G62" s="85">
        <f>COUNTIF(Tabulación!F52:HG52,"=3")</f>
        <v>46</v>
      </c>
      <c r="H62" s="85">
        <f>COUNTIF(Tabulación!F52:HG52,"=4")</f>
        <v>33</v>
      </c>
      <c r="I62" s="85">
        <f>COUNTIF(Tabulación!F52:HG52,"=5")</f>
        <v>28</v>
      </c>
    </row>
    <row r="63" spans="1:9">
      <c r="A63" s="148" t="s">
        <v>44</v>
      </c>
      <c r="B63" s="149"/>
      <c r="C63" s="149"/>
      <c r="D63" s="150"/>
      <c r="E63" s="85">
        <f>COUNTIF(Tabulación!F53:HG53,"=1")</f>
        <v>20</v>
      </c>
      <c r="F63" s="85">
        <f>COUNTIF(Tabulación!F53:HG53,"=2")</f>
        <v>20</v>
      </c>
      <c r="G63" s="85">
        <f>COUNTIF(Tabulación!F53:HG53,"=3")</f>
        <v>20</v>
      </c>
      <c r="H63" s="85">
        <f>COUNTIF(Tabulación!F53:HG53,"=4")</f>
        <v>20</v>
      </c>
      <c r="I63" s="85">
        <f>COUNTIF(Tabulación!F53:HG53,"=5")</f>
        <v>20</v>
      </c>
    </row>
    <row r="64" spans="1:9">
      <c r="A64" s="148" t="s">
        <v>45</v>
      </c>
      <c r="B64" s="149"/>
      <c r="C64" s="149"/>
      <c r="D64" s="150"/>
      <c r="E64" s="85">
        <f>COUNTIF(Tabulación!F54:HG54,"=1")</f>
        <v>33</v>
      </c>
      <c r="F64" s="85">
        <f>COUNTIF(Tabulación!F54:HG54,"=2")</f>
        <v>37</v>
      </c>
      <c r="G64" s="85">
        <f>COUNTIF(Tabulación!F54:HG54,"=3")</f>
        <v>46</v>
      </c>
      <c r="H64" s="85">
        <f>COUNTIF(Tabulación!F54:HG54,"=4")</f>
        <v>33</v>
      </c>
      <c r="I64" s="85">
        <f>COUNTIF(Tabulación!F54:HG54,"=5")</f>
        <v>28</v>
      </c>
    </row>
    <row r="65" spans="1:9">
      <c r="A65" s="148" t="s">
        <v>46</v>
      </c>
      <c r="B65" s="149"/>
      <c r="C65" s="149"/>
      <c r="D65" s="150"/>
      <c r="E65" s="85">
        <f>COUNTIF(Tabulación!F55:HG55,"=1")</f>
        <v>20</v>
      </c>
      <c r="F65" s="85">
        <f>COUNTIF(Tabulación!F55:HG55,"=2")</f>
        <v>20</v>
      </c>
      <c r="G65" s="85">
        <f>COUNTIF(Tabulación!F55:HG55,"=3")</f>
        <v>20</v>
      </c>
      <c r="H65" s="85">
        <f>COUNTIF(Tabulación!F55:HG55,"=4")</f>
        <v>20</v>
      </c>
      <c r="I65" s="85">
        <f>COUNTIF(Tabulación!F55:HG55,"=5")</f>
        <v>20</v>
      </c>
    </row>
    <row r="66" spans="1:9">
      <c r="A66" s="148" t="s">
        <v>47</v>
      </c>
      <c r="B66" s="149"/>
      <c r="C66" s="149"/>
      <c r="D66" s="150"/>
      <c r="E66" s="85">
        <f>COUNTIF(Tabulación!F56:HG56,"=1")</f>
        <v>33</v>
      </c>
      <c r="F66" s="85">
        <f>COUNTIF(Tabulación!F56:HG56,"=2")</f>
        <v>37</v>
      </c>
      <c r="G66" s="85">
        <f>COUNTIF(Tabulación!F56:HG56,"=3")</f>
        <v>46</v>
      </c>
      <c r="H66" s="85">
        <f>COUNTIF(Tabulación!F56:HG56,"=4")</f>
        <v>33</v>
      </c>
      <c r="I66" s="85">
        <f>COUNTIF(Tabulación!F56:HG56,"=5")</f>
        <v>28</v>
      </c>
    </row>
    <row r="67" spans="1:9">
      <c r="A67" s="148" t="s">
        <v>48</v>
      </c>
      <c r="B67" s="149"/>
      <c r="C67" s="149"/>
      <c r="D67" s="150"/>
      <c r="E67" s="85">
        <f>COUNTIF(Tabulación!F57:HG57,"=1")</f>
        <v>20</v>
      </c>
      <c r="F67" s="85">
        <f>COUNTIF(Tabulación!F57:HG57,"=2")</f>
        <v>20</v>
      </c>
      <c r="G67" s="85">
        <f>COUNTIF(Tabulación!F57:HG57,"=3")</f>
        <v>20</v>
      </c>
      <c r="H67" s="85">
        <f>COUNTIF(Tabulación!F57:HG57,"=4")</f>
        <v>20</v>
      </c>
      <c r="I67" s="85">
        <f>COUNTIF(Tabulación!F57:HG57,"=5")</f>
        <v>20</v>
      </c>
    </row>
    <row r="68" spans="1:9">
      <c r="A68" s="148" t="s">
        <v>49</v>
      </c>
      <c r="B68" s="149"/>
      <c r="C68" s="149"/>
      <c r="D68" s="150"/>
      <c r="E68" s="85">
        <f>COUNTIF(Tabulación!F58:HG58,"=1")</f>
        <v>33</v>
      </c>
      <c r="F68" s="85">
        <f>COUNTIF(Tabulación!F58:HG58,"=2")</f>
        <v>37</v>
      </c>
      <c r="G68" s="85">
        <f>COUNTIF(Tabulación!F58:HG58,"=3")</f>
        <v>46</v>
      </c>
      <c r="H68" s="85">
        <f>COUNTIF(Tabulación!F58:HG58,"=4")</f>
        <v>33</v>
      </c>
      <c r="I68" s="85">
        <f>COUNTIF(Tabulación!F58:HG58,"=5")</f>
        <v>28</v>
      </c>
    </row>
    <row r="69" spans="1:9">
      <c r="A69" s="148" t="s">
        <v>50</v>
      </c>
      <c r="B69" s="149"/>
      <c r="C69" s="149"/>
      <c r="D69" s="150"/>
      <c r="E69" s="85">
        <f>COUNTIF(Tabulación!F59:HG59,"=1")</f>
        <v>20</v>
      </c>
      <c r="F69" s="85">
        <f>COUNTIF(Tabulación!F59:HG59,"=2")</f>
        <v>20</v>
      </c>
      <c r="G69" s="85">
        <f>COUNTIF(Tabulación!F59:HG59,"=3")</f>
        <v>20</v>
      </c>
      <c r="H69" s="85">
        <f>COUNTIF(Tabulación!F59:HG59,"=4")</f>
        <v>20</v>
      </c>
      <c r="I69" s="85">
        <f>COUNTIF(Tabulación!F59:HG59,"=5")</f>
        <v>20</v>
      </c>
    </row>
    <row r="70" spans="1:9">
      <c r="A70" s="148" t="s">
        <v>51</v>
      </c>
      <c r="B70" s="149"/>
      <c r="C70" s="149"/>
      <c r="D70" s="150"/>
      <c r="E70" s="85">
        <f>COUNTIF(Tabulación!F60:HG60,"=1")</f>
        <v>33</v>
      </c>
      <c r="F70" s="85">
        <f>COUNTIF(Tabulación!F60:HG60,"=2")</f>
        <v>37</v>
      </c>
      <c r="G70" s="85">
        <f>COUNTIF(Tabulación!F60:HG60,"=3")</f>
        <v>46</v>
      </c>
      <c r="H70" s="85">
        <f>COUNTIF(Tabulación!F60:HG60,"=4")</f>
        <v>33</v>
      </c>
      <c r="I70" s="85">
        <f>COUNTIF(Tabulación!F60:HG60,"=5")</f>
        <v>28</v>
      </c>
    </row>
    <row r="71" spans="1:9" ht="15.75" thickBot="1">
      <c r="A71" s="151" t="s">
        <v>52</v>
      </c>
      <c r="B71" s="152"/>
      <c r="C71" s="152"/>
      <c r="D71" s="153"/>
      <c r="E71" s="88">
        <f>COUNTIF(Tabulación!F61:HG61,"=1")</f>
        <v>20</v>
      </c>
      <c r="F71" s="88">
        <f>COUNTIF(Tabulación!F61:HG61,"=2")</f>
        <v>20</v>
      </c>
      <c r="G71" s="88">
        <f>COUNTIF(Tabulación!F61:HG61,"=3")</f>
        <v>20</v>
      </c>
      <c r="H71" s="88">
        <f>COUNTIF(Tabulación!F61:HG61,"=4")</f>
        <v>20</v>
      </c>
      <c r="I71" s="88">
        <f>COUNTIF(Tabulación!F61:HG61,"=5")</f>
        <v>20</v>
      </c>
    </row>
    <row r="72" spans="1:9" ht="15.75" thickTop="1">
      <c r="A72" s="90"/>
      <c r="B72" s="91"/>
      <c r="C72" s="91"/>
      <c r="D72" s="92"/>
      <c r="E72" s="97">
        <f>SUM(E49:E71)/SUM(Tabulación!$E$39:$E$61)</f>
        <v>0.19106699751861042</v>
      </c>
      <c r="F72" s="97">
        <f>SUM(F49:F71)/SUM(Tabulación!$E$39:$E$61)</f>
        <v>0.20595533498759305</v>
      </c>
      <c r="G72" s="97">
        <f>SUM(G49:G71)/SUM(Tabulación!$E$39:$E$61)</f>
        <v>0.23945409429280398</v>
      </c>
      <c r="H72" s="97">
        <f>SUM(H49:H71)/SUM(Tabulación!$E$39:$E$61)</f>
        <v>0.19106699751861042</v>
      </c>
      <c r="I72" s="97">
        <f>SUM(I49:I71)/SUM(Tabulación!$E$39:$E$61)</f>
        <v>0.17245657568238212</v>
      </c>
    </row>
    <row r="73" spans="1:9" ht="15.75" thickBot="1">
      <c r="A73" s="154" t="s">
        <v>55</v>
      </c>
      <c r="B73" s="155"/>
      <c r="C73" s="155"/>
      <c r="D73" s="156"/>
      <c r="E73" s="87"/>
      <c r="F73" s="87"/>
      <c r="G73" s="87"/>
      <c r="H73" s="87"/>
      <c r="I73" s="87"/>
    </row>
    <row r="74" spans="1:9" ht="24" customHeight="1" thickTop="1" thickBot="1">
      <c r="A74" s="145" t="s">
        <v>261</v>
      </c>
      <c r="B74" s="146"/>
      <c r="C74" s="146"/>
      <c r="D74" s="147"/>
      <c r="E74" s="93">
        <f>COUNTIF(Tabulación!F63:HG63,"=1")</f>
        <v>35</v>
      </c>
      <c r="F74" s="93">
        <f>COUNTIF(Tabulación!F63:HG63,"=2")</f>
        <v>70</v>
      </c>
      <c r="G74" s="93">
        <f>COUNTIF(Tabulación!F63:HG63,"=3")</f>
        <v>45</v>
      </c>
      <c r="H74" s="93">
        <f>COUNTIF(Tabulación!F63:HG63,"=4")</f>
        <v>10</v>
      </c>
      <c r="I74" s="93">
        <f>COUNTIF(Tabulación!F63:HG63,"=5")</f>
        <v>15</v>
      </c>
    </row>
    <row r="75" spans="1:9" ht="15.75" thickTop="1">
      <c r="E75" s="97">
        <f>E74/Tabulación!$E$63</f>
        <v>0.2</v>
      </c>
      <c r="F75" s="97">
        <f>F74/Tabulación!$E$63</f>
        <v>0.4</v>
      </c>
      <c r="G75" s="97">
        <f>G74/Tabulación!$E$63</f>
        <v>0.25714285714285712</v>
      </c>
      <c r="H75" s="97">
        <f>H74/Tabulación!$E$63</f>
        <v>5.7142857142857141E-2</v>
      </c>
      <c r="I75" s="97">
        <f>I74/Tabulación!$E$63</f>
        <v>8.5714285714285715E-2</v>
      </c>
    </row>
  </sheetData>
  <mergeCells count="61">
    <mergeCell ref="A9:D9"/>
    <mergeCell ref="A3:D3"/>
    <mergeCell ref="A4:D4"/>
    <mergeCell ref="A5:D5"/>
    <mergeCell ref="A6:D6"/>
    <mergeCell ref="A8:D8"/>
    <mergeCell ref="A26:D26"/>
    <mergeCell ref="A10:D10"/>
    <mergeCell ref="A12:D12"/>
    <mergeCell ref="A13:D13"/>
    <mergeCell ref="A14:D14"/>
    <mergeCell ref="A16:D16"/>
    <mergeCell ref="A17:D17"/>
    <mergeCell ref="A18:D18"/>
    <mergeCell ref="A20:D20"/>
    <mergeCell ref="A21:D21"/>
    <mergeCell ref="A23:D23"/>
    <mergeCell ref="A24:D24"/>
    <mergeCell ref="A41:D41"/>
    <mergeCell ref="A27:D27"/>
    <mergeCell ref="A28:D28"/>
    <mergeCell ref="A30:D30"/>
    <mergeCell ref="A31:D31"/>
    <mergeCell ref="A32:D32"/>
    <mergeCell ref="A33:D33"/>
    <mergeCell ref="A34:D34"/>
    <mergeCell ref="A36:D36"/>
    <mergeCell ref="A37:D37"/>
    <mergeCell ref="A38:D38"/>
    <mergeCell ref="A39:D39"/>
    <mergeCell ref="A54:D54"/>
    <mergeCell ref="A42:D42"/>
    <mergeCell ref="A43:D43"/>
    <mergeCell ref="A44:D44"/>
    <mergeCell ref="A45:D45"/>
    <mergeCell ref="A47:D47"/>
    <mergeCell ref="A48:D48"/>
    <mergeCell ref="A49:D49"/>
    <mergeCell ref="A50:D50"/>
    <mergeCell ref="A51:D51"/>
    <mergeCell ref="A52:D52"/>
    <mergeCell ref="A53:D53"/>
    <mergeCell ref="A66:D66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74:D74"/>
    <mergeCell ref="A67:D67"/>
    <mergeCell ref="A68:D68"/>
    <mergeCell ref="A69:D69"/>
    <mergeCell ref="A70:D70"/>
    <mergeCell ref="A71:D71"/>
    <mergeCell ref="A73:D73"/>
  </mergeCells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68"/>
  <sheetViews>
    <sheetView showGridLines="0" zoomScale="138" zoomScaleNormal="138" workbookViewId="0">
      <pane xSplit="4" ySplit="4" topLeftCell="E25" activePane="bottomRight" state="frozen"/>
      <selection pane="topRight" activeCell="E1" sqref="E1"/>
      <selection pane="bottomLeft" activeCell="A5" sqref="A5"/>
      <selection pane="bottomRight" activeCell="A49" sqref="A49:D49"/>
    </sheetView>
  </sheetViews>
  <sheetFormatPr baseColWidth="10" defaultRowHeight="15"/>
  <cols>
    <col min="1" max="3" width="19.85546875" customWidth="1"/>
    <col min="4" max="4" width="18.28515625" customWidth="1"/>
    <col min="5" max="5" width="8.7109375" customWidth="1"/>
    <col min="6" max="215" width="3.85546875" style="64" customWidth="1"/>
  </cols>
  <sheetData>
    <row r="1" spans="1:215" ht="24.95" customHeight="1">
      <c r="A1" s="172" t="s">
        <v>268</v>
      </c>
      <c r="B1" s="172"/>
      <c r="C1" s="172"/>
      <c r="D1" s="172"/>
      <c r="E1" s="68"/>
      <c r="F1" s="68"/>
      <c r="G1" s="68"/>
      <c r="H1" s="68"/>
      <c r="I1" s="68"/>
      <c r="J1" s="68"/>
    </row>
    <row r="2" spans="1:215">
      <c r="A2" s="1"/>
      <c r="B2" s="1"/>
      <c r="C2" s="1"/>
      <c r="D2" s="1"/>
      <c r="E2" s="1"/>
    </row>
    <row r="3" spans="1:215" s="67" customFormat="1" ht="21.95" customHeight="1">
      <c r="A3" s="175" t="s">
        <v>26</v>
      </c>
      <c r="B3" s="175"/>
      <c r="C3" s="175"/>
      <c r="D3" s="175"/>
      <c r="E3" s="96" t="s">
        <v>269</v>
      </c>
      <c r="F3" s="95">
        <v>1</v>
      </c>
      <c r="G3" s="95">
        <v>2</v>
      </c>
      <c r="H3" s="95">
        <v>3</v>
      </c>
      <c r="I3" s="95">
        <v>4</v>
      </c>
      <c r="J3" s="95">
        <v>5</v>
      </c>
      <c r="K3" s="95">
        <v>6</v>
      </c>
      <c r="L3" s="95">
        <v>7</v>
      </c>
      <c r="M3" s="95">
        <v>8</v>
      </c>
      <c r="N3" s="95">
        <v>9</v>
      </c>
      <c r="O3" s="95">
        <v>10</v>
      </c>
      <c r="P3" s="95">
        <v>11</v>
      </c>
      <c r="Q3" s="95">
        <v>12</v>
      </c>
      <c r="R3" s="95">
        <v>13</v>
      </c>
      <c r="S3" s="95">
        <v>14</v>
      </c>
      <c r="T3" s="95">
        <v>15</v>
      </c>
      <c r="U3" s="95">
        <v>16</v>
      </c>
      <c r="V3" s="95">
        <v>17</v>
      </c>
      <c r="W3" s="95">
        <v>18</v>
      </c>
      <c r="X3" s="95">
        <v>19</v>
      </c>
      <c r="Y3" s="95">
        <v>20</v>
      </c>
      <c r="Z3" s="95">
        <v>21</v>
      </c>
      <c r="AA3" s="95">
        <v>22</v>
      </c>
      <c r="AB3" s="95">
        <v>23</v>
      </c>
      <c r="AC3" s="95">
        <v>24</v>
      </c>
      <c r="AD3" s="95">
        <v>25</v>
      </c>
      <c r="AE3" s="95">
        <v>26</v>
      </c>
      <c r="AF3" s="95">
        <v>27</v>
      </c>
      <c r="AG3" s="95">
        <v>28</v>
      </c>
      <c r="AH3" s="95">
        <v>29</v>
      </c>
      <c r="AI3" s="95">
        <v>30</v>
      </c>
      <c r="AJ3" s="95">
        <v>31</v>
      </c>
      <c r="AK3" s="95">
        <v>32</v>
      </c>
      <c r="AL3" s="95">
        <v>33</v>
      </c>
      <c r="AM3" s="95">
        <v>34</v>
      </c>
      <c r="AN3" s="95">
        <v>35</v>
      </c>
      <c r="AO3" s="95">
        <v>36</v>
      </c>
      <c r="AP3" s="95">
        <v>37</v>
      </c>
      <c r="AQ3" s="95">
        <v>38</v>
      </c>
      <c r="AR3" s="95">
        <v>39</v>
      </c>
      <c r="AS3" s="95">
        <v>40</v>
      </c>
      <c r="AT3" s="95">
        <v>41</v>
      </c>
      <c r="AU3" s="95">
        <v>42</v>
      </c>
      <c r="AV3" s="95">
        <v>43</v>
      </c>
      <c r="AW3" s="95">
        <v>44</v>
      </c>
      <c r="AX3" s="95">
        <v>45</v>
      </c>
      <c r="AY3" s="95">
        <v>46</v>
      </c>
      <c r="AZ3" s="95">
        <v>47</v>
      </c>
      <c r="BA3" s="95">
        <v>48</v>
      </c>
      <c r="BB3" s="95">
        <v>49</v>
      </c>
      <c r="BC3" s="95">
        <v>50</v>
      </c>
      <c r="BD3" s="95">
        <v>51</v>
      </c>
      <c r="BE3" s="95">
        <v>52</v>
      </c>
      <c r="BF3" s="95">
        <v>53</v>
      </c>
      <c r="BG3" s="95">
        <v>54</v>
      </c>
      <c r="BH3" s="95">
        <v>55</v>
      </c>
      <c r="BI3" s="95">
        <v>56</v>
      </c>
      <c r="BJ3" s="95">
        <v>57</v>
      </c>
      <c r="BK3" s="95">
        <v>58</v>
      </c>
      <c r="BL3" s="95">
        <v>59</v>
      </c>
      <c r="BM3" s="95">
        <v>60</v>
      </c>
      <c r="BN3" s="95">
        <v>61</v>
      </c>
      <c r="BO3" s="95">
        <v>62</v>
      </c>
      <c r="BP3" s="95">
        <v>63</v>
      </c>
      <c r="BQ3" s="95">
        <v>64</v>
      </c>
      <c r="BR3" s="95">
        <v>65</v>
      </c>
      <c r="BS3" s="95">
        <v>66</v>
      </c>
      <c r="BT3" s="95">
        <v>67</v>
      </c>
      <c r="BU3" s="95">
        <v>68</v>
      </c>
      <c r="BV3" s="95">
        <v>69</v>
      </c>
      <c r="BW3" s="95">
        <v>70</v>
      </c>
      <c r="BX3" s="95">
        <v>71</v>
      </c>
      <c r="BY3" s="95">
        <v>72</v>
      </c>
      <c r="BZ3" s="95">
        <v>73</v>
      </c>
      <c r="CA3" s="95">
        <v>74</v>
      </c>
      <c r="CB3" s="95">
        <v>75</v>
      </c>
      <c r="CC3" s="95">
        <v>76</v>
      </c>
      <c r="CD3" s="95">
        <v>77</v>
      </c>
      <c r="CE3" s="95">
        <v>78</v>
      </c>
      <c r="CF3" s="95">
        <v>79</v>
      </c>
      <c r="CG3" s="95">
        <v>80</v>
      </c>
      <c r="CH3" s="95">
        <v>81</v>
      </c>
      <c r="CI3" s="95">
        <v>82</v>
      </c>
      <c r="CJ3" s="95">
        <v>83</v>
      </c>
      <c r="CK3" s="95">
        <v>84</v>
      </c>
      <c r="CL3" s="95">
        <v>85</v>
      </c>
      <c r="CM3" s="95">
        <v>86</v>
      </c>
      <c r="CN3" s="95">
        <v>87</v>
      </c>
      <c r="CO3" s="95">
        <v>88</v>
      </c>
      <c r="CP3" s="95">
        <v>89</v>
      </c>
      <c r="CQ3" s="95">
        <v>90</v>
      </c>
      <c r="CR3" s="95">
        <v>91</v>
      </c>
      <c r="CS3" s="95">
        <v>92</v>
      </c>
      <c r="CT3" s="95">
        <v>93</v>
      </c>
      <c r="CU3" s="95">
        <v>94</v>
      </c>
      <c r="CV3" s="95">
        <v>95</v>
      </c>
      <c r="CW3" s="95">
        <v>96</v>
      </c>
      <c r="CX3" s="95">
        <v>97</v>
      </c>
      <c r="CY3" s="95">
        <v>98</v>
      </c>
      <c r="CZ3" s="95">
        <v>99</v>
      </c>
      <c r="DA3" s="95">
        <v>100</v>
      </c>
      <c r="DB3" s="95">
        <v>101</v>
      </c>
      <c r="DC3" s="95">
        <v>102</v>
      </c>
      <c r="DD3" s="95">
        <v>103</v>
      </c>
      <c r="DE3" s="95">
        <v>104</v>
      </c>
      <c r="DF3" s="95">
        <v>105</v>
      </c>
      <c r="DG3" s="95">
        <v>106</v>
      </c>
      <c r="DH3" s="95">
        <v>107</v>
      </c>
      <c r="DI3" s="95">
        <v>108</v>
      </c>
      <c r="DJ3" s="95">
        <v>109</v>
      </c>
      <c r="DK3" s="95">
        <v>110</v>
      </c>
      <c r="DL3" s="95">
        <v>111</v>
      </c>
      <c r="DM3" s="95">
        <v>112</v>
      </c>
      <c r="DN3" s="95">
        <v>113</v>
      </c>
      <c r="DO3" s="95">
        <v>114</v>
      </c>
      <c r="DP3" s="95">
        <v>115</v>
      </c>
      <c r="DQ3" s="95">
        <v>116</v>
      </c>
      <c r="DR3" s="95">
        <v>117</v>
      </c>
      <c r="DS3" s="95">
        <v>118</v>
      </c>
      <c r="DT3" s="95">
        <v>119</v>
      </c>
      <c r="DU3" s="95">
        <v>120</v>
      </c>
      <c r="DV3" s="95">
        <v>121</v>
      </c>
      <c r="DW3" s="95">
        <v>122</v>
      </c>
      <c r="DX3" s="95">
        <v>123</v>
      </c>
      <c r="DY3" s="95">
        <v>124</v>
      </c>
      <c r="DZ3" s="95">
        <v>125</v>
      </c>
      <c r="EA3" s="95">
        <v>126</v>
      </c>
      <c r="EB3" s="95">
        <v>127</v>
      </c>
      <c r="EC3" s="95">
        <v>128</v>
      </c>
      <c r="ED3" s="95">
        <v>129</v>
      </c>
      <c r="EE3" s="95">
        <v>130</v>
      </c>
      <c r="EF3" s="95">
        <v>131</v>
      </c>
      <c r="EG3" s="95">
        <v>132</v>
      </c>
      <c r="EH3" s="95">
        <v>133</v>
      </c>
      <c r="EI3" s="95">
        <v>134</v>
      </c>
      <c r="EJ3" s="95">
        <v>135</v>
      </c>
      <c r="EK3" s="95">
        <v>136</v>
      </c>
      <c r="EL3" s="95">
        <v>137</v>
      </c>
      <c r="EM3" s="95">
        <v>138</v>
      </c>
      <c r="EN3" s="95">
        <v>139</v>
      </c>
      <c r="EO3" s="95">
        <v>140</v>
      </c>
      <c r="EP3" s="95">
        <v>141</v>
      </c>
      <c r="EQ3" s="95">
        <v>142</v>
      </c>
      <c r="ER3" s="95">
        <v>143</v>
      </c>
      <c r="ES3" s="95">
        <v>144</v>
      </c>
      <c r="ET3" s="95">
        <v>145</v>
      </c>
      <c r="EU3" s="95">
        <v>146</v>
      </c>
      <c r="EV3" s="95">
        <v>147</v>
      </c>
      <c r="EW3" s="95">
        <v>148</v>
      </c>
      <c r="EX3" s="95">
        <v>149</v>
      </c>
      <c r="EY3" s="95">
        <v>150</v>
      </c>
      <c r="EZ3" s="95">
        <v>151</v>
      </c>
      <c r="FA3" s="95">
        <v>152</v>
      </c>
      <c r="FB3" s="95">
        <v>153</v>
      </c>
      <c r="FC3" s="95">
        <v>154</v>
      </c>
      <c r="FD3" s="95">
        <v>155</v>
      </c>
      <c r="FE3" s="95">
        <v>156</v>
      </c>
      <c r="FF3" s="95">
        <v>157</v>
      </c>
      <c r="FG3" s="95">
        <v>158</v>
      </c>
      <c r="FH3" s="95">
        <v>159</v>
      </c>
      <c r="FI3" s="95">
        <v>160</v>
      </c>
      <c r="FJ3" s="95">
        <v>161</v>
      </c>
      <c r="FK3" s="95">
        <v>162</v>
      </c>
      <c r="FL3" s="95">
        <v>163</v>
      </c>
      <c r="FM3" s="95">
        <v>164</v>
      </c>
      <c r="FN3" s="95">
        <v>165</v>
      </c>
      <c r="FO3" s="95">
        <v>166</v>
      </c>
      <c r="FP3" s="95">
        <v>167</v>
      </c>
      <c r="FQ3" s="95">
        <v>168</v>
      </c>
      <c r="FR3" s="95">
        <v>169</v>
      </c>
      <c r="FS3" s="95">
        <v>170</v>
      </c>
      <c r="FT3" s="95">
        <v>171</v>
      </c>
      <c r="FU3" s="95">
        <v>172</v>
      </c>
      <c r="FV3" s="95">
        <v>173</v>
      </c>
      <c r="FW3" s="95">
        <v>174</v>
      </c>
      <c r="FX3" s="95">
        <v>175</v>
      </c>
      <c r="FY3" s="95">
        <v>176</v>
      </c>
      <c r="FZ3" s="95">
        <v>177</v>
      </c>
      <c r="GA3" s="95">
        <v>178</v>
      </c>
      <c r="GB3" s="95">
        <v>179</v>
      </c>
      <c r="GC3" s="95">
        <v>180</v>
      </c>
      <c r="GD3" s="95">
        <v>181</v>
      </c>
      <c r="GE3" s="95">
        <v>182</v>
      </c>
      <c r="GF3" s="95">
        <v>183</v>
      </c>
      <c r="GG3" s="95">
        <v>184</v>
      </c>
      <c r="GH3" s="95">
        <v>185</v>
      </c>
      <c r="GI3" s="95">
        <v>186</v>
      </c>
      <c r="GJ3" s="95">
        <v>187</v>
      </c>
      <c r="GK3" s="95">
        <v>188</v>
      </c>
      <c r="GL3" s="95">
        <v>189</v>
      </c>
      <c r="GM3" s="95">
        <v>190</v>
      </c>
      <c r="GN3" s="95">
        <v>191</v>
      </c>
      <c r="GO3" s="95">
        <v>192</v>
      </c>
      <c r="GP3" s="95">
        <v>193</v>
      </c>
      <c r="GQ3" s="95">
        <v>194</v>
      </c>
      <c r="GR3" s="95">
        <v>195</v>
      </c>
      <c r="GS3" s="95">
        <v>196</v>
      </c>
      <c r="GT3" s="95">
        <v>197</v>
      </c>
      <c r="GU3" s="95">
        <v>198</v>
      </c>
      <c r="GV3" s="95">
        <v>199</v>
      </c>
      <c r="GW3" s="95">
        <v>200</v>
      </c>
      <c r="GX3" s="95">
        <v>201</v>
      </c>
      <c r="GY3" s="95">
        <v>202</v>
      </c>
      <c r="GZ3" s="95">
        <v>203</v>
      </c>
      <c r="HA3" s="95">
        <v>204</v>
      </c>
      <c r="HB3" s="95">
        <v>205</v>
      </c>
      <c r="HC3" s="95">
        <v>206</v>
      </c>
      <c r="HD3" s="95">
        <v>207</v>
      </c>
      <c r="HE3" s="95">
        <v>208</v>
      </c>
      <c r="HF3" s="95">
        <v>209</v>
      </c>
      <c r="HG3" s="95">
        <v>210</v>
      </c>
    </row>
    <row r="4" spans="1:215" ht="15" customHeight="1" thickBot="1">
      <c r="A4" s="175" t="s">
        <v>263</v>
      </c>
      <c r="B4" s="175"/>
      <c r="C4" s="175"/>
      <c r="D4" s="175"/>
      <c r="E4" s="65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</row>
    <row r="5" spans="1:215" s="67" customFormat="1" ht="15" customHeight="1" thickTop="1">
      <c r="A5" s="186" t="s">
        <v>1</v>
      </c>
      <c r="B5" s="186"/>
      <c r="C5" s="186"/>
      <c r="D5" s="186"/>
      <c r="E5" s="94">
        <f>COUNT(F5:HG5)</f>
        <v>100</v>
      </c>
      <c r="F5" s="100">
        <v>1</v>
      </c>
      <c r="G5" s="94">
        <v>2</v>
      </c>
      <c r="H5" s="101">
        <v>3</v>
      </c>
      <c r="I5" s="101">
        <v>4</v>
      </c>
      <c r="J5" s="101">
        <v>4</v>
      </c>
      <c r="K5" s="100">
        <v>2</v>
      </c>
      <c r="L5" s="94">
        <v>3</v>
      </c>
      <c r="M5" s="101">
        <v>2</v>
      </c>
      <c r="N5" s="101">
        <v>1</v>
      </c>
      <c r="O5" s="101">
        <v>5</v>
      </c>
      <c r="P5" s="100">
        <v>3</v>
      </c>
      <c r="Q5" s="94">
        <v>2</v>
      </c>
      <c r="R5" s="101">
        <v>1</v>
      </c>
      <c r="S5" s="101">
        <v>4</v>
      </c>
      <c r="T5" s="101">
        <v>3</v>
      </c>
      <c r="U5" s="100">
        <v>3</v>
      </c>
      <c r="V5" s="94">
        <v>5</v>
      </c>
      <c r="W5" s="101">
        <v>4</v>
      </c>
      <c r="X5" s="101">
        <v>4</v>
      </c>
      <c r="Y5" s="101">
        <v>5</v>
      </c>
      <c r="Z5" s="100">
        <v>1</v>
      </c>
      <c r="AA5" s="100">
        <v>1</v>
      </c>
      <c r="AB5" s="94">
        <v>3</v>
      </c>
      <c r="AC5" s="101">
        <v>5</v>
      </c>
      <c r="AD5" s="101">
        <v>4</v>
      </c>
      <c r="AE5" s="101">
        <v>4</v>
      </c>
      <c r="AF5" s="100">
        <v>5</v>
      </c>
      <c r="AG5" s="94">
        <v>1</v>
      </c>
      <c r="AH5" s="101">
        <v>1</v>
      </c>
      <c r="AI5" s="101">
        <v>2</v>
      </c>
      <c r="AJ5" s="101">
        <v>5</v>
      </c>
      <c r="AK5" s="100">
        <v>3</v>
      </c>
      <c r="AL5" s="94">
        <v>3</v>
      </c>
      <c r="AM5" s="101">
        <v>5</v>
      </c>
      <c r="AN5" s="101">
        <v>2</v>
      </c>
      <c r="AO5" s="101">
        <v>2</v>
      </c>
      <c r="AP5" s="100">
        <v>2</v>
      </c>
      <c r="AQ5" s="94">
        <v>2</v>
      </c>
      <c r="AR5" s="101">
        <v>4</v>
      </c>
      <c r="AS5" s="101">
        <v>4</v>
      </c>
      <c r="AT5" s="101">
        <v>4</v>
      </c>
      <c r="AU5" s="100">
        <v>1</v>
      </c>
      <c r="AV5" s="100">
        <v>1</v>
      </c>
      <c r="AW5" s="94">
        <v>2</v>
      </c>
      <c r="AX5" s="101">
        <v>3</v>
      </c>
      <c r="AY5" s="101">
        <v>4</v>
      </c>
      <c r="AZ5" s="101">
        <v>4</v>
      </c>
      <c r="BA5" s="100">
        <v>3</v>
      </c>
      <c r="BB5" s="94">
        <v>3</v>
      </c>
      <c r="BC5" s="101">
        <v>2</v>
      </c>
      <c r="BD5" s="101">
        <v>3</v>
      </c>
      <c r="BE5" s="101">
        <v>3</v>
      </c>
      <c r="BF5" s="100">
        <v>3</v>
      </c>
      <c r="BG5" s="94">
        <v>1</v>
      </c>
      <c r="BH5" s="101">
        <v>1</v>
      </c>
      <c r="BI5" s="101">
        <v>1</v>
      </c>
      <c r="BJ5" s="101">
        <v>1</v>
      </c>
      <c r="BK5" s="100">
        <v>3</v>
      </c>
      <c r="BL5" s="94">
        <v>4</v>
      </c>
      <c r="BM5" s="101">
        <v>4</v>
      </c>
      <c r="BN5" s="101">
        <v>3</v>
      </c>
      <c r="BO5" s="101">
        <v>3</v>
      </c>
      <c r="BP5" s="100">
        <v>4</v>
      </c>
      <c r="BQ5" s="100">
        <v>4</v>
      </c>
      <c r="BR5" s="94">
        <v>4</v>
      </c>
      <c r="BS5" s="101">
        <v>3</v>
      </c>
      <c r="BT5" s="101">
        <v>3</v>
      </c>
      <c r="BU5" s="101">
        <v>3</v>
      </c>
      <c r="BV5" s="100">
        <v>3</v>
      </c>
      <c r="BW5" s="94">
        <v>5</v>
      </c>
      <c r="BX5" s="101">
        <v>5</v>
      </c>
      <c r="BY5" s="101">
        <v>2</v>
      </c>
      <c r="BZ5" s="101">
        <v>2</v>
      </c>
      <c r="CA5" s="100">
        <v>2</v>
      </c>
      <c r="CB5" s="94">
        <v>3</v>
      </c>
      <c r="CC5" s="101">
        <v>3</v>
      </c>
      <c r="CD5" s="101">
        <v>3</v>
      </c>
      <c r="CE5" s="101">
        <v>1</v>
      </c>
      <c r="CF5" s="100">
        <v>1</v>
      </c>
      <c r="CG5" s="94">
        <v>1</v>
      </c>
      <c r="CH5" s="101">
        <v>4</v>
      </c>
      <c r="CI5" s="101">
        <v>3</v>
      </c>
      <c r="CJ5" s="101">
        <v>3</v>
      </c>
      <c r="CK5" s="100">
        <v>2</v>
      </c>
      <c r="CL5" s="101">
        <v>2</v>
      </c>
      <c r="CM5" s="100">
        <v>1</v>
      </c>
      <c r="CN5" s="94">
        <v>3</v>
      </c>
      <c r="CO5" s="101">
        <v>3</v>
      </c>
      <c r="CP5" s="101">
        <v>3</v>
      </c>
      <c r="CQ5" s="101">
        <v>2</v>
      </c>
      <c r="CR5" s="100">
        <v>2</v>
      </c>
      <c r="CS5" s="94">
        <v>3</v>
      </c>
      <c r="CT5" s="101">
        <v>3</v>
      </c>
      <c r="CU5" s="101">
        <v>2</v>
      </c>
      <c r="CV5" s="101">
        <v>5</v>
      </c>
      <c r="CW5" s="100">
        <v>5</v>
      </c>
      <c r="CX5" s="94">
        <v>5</v>
      </c>
      <c r="CY5" s="101">
        <v>2</v>
      </c>
      <c r="CZ5" s="101">
        <v>2</v>
      </c>
      <c r="DA5" s="101">
        <v>5</v>
      </c>
      <c r="DB5" s="102"/>
      <c r="DC5" s="75"/>
      <c r="DD5" s="103"/>
      <c r="DE5" s="103"/>
      <c r="DF5" s="103"/>
      <c r="DG5" s="102"/>
      <c r="DH5" s="75"/>
      <c r="DI5" s="103"/>
      <c r="DJ5" s="103"/>
      <c r="DK5" s="103"/>
      <c r="DL5" s="102"/>
      <c r="DM5" s="75"/>
      <c r="DN5" s="103"/>
      <c r="DO5" s="103"/>
      <c r="DP5" s="103"/>
      <c r="DQ5" s="102"/>
      <c r="DR5" s="75"/>
      <c r="DS5" s="103"/>
      <c r="DT5" s="103"/>
      <c r="DU5" s="103"/>
      <c r="DV5" s="102"/>
      <c r="DW5" s="75"/>
      <c r="DX5" s="103"/>
      <c r="DY5" s="103"/>
      <c r="DZ5" s="103"/>
      <c r="EA5" s="102"/>
      <c r="EB5" s="75"/>
      <c r="EC5" s="103"/>
      <c r="ED5" s="103"/>
      <c r="EE5" s="103"/>
      <c r="EF5" s="102"/>
      <c r="EG5" s="75"/>
      <c r="EH5" s="103"/>
      <c r="EI5" s="103"/>
      <c r="EJ5" s="103"/>
      <c r="EK5" s="102"/>
      <c r="EL5" s="75"/>
      <c r="EM5" s="103"/>
      <c r="EN5" s="103"/>
      <c r="EO5" s="103"/>
      <c r="EP5" s="102"/>
      <c r="EQ5" s="75"/>
      <c r="ER5" s="103"/>
      <c r="ES5" s="103"/>
      <c r="ET5" s="103"/>
      <c r="EU5" s="102"/>
      <c r="EV5" s="75"/>
      <c r="EW5" s="103"/>
      <c r="EX5" s="103"/>
      <c r="EY5" s="103"/>
      <c r="EZ5" s="102"/>
      <c r="FA5" s="75"/>
      <c r="FB5" s="103"/>
      <c r="FC5" s="103"/>
      <c r="FD5" s="103"/>
      <c r="FE5" s="102"/>
      <c r="FF5" s="75"/>
      <c r="FG5" s="103"/>
      <c r="FH5" s="103"/>
      <c r="FI5" s="103"/>
      <c r="FJ5" s="102"/>
      <c r="FK5" s="75"/>
      <c r="FL5" s="103"/>
      <c r="FM5" s="103"/>
      <c r="FN5" s="103"/>
      <c r="FO5" s="102"/>
      <c r="FP5" s="75"/>
      <c r="FQ5" s="103"/>
      <c r="FR5" s="103"/>
      <c r="FS5" s="103"/>
      <c r="FT5" s="102"/>
      <c r="FU5" s="75"/>
      <c r="FV5" s="103"/>
      <c r="FW5" s="103"/>
      <c r="FX5" s="103"/>
      <c r="FY5" s="102"/>
      <c r="FZ5" s="75"/>
      <c r="GA5" s="103"/>
      <c r="GB5" s="103"/>
      <c r="GC5" s="103"/>
      <c r="GD5" s="102"/>
      <c r="GE5" s="75"/>
      <c r="GF5" s="103"/>
      <c r="GG5" s="103"/>
      <c r="GH5" s="103"/>
      <c r="GI5" s="102"/>
      <c r="GJ5" s="75"/>
      <c r="GK5" s="103"/>
      <c r="GL5" s="103"/>
      <c r="GM5" s="103"/>
      <c r="GN5" s="102"/>
      <c r="GO5" s="75"/>
      <c r="GP5" s="103"/>
      <c r="GQ5" s="103"/>
      <c r="GR5" s="103"/>
      <c r="GS5" s="102"/>
      <c r="GT5" s="75"/>
      <c r="GU5" s="103"/>
      <c r="GV5" s="103"/>
      <c r="GW5" s="103"/>
      <c r="GX5" s="102"/>
      <c r="GY5" s="75"/>
      <c r="GZ5" s="103"/>
      <c r="HA5" s="103"/>
      <c r="HB5" s="103"/>
      <c r="HC5" s="102"/>
      <c r="HD5" s="75"/>
      <c r="HE5" s="103"/>
      <c r="HF5" s="103"/>
      <c r="HG5" s="103"/>
    </row>
    <row r="6" spans="1:215" s="67" customFormat="1" ht="15" customHeight="1" thickBot="1">
      <c r="A6" s="151" t="s">
        <v>5</v>
      </c>
      <c r="B6" s="152"/>
      <c r="C6" s="152"/>
      <c r="D6" s="153"/>
      <c r="E6" s="104">
        <f t="shared" ref="E6:E63" si="0">COUNT(F6:HG6)</f>
        <v>100</v>
      </c>
      <c r="F6" s="83">
        <v>1</v>
      </c>
      <c r="G6" s="76">
        <v>2</v>
      </c>
      <c r="H6" s="105">
        <v>3</v>
      </c>
      <c r="I6" s="105">
        <v>4</v>
      </c>
      <c r="J6" s="105">
        <v>5</v>
      </c>
      <c r="K6" s="83">
        <v>1</v>
      </c>
      <c r="L6" s="76">
        <v>2</v>
      </c>
      <c r="M6" s="105">
        <v>3</v>
      </c>
      <c r="N6" s="105">
        <v>4</v>
      </c>
      <c r="O6" s="105">
        <v>5</v>
      </c>
      <c r="P6" s="83">
        <v>1</v>
      </c>
      <c r="Q6" s="76">
        <v>2</v>
      </c>
      <c r="R6" s="105">
        <v>3</v>
      </c>
      <c r="S6" s="105">
        <v>4</v>
      </c>
      <c r="T6" s="105">
        <v>5</v>
      </c>
      <c r="U6" s="83">
        <v>1</v>
      </c>
      <c r="V6" s="76">
        <v>2</v>
      </c>
      <c r="W6" s="105">
        <v>3</v>
      </c>
      <c r="X6" s="105">
        <v>4</v>
      </c>
      <c r="Y6" s="105">
        <v>5</v>
      </c>
      <c r="Z6" s="83">
        <v>1</v>
      </c>
      <c r="AA6" s="76">
        <v>2</v>
      </c>
      <c r="AB6" s="105">
        <v>3</v>
      </c>
      <c r="AC6" s="105">
        <v>4</v>
      </c>
      <c r="AD6" s="105">
        <v>5</v>
      </c>
      <c r="AE6" s="83">
        <v>1</v>
      </c>
      <c r="AF6" s="76">
        <v>2</v>
      </c>
      <c r="AG6" s="105">
        <v>3</v>
      </c>
      <c r="AH6" s="105">
        <v>4</v>
      </c>
      <c r="AI6" s="105">
        <v>5</v>
      </c>
      <c r="AJ6" s="83">
        <v>1</v>
      </c>
      <c r="AK6" s="76">
        <v>2</v>
      </c>
      <c r="AL6" s="105">
        <v>3</v>
      </c>
      <c r="AM6" s="105">
        <v>4</v>
      </c>
      <c r="AN6" s="105">
        <v>5</v>
      </c>
      <c r="AO6" s="83">
        <v>1</v>
      </c>
      <c r="AP6" s="76">
        <v>2</v>
      </c>
      <c r="AQ6" s="105">
        <v>3</v>
      </c>
      <c r="AR6" s="105">
        <v>4</v>
      </c>
      <c r="AS6" s="105">
        <v>5</v>
      </c>
      <c r="AT6" s="83">
        <v>1</v>
      </c>
      <c r="AU6" s="76">
        <v>2</v>
      </c>
      <c r="AV6" s="105">
        <v>3</v>
      </c>
      <c r="AW6" s="105">
        <v>4</v>
      </c>
      <c r="AX6" s="105">
        <v>5</v>
      </c>
      <c r="AY6" s="83">
        <v>1</v>
      </c>
      <c r="AZ6" s="76">
        <v>2</v>
      </c>
      <c r="BA6" s="105">
        <v>3</v>
      </c>
      <c r="BB6" s="105">
        <v>4</v>
      </c>
      <c r="BC6" s="105">
        <v>5</v>
      </c>
      <c r="BD6" s="83">
        <v>1</v>
      </c>
      <c r="BE6" s="76">
        <v>2</v>
      </c>
      <c r="BF6" s="105">
        <v>3</v>
      </c>
      <c r="BG6" s="105">
        <v>4</v>
      </c>
      <c r="BH6" s="105">
        <v>5</v>
      </c>
      <c r="BI6" s="83">
        <v>1</v>
      </c>
      <c r="BJ6" s="76">
        <v>2</v>
      </c>
      <c r="BK6" s="105">
        <v>3</v>
      </c>
      <c r="BL6" s="105">
        <v>4</v>
      </c>
      <c r="BM6" s="105">
        <v>5</v>
      </c>
      <c r="BN6" s="83">
        <v>1</v>
      </c>
      <c r="BO6" s="76">
        <v>2</v>
      </c>
      <c r="BP6" s="105">
        <v>3</v>
      </c>
      <c r="BQ6" s="105">
        <v>4</v>
      </c>
      <c r="BR6" s="105">
        <v>5</v>
      </c>
      <c r="BS6" s="83">
        <v>1</v>
      </c>
      <c r="BT6" s="76">
        <v>2</v>
      </c>
      <c r="BU6" s="105">
        <v>3</v>
      </c>
      <c r="BV6" s="105">
        <v>4</v>
      </c>
      <c r="BW6" s="105">
        <v>5</v>
      </c>
      <c r="BX6" s="83">
        <v>1</v>
      </c>
      <c r="BY6" s="76">
        <v>2</v>
      </c>
      <c r="BZ6" s="105">
        <v>3</v>
      </c>
      <c r="CA6" s="105">
        <v>4</v>
      </c>
      <c r="CB6" s="105">
        <v>5</v>
      </c>
      <c r="CC6" s="83">
        <v>1</v>
      </c>
      <c r="CD6" s="76">
        <v>2</v>
      </c>
      <c r="CE6" s="105">
        <v>3</v>
      </c>
      <c r="CF6" s="105">
        <v>4</v>
      </c>
      <c r="CG6" s="105">
        <v>5</v>
      </c>
      <c r="CH6" s="83">
        <v>1</v>
      </c>
      <c r="CI6" s="76">
        <v>2</v>
      </c>
      <c r="CJ6" s="105">
        <v>3</v>
      </c>
      <c r="CK6" s="105">
        <v>4</v>
      </c>
      <c r="CL6" s="105">
        <v>5</v>
      </c>
      <c r="CM6" s="83">
        <v>1</v>
      </c>
      <c r="CN6" s="76">
        <v>2</v>
      </c>
      <c r="CO6" s="105">
        <v>3</v>
      </c>
      <c r="CP6" s="105">
        <v>4</v>
      </c>
      <c r="CQ6" s="105">
        <v>5</v>
      </c>
      <c r="CR6" s="83">
        <v>1</v>
      </c>
      <c r="CS6" s="76">
        <v>2</v>
      </c>
      <c r="CT6" s="105">
        <v>3</v>
      </c>
      <c r="CU6" s="105">
        <v>4</v>
      </c>
      <c r="CV6" s="105">
        <v>5</v>
      </c>
      <c r="CW6" s="83">
        <v>1</v>
      </c>
      <c r="CX6" s="76">
        <v>2</v>
      </c>
      <c r="CY6" s="105">
        <v>3</v>
      </c>
      <c r="CZ6" s="105">
        <v>4</v>
      </c>
      <c r="DA6" s="105">
        <v>5</v>
      </c>
      <c r="DB6" s="83"/>
      <c r="DC6" s="76"/>
      <c r="DD6" s="105"/>
      <c r="DE6" s="105"/>
      <c r="DF6" s="105"/>
      <c r="DG6" s="83"/>
      <c r="DH6" s="76"/>
      <c r="DI6" s="105"/>
      <c r="DJ6" s="105"/>
      <c r="DK6" s="105"/>
      <c r="DL6" s="83"/>
      <c r="DM6" s="76"/>
      <c r="DN6" s="105"/>
      <c r="DO6" s="105"/>
      <c r="DP6" s="105"/>
      <c r="DQ6" s="83"/>
      <c r="DR6" s="76"/>
      <c r="DS6" s="105"/>
      <c r="DT6" s="105"/>
      <c r="DU6" s="105"/>
      <c r="DV6" s="83"/>
      <c r="DW6" s="76"/>
      <c r="DX6" s="105"/>
      <c r="DY6" s="105"/>
      <c r="DZ6" s="105"/>
      <c r="EA6" s="83"/>
      <c r="EB6" s="76"/>
      <c r="EC6" s="105"/>
      <c r="ED6" s="105"/>
      <c r="EE6" s="105"/>
      <c r="EF6" s="83"/>
      <c r="EG6" s="76"/>
      <c r="EH6" s="105"/>
      <c r="EI6" s="105"/>
      <c r="EJ6" s="105"/>
      <c r="EK6" s="83"/>
      <c r="EL6" s="76"/>
      <c r="EM6" s="105"/>
      <c r="EN6" s="105"/>
      <c r="EO6" s="105"/>
      <c r="EP6" s="83"/>
      <c r="EQ6" s="76"/>
      <c r="ER6" s="105"/>
      <c r="ES6" s="105"/>
      <c r="ET6" s="105"/>
      <c r="EU6" s="83"/>
      <c r="EV6" s="76"/>
      <c r="EW6" s="105"/>
      <c r="EX6" s="105"/>
      <c r="EY6" s="105"/>
      <c r="EZ6" s="83"/>
      <c r="FA6" s="76"/>
      <c r="FB6" s="105"/>
      <c r="FC6" s="105"/>
      <c r="FD6" s="105"/>
      <c r="FE6" s="83"/>
      <c r="FF6" s="76"/>
      <c r="FG6" s="105"/>
      <c r="FH6" s="105"/>
      <c r="FI6" s="105"/>
      <c r="FJ6" s="83"/>
      <c r="FK6" s="76"/>
      <c r="FL6" s="105"/>
      <c r="FM6" s="105"/>
      <c r="FN6" s="105"/>
      <c r="FO6" s="83"/>
      <c r="FP6" s="76"/>
      <c r="FQ6" s="105"/>
      <c r="FR6" s="105"/>
      <c r="FS6" s="105"/>
      <c r="FT6" s="83"/>
      <c r="FU6" s="76"/>
      <c r="FV6" s="105"/>
      <c r="FW6" s="105"/>
      <c r="FX6" s="105"/>
      <c r="FY6" s="83"/>
      <c r="FZ6" s="76"/>
      <c r="GA6" s="105"/>
      <c r="GB6" s="105"/>
      <c r="GC6" s="105"/>
      <c r="GD6" s="83"/>
      <c r="GE6" s="76"/>
      <c r="GF6" s="105"/>
      <c r="GG6" s="105"/>
      <c r="GH6" s="105"/>
      <c r="GI6" s="83"/>
      <c r="GJ6" s="76"/>
      <c r="GK6" s="105"/>
      <c r="GL6" s="105"/>
      <c r="GM6" s="105"/>
      <c r="GN6" s="83"/>
      <c r="GO6" s="76"/>
      <c r="GP6" s="105"/>
      <c r="GQ6" s="105"/>
      <c r="GR6" s="105"/>
      <c r="GS6" s="83"/>
      <c r="GT6" s="76"/>
      <c r="GU6" s="105"/>
      <c r="GV6" s="105"/>
      <c r="GW6" s="105"/>
      <c r="GX6" s="83"/>
      <c r="GY6" s="76"/>
      <c r="GZ6" s="105"/>
      <c r="HA6" s="105"/>
      <c r="HB6" s="105"/>
      <c r="HC6" s="83"/>
      <c r="HD6" s="76"/>
      <c r="HE6" s="105"/>
      <c r="HF6" s="105"/>
      <c r="HG6" s="105"/>
    </row>
    <row r="7" spans="1:215" s="67" customFormat="1" ht="15" customHeight="1" thickTop="1" thickBot="1">
      <c r="A7" s="165" t="s">
        <v>267</v>
      </c>
      <c r="B7" s="166"/>
      <c r="C7" s="166"/>
      <c r="D7" s="166"/>
      <c r="E7" s="106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</row>
    <row r="8" spans="1:215" s="67" customFormat="1" ht="15" customHeight="1" thickTop="1">
      <c r="A8" s="157" t="s">
        <v>2</v>
      </c>
      <c r="B8" s="158"/>
      <c r="C8" s="158"/>
      <c r="D8" s="159"/>
      <c r="E8" s="107">
        <f t="shared" si="0"/>
        <v>100</v>
      </c>
      <c r="F8" s="102">
        <v>1</v>
      </c>
      <c r="G8" s="75">
        <v>2</v>
      </c>
      <c r="H8" s="103">
        <v>3</v>
      </c>
      <c r="I8" s="103">
        <v>4</v>
      </c>
      <c r="J8" s="103">
        <v>5</v>
      </c>
      <c r="K8" s="102">
        <v>1</v>
      </c>
      <c r="L8" s="75">
        <v>2</v>
      </c>
      <c r="M8" s="103">
        <v>3</v>
      </c>
      <c r="N8" s="103">
        <v>4</v>
      </c>
      <c r="O8" s="103">
        <v>5</v>
      </c>
      <c r="P8" s="102">
        <v>1</v>
      </c>
      <c r="Q8" s="75">
        <v>2</v>
      </c>
      <c r="R8" s="103">
        <v>3</v>
      </c>
      <c r="S8" s="103">
        <v>4</v>
      </c>
      <c r="T8" s="103">
        <v>5</v>
      </c>
      <c r="U8" s="102">
        <v>1</v>
      </c>
      <c r="V8" s="75">
        <v>2</v>
      </c>
      <c r="W8" s="103">
        <v>3</v>
      </c>
      <c r="X8" s="103">
        <v>4</v>
      </c>
      <c r="Y8" s="103">
        <v>5</v>
      </c>
      <c r="Z8" s="102">
        <v>1</v>
      </c>
      <c r="AA8" s="75">
        <v>2</v>
      </c>
      <c r="AB8" s="103">
        <v>3</v>
      </c>
      <c r="AC8" s="103">
        <v>4</v>
      </c>
      <c r="AD8" s="103">
        <v>5</v>
      </c>
      <c r="AE8" s="102">
        <v>1</v>
      </c>
      <c r="AF8" s="75">
        <v>2</v>
      </c>
      <c r="AG8" s="103">
        <v>3</v>
      </c>
      <c r="AH8" s="103">
        <v>4</v>
      </c>
      <c r="AI8" s="103">
        <v>5</v>
      </c>
      <c r="AJ8" s="102">
        <v>1</v>
      </c>
      <c r="AK8" s="75">
        <v>2</v>
      </c>
      <c r="AL8" s="103">
        <v>3</v>
      </c>
      <c r="AM8" s="103">
        <v>4</v>
      </c>
      <c r="AN8" s="103">
        <v>5</v>
      </c>
      <c r="AO8" s="102">
        <v>1</v>
      </c>
      <c r="AP8" s="75">
        <v>2</v>
      </c>
      <c r="AQ8" s="103">
        <v>3</v>
      </c>
      <c r="AR8" s="103">
        <v>4</v>
      </c>
      <c r="AS8" s="103">
        <v>5</v>
      </c>
      <c r="AT8" s="102">
        <v>1</v>
      </c>
      <c r="AU8" s="75">
        <v>2</v>
      </c>
      <c r="AV8" s="103">
        <v>3</v>
      </c>
      <c r="AW8" s="103">
        <v>4</v>
      </c>
      <c r="AX8" s="103">
        <v>5</v>
      </c>
      <c r="AY8" s="102">
        <v>1</v>
      </c>
      <c r="AZ8" s="75">
        <v>2</v>
      </c>
      <c r="BA8" s="103">
        <v>3</v>
      </c>
      <c r="BB8" s="103">
        <v>4</v>
      </c>
      <c r="BC8" s="103">
        <v>5</v>
      </c>
      <c r="BD8" s="102">
        <v>1</v>
      </c>
      <c r="BE8" s="75">
        <v>2</v>
      </c>
      <c r="BF8" s="103">
        <v>3</v>
      </c>
      <c r="BG8" s="103">
        <v>4</v>
      </c>
      <c r="BH8" s="103">
        <v>5</v>
      </c>
      <c r="BI8" s="102">
        <v>1</v>
      </c>
      <c r="BJ8" s="75">
        <v>2</v>
      </c>
      <c r="BK8" s="103">
        <v>3</v>
      </c>
      <c r="BL8" s="103">
        <v>4</v>
      </c>
      <c r="BM8" s="103">
        <v>5</v>
      </c>
      <c r="BN8" s="102">
        <v>1</v>
      </c>
      <c r="BO8" s="75">
        <v>2</v>
      </c>
      <c r="BP8" s="103">
        <v>3</v>
      </c>
      <c r="BQ8" s="103">
        <v>4</v>
      </c>
      <c r="BR8" s="103">
        <v>5</v>
      </c>
      <c r="BS8" s="102">
        <v>1</v>
      </c>
      <c r="BT8" s="75">
        <v>2</v>
      </c>
      <c r="BU8" s="103">
        <v>3</v>
      </c>
      <c r="BV8" s="103">
        <v>4</v>
      </c>
      <c r="BW8" s="103">
        <v>5</v>
      </c>
      <c r="BX8" s="102">
        <v>1</v>
      </c>
      <c r="BY8" s="75">
        <v>2</v>
      </c>
      <c r="BZ8" s="103">
        <v>3</v>
      </c>
      <c r="CA8" s="103">
        <v>4</v>
      </c>
      <c r="CB8" s="103">
        <v>5</v>
      </c>
      <c r="CC8" s="102">
        <v>1</v>
      </c>
      <c r="CD8" s="75">
        <v>2</v>
      </c>
      <c r="CE8" s="103">
        <v>3</v>
      </c>
      <c r="CF8" s="103">
        <v>4</v>
      </c>
      <c r="CG8" s="103">
        <v>5</v>
      </c>
      <c r="CH8" s="102">
        <v>1</v>
      </c>
      <c r="CI8" s="75">
        <v>2</v>
      </c>
      <c r="CJ8" s="103">
        <v>3</v>
      </c>
      <c r="CK8" s="103">
        <v>4</v>
      </c>
      <c r="CL8" s="103">
        <v>5</v>
      </c>
      <c r="CM8" s="102">
        <v>1</v>
      </c>
      <c r="CN8" s="75">
        <v>2</v>
      </c>
      <c r="CO8" s="103">
        <v>3</v>
      </c>
      <c r="CP8" s="103">
        <v>4</v>
      </c>
      <c r="CQ8" s="103">
        <v>5</v>
      </c>
      <c r="CR8" s="102">
        <v>1</v>
      </c>
      <c r="CS8" s="75">
        <v>2</v>
      </c>
      <c r="CT8" s="103">
        <v>3</v>
      </c>
      <c r="CU8" s="103">
        <v>4</v>
      </c>
      <c r="CV8" s="103">
        <v>5</v>
      </c>
      <c r="CW8" s="102">
        <v>1</v>
      </c>
      <c r="CX8" s="75">
        <v>2</v>
      </c>
      <c r="CY8" s="103">
        <v>3</v>
      </c>
      <c r="CZ8" s="103">
        <v>4</v>
      </c>
      <c r="DA8" s="103">
        <v>5</v>
      </c>
      <c r="DB8" s="102"/>
      <c r="DC8" s="75"/>
      <c r="DD8" s="103"/>
      <c r="DE8" s="103"/>
      <c r="DF8" s="103"/>
      <c r="DG8" s="102"/>
      <c r="DH8" s="75"/>
      <c r="DI8" s="103"/>
      <c r="DJ8" s="103"/>
      <c r="DK8" s="103"/>
      <c r="DL8" s="102"/>
      <c r="DM8" s="75"/>
      <c r="DN8" s="103"/>
      <c r="DO8" s="103"/>
      <c r="DP8" s="103"/>
      <c r="DQ8" s="102"/>
      <c r="DR8" s="75"/>
      <c r="DS8" s="103"/>
      <c r="DT8" s="103"/>
      <c r="DU8" s="103"/>
      <c r="DV8" s="102"/>
      <c r="DW8" s="75"/>
      <c r="DX8" s="103"/>
      <c r="DY8" s="103"/>
      <c r="DZ8" s="103"/>
      <c r="EA8" s="102"/>
      <c r="EB8" s="75"/>
      <c r="EC8" s="103"/>
      <c r="ED8" s="103"/>
      <c r="EE8" s="103"/>
      <c r="EF8" s="102"/>
      <c r="EG8" s="75"/>
      <c r="EH8" s="103"/>
      <c r="EI8" s="103"/>
      <c r="EJ8" s="103"/>
      <c r="EK8" s="102"/>
      <c r="EL8" s="75"/>
      <c r="EM8" s="103"/>
      <c r="EN8" s="103"/>
      <c r="EO8" s="103"/>
      <c r="EP8" s="102"/>
      <c r="EQ8" s="75"/>
      <c r="ER8" s="103"/>
      <c r="ES8" s="103"/>
      <c r="ET8" s="103"/>
      <c r="EU8" s="102"/>
      <c r="EV8" s="75"/>
      <c r="EW8" s="103"/>
      <c r="EX8" s="103"/>
      <c r="EY8" s="103"/>
      <c r="EZ8" s="102"/>
      <c r="FA8" s="75"/>
      <c r="FB8" s="103"/>
      <c r="FC8" s="103"/>
      <c r="FD8" s="103"/>
      <c r="FE8" s="102"/>
      <c r="FF8" s="75"/>
      <c r="FG8" s="103"/>
      <c r="FH8" s="103"/>
      <c r="FI8" s="103"/>
      <c r="FJ8" s="102"/>
      <c r="FK8" s="75"/>
      <c r="FL8" s="103"/>
      <c r="FM8" s="103"/>
      <c r="FN8" s="103"/>
      <c r="FO8" s="102"/>
      <c r="FP8" s="75"/>
      <c r="FQ8" s="103"/>
      <c r="FR8" s="103"/>
      <c r="FS8" s="103"/>
      <c r="FT8" s="102"/>
      <c r="FU8" s="75"/>
      <c r="FV8" s="103"/>
      <c r="FW8" s="103"/>
      <c r="FX8" s="103"/>
      <c r="FY8" s="102"/>
      <c r="FZ8" s="75"/>
      <c r="GA8" s="103"/>
      <c r="GB8" s="103"/>
      <c r="GC8" s="103"/>
      <c r="GD8" s="102"/>
      <c r="GE8" s="75"/>
      <c r="GF8" s="103"/>
      <c r="GG8" s="103"/>
      <c r="GH8" s="103"/>
      <c r="GI8" s="102"/>
      <c r="GJ8" s="75"/>
      <c r="GK8" s="103"/>
      <c r="GL8" s="103"/>
      <c r="GM8" s="103"/>
      <c r="GN8" s="102"/>
      <c r="GO8" s="75"/>
      <c r="GP8" s="103"/>
      <c r="GQ8" s="103"/>
      <c r="GR8" s="103"/>
      <c r="GS8" s="102"/>
      <c r="GT8" s="75"/>
      <c r="GU8" s="103"/>
      <c r="GV8" s="103"/>
      <c r="GW8" s="103"/>
      <c r="GX8" s="102"/>
      <c r="GY8" s="75"/>
      <c r="GZ8" s="103"/>
      <c r="HA8" s="103"/>
      <c r="HB8" s="103"/>
      <c r="HC8" s="102"/>
      <c r="HD8" s="75"/>
      <c r="HE8" s="103"/>
      <c r="HF8" s="103"/>
      <c r="HG8" s="103"/>
    </row>
    <row r="9" spans="1:215" s="67" customFormat="1" ht="15" customHeight="1" thickBot="1">
      <c r="A9" s="151" t="s">
        <v>3</v>
      </c>
      <c r="B9" s="152"/>
      <c r="C9" s="152"/>
      <c r="D9" s="153"/>
      <c r="E9" s="104">
        <f t="shared" si="0"/>
        <v>100</v>
      </c>
      <c r="F9" s="83">
        <v>1</v>
      </c>
      <c r="G9" s="76">
        <v>2</v>
      </c>
      <c r="H9" s="105">
        <v>3</v>
      </c>
      <c r="I9" s="105">
        <v>4</v>
      </c>
      <c r="J9" s="105">
        <v>5</v>
      </c>
      <c r="K9" s="83">
        <v>1</v>
      </c>
      <c r="L9" s="76">
        <v>2</v>
      </c>
      <c r="M9" s="105">
        <v>3</v>
      </c>
      <c r="N9" s="105">
        <v>4</v>
      </c>
      <c r="O9" s="105">
        <v>5</v>
      </c>
      <c r="P9" s="83">
        <v>1</v>
      </c>
      <c r="Q9" s="76">
        <v>2</v>
      </c>
      <c r="R9" s="105">
        <v>3</v>
      </c>
      <c r="S9" s="105">
        <v>4</v>
      </c>
      <c r="T9" s="105">
        <v>5</v>
      </c>
      <c r="U9" s="83">
        <v>1</v>
      </c>
      <c r="V9" s="76">
        <v>2</v>
      </c>
      <c r="W9" s="105">
        <v>3</v>
      </c>
      <c r="X9" s="105">
        <v>4</v>
      </c>
      <c r="Y9" s="105">
        <v>5</v>
      </c>
      <c r="Z9" s="83">
        <v>1</v>
      </c>
      <c r="AA9" s="76">
        <v>2</v>
      </c>
      <c r="AB9" s="105">
        <v>3</v>
      </c>
      <c r="AC9" s="105">
        <v>4</v>
      </c>
      <c r="AD9" s="105">
        <v>5</v>
      </c>
      <c r="AE9" s="83">
        <v>1</v>
      </c>
      <c r="AF9" s="76">
        <v>2</v>
      </c>
      <c r="AG9" s="105">
        <v>3</v>
      </c>
      <c r="AH9" s="105">
        <v>4</v>
      </c>
      <c r="AI9" s="105">
        <v>5</v>
      </c>
      <c r="AJ9" s="83">
        <v>1</v>
      </c>
      <c r="AK9" s="76">
        <v>2</v>
      </c>
      <c r="AL9" s="105">
        <v>3</v>
      </c>
      <c r="AM9" s="105">
        <v>4</v>
      </c>
      <c r="AN9" s="105">
        <v>5</v>
      </c>
      <c r="AO9" s="83">
        <v>1</v>
      </c>
      <c r="AP9" s="76">
        <v>2</v>
      </c>
      <c r="AQ9" s="105">
        <v>3</v>
      </c>
      <c r="AR9" s="105">
        <v>4</v>
      </c>
      <c r="AS9" s="105">
        <v>5</v>
      </c>
      <c r="AT9" s="83">
        <v>1</v>
      </c>
      <c r="AU9" s="76">
        <v>2</v>
      </c>
      <c r="AV9" s="105">
        <v>3</v>
      </c>
      <c r="AW9" s="105">
        <v>4</v>
      </c>
      <c r="AX9" s="105">
        <v>5</v>
      </c>
      <c r="AY9" s="83">
        <v>1</v>
      </c>
      <c r="AZ9" s="76">
        <v>2</v>
      </c>
      <c r="BA9" s="105">
        <v>3</v>
      </c>
      <c r="BB9" s="105">
        <v>4</v>
      </c>
      <c r="BC9" s="105">
        <v>5</v>
      </c>
      <c r="BD9" s="83">
        <v>1</v>
      </c>
      <c r="BE9" s="76">
        <v>2</v>
      </c>
      <c r="BF9" s="105">
        <v>3</v>
      </c>
      <c r="BG9" s="105">
        <v>4</v>
      </c>
      <c r="BH9" s="105">
        <v>5</v>
      </c>
      <c r="BI9" s="83">
        <v>1</v>
      </c>
      <c r="BJ9" s="76">
        <v>2</v>
      </c>
      <c r="BK9" s="105">
        <v>3</v>
      </c>
      <c r="BL9" s="105">
        <v>4</v>
      </c>
      <c r="BM9" s="105">
        <v>5</v>
      </c>
      <c r="BN9" s="83">
        <v>1</v>
      </c>
      <c r="BO9" s="76">
        <v>2</v>
      </c>
      <c r="BP9" s="105">
        <v>3</v>
      </c>
      <c r="BQ9" s="105">
        <v>4</v>
      </c>
      <c r="BR9" s="105">
        <v>5</v>
      </c>
      <c r="BS9" s="83">
        <v>1</v>
      </c>
      <c r="BT9" s="76">
        <v>2</v>
      </c>
      <c r="BU9" s="105">
        <v>3</v>
      </c>
      <c r="BV9" s="105">
        <v>4</v>
      </c>
      <c r="BW9" s="105">
        <v>5</v>
      </c>
      <c r="BX9" s="83">
        <v>1</v>
      </c>
      <c r="BY9" s="76">
        <v>2</v>
      </c>
      <c r="BZ9" s="105">
        <v>3</v>
      </c>
      <c r="CA9" s="105">
        <v>4</v>
      </c>
      <c r="CB9" s="105">
        <v>5</v>
      </c>
      <c r="CC9" s="83">
        <v>1</v>
      </c>
      <c r="CD9" s="76">
        <v>2</v>
      </c>
      <c r="CE9" s="105">
        <v>3</v>
      </c>
      <c r="CF9" s="105">
        <v>4</v>
      </c>
      <c r="CG9" s="105">
        <v>5</v>
      </c>
      <c r="CH9" s="83">
        <v>1</v>
      </c>
      <c r="CI9" s="76">
        <v>2</v>
      </c>
      <c r="CJ9" s="105">
        <v>3</v>
      </c>
      <c r="CK9" s="105">
        <v>4</v>
      </c>
      <c r="CL9" s="105">
        <v>5</v>
      </c>
      <c r="CM9" s="83">
        <v>1</v>
      </c>
      <c r="CN9" s="76">
        <v>2</v>
      </c>
      <c r="CO9" s="105">
        <v>3</v>
      </c>
      <c r="CP9" s="105">
        <v>4</v>
      </c>
      <c r="CQ9" s="105">
        <v>5</v>
      </c>
      <c r="CR9" s="83">
        <v>1</v>
      </c>
      <c r="CS9" s="76">
        <v>2</v>
      </c>
      <c r="CT9" s="105">
        <v>3</v>
      </c>
      <c r="CU9" s="105">
        <v>4</v>
      </c>
      <c r="CV9" s="105">
        <v>5</v>
      </c>
      <c r="CW9" s="83">
        <v>1</v>
      </c>
      <c r="CX9" s="76">
        <v>2</v>
      </c>
      <c r="CY9" s="105">
        <v>3</v>
      </c>
      <c r="CZ9" s="105">
        <v>4</v>
      </c>
      <c r="DA9" s="105">
        <v>5</v>
      </c>
      <c r="DB9" s="83"/>
      <c r="DC9" s="77"/>
      <c r="DD9" s="105"/>
      <c r="DE9" s="105"/>
      <c r="DF9" s="105"/>
      <c r="DG9" s="83"/>
      <c r="DH9" s="77"/>
      <c r="DI9" s="105"/>
      <c r="DJ9" s="105"/>
      <c r="DK9" s="105"/>
      <c r="DL9" s="83"/>
      <c r="DM9" s="77"/>
      <c r="DN9" s="105"/>
      <c r="DO9" s="105"/>
      <c r="DP9" s="105"/>
      <c r="DQ9" s="83"/>
      <c r="DR9" s="77"/>
      <c r="DS9" s="105"/>
      <c r="DT9" s="105"/>
      <c r="DU9" s="105"/>
      <c r="DV9" s="83"/>
      <c r="DW9" s="77"/>
      <c r="DX9" s="105"/>
      <c r="DY9" s="105"/>
      <c r="DZ9" s="105"/>
      <c r="EA9" s="83"/>
      <c r="EB9" s="77"/>
      <c r="EC9" s="105"/>
      <c r="ED9" s="105"/>
      <c r="EE9" s="105"/>
      <c r="EF9" s="83"/>
      <c r="EG9" s="77"/>
      <c r="EH9" s="105"/>
      <c r="EI9" s="105"/>
      <c r="EJ9" s="105"/>
      <c r="EK9" s="83"/>
      <c r="EL9" s="77"/>
      <c r="EM9" s="105"/>
      <c r="EN9" s="105"/>
      <c r="EO9" s="105"/>
      <c r="EP9" s="83"/>
      <c r="EQ9" s="77"/>
      <c r="ER9" s="105"/>
      <c r="ES9" s="105"/>
      <c r="ET9" s="105"/>
      <c r="EU9" s="83"/>
      <c r="EV9" s="77"/>
      <c r="EW9" s="105"/>
      <c r="EX9" s="105"/>
      <c r="EY9" s="105"/>
      <c r="EZ9" s="83"/>
      <c r="FA9" s="77"/>
      <c r="FB9" s="105"/>
      <c r="FC9" s="105"/>
      <c r="FD9" s="105"/>
      <c r="FE9" s="83"/>
      <c r="FF9" s="77"/>
      <c r="FG9" s="105"/>
      <c r="FH9" s="105"/>
      <c r="FI9" s="105"/>
      <c r="FJ9" s="83"/>
      <c r="FK9" s="77"/>
      <c r="FL9" s="105"/>
      <c r="FM9" s="105"/>
      <c r="FN9" s="105"/>
      <c r="FO9" s="83"/>
      <c r="FP9" s="77"/>
      <c r="FQ9" s="105"/>
      <c r="FR9" s="105"/>
      <c r="FS9" s="105"/>
      <c r="FT9" s="83"/>
      <c r="FU9" s="77"/>
      <c r="FV9" s="105"/>
      <c r="FW9" s="105"/>
      <c r="FX9" s="105"/>
      <c r="FY9" s="83"/>
      <c r="FZ9" s="77"/>
      <c r="GA9" s="105"/>
      <c r="GB9" s="105"/>
      <c r="GC9" s="105"/>
      <c r="GD9" s="83"/>
      <c r="GE9" s="77"/>
      <c r="GF9" s="105"/>
      <c r="GG9" s="105"/>
      <c r="GH9" s="105"/>
      <c r="GI9" s="83"/>
      <c r="GJ9" s="77"/>
      <c r="GK9" s="105"/>
      <c r="GL9" s="105"/>
      <c r="GM9" s="105"/>
      <c r="GN9" s="83"/>
      <c r="GO9" s="77"/>
      <c r="GP9" s="105"/>
      <c r="GQ9" s="105"/>
      <c r="GR9" s="105"/>
      <c r="GS9" s="83"/>
      <c r="GT9" s="77"/>
      <c r="GU9" s="105"/>
      <c r="GV9" s="105"/>
      <c r="GW9" s="105"/>
      <c r="GX9" s="83"/>
      <c r="GY9" s="77"/>
      <c r="GZ9" s="105"/>
      <c r="HA9" s="105"/>
      <c r="HB9" s="105"/>
      <c r="HC9" s="83"/>
      <c r="HD9" s="77"/>
      <c r="HE9" s="105"/>
      <c r="HF9" s="105"/>
      <c r="HG9" s="105"/>
    </row>
    <row r="10" spans="1:215" s="67" customFormat="1" ht="15" customHeight="1" thickTop="1" thickBot="1">
      <c r="A10" s="167" t="s">
        <v>4</v>
      </c>
      <c r="B10" s="163"/>
      <c r="C10" s="163"/>
      <c r="D10" s="163"/>
      <c r="E10" s="106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</row>
    <row r="11" spans="1:215" s="67" customFormat="1" ht="15" customHeight="1" thickTop="1">
      <c r="A11" s="157" t="s">
        <v>53</v>
      </c>
      <c r="B11" s="158"/>
      <c r="C11" s="158"/>
      <c r="D11" s="159"/>
      <c r="E11" s="107">
        <f t="shared" si="0"/>
        <v>100</v>
      </c>
      <c r="F11" s="102">
        <v>1</v>
      </c>
      <c r="G11" s="75">
        <v>2</v>
      </c>
      <c r="H11" s="103">
        <v>3</v>
      </c>
      <c r="I11" s="103">
        <v>4</v>
      </c>
      <c r="J11" s="103">
        <v>5</v>
      </c>
      <c r="K11" s="102">
        <v>1</v>
      </c>
      <c r="L11" s="75">
        <v>2</v>
      </c>
      <c r="M11" s="103">
        <v>3</v>
      </c>
      <c r="N11" s="103">
        <v>4</v>
      </c>
      <c r="O11" s="103">
        <v>5</v>
      </c>
      <c r="P11" s="102">
        <v>1</v>
      </c>
      <c r="Q11" s="75">
        <v>2</v>
      </c>
      <c r="R11" s="103">
        <v>3</v>
      </c>
      <c r="S11" s="103">
        <v>4</v>
      </c>
      <c r="T11" s="103">
        <v>5</v>
      </c>
      <c r="U11" s="102">
        <v>1</v>
      </c>
      <c r="V11" s="75">
        <v>2</v>
      </c>
      <c r="W11" s="103">
        <v>3</v>
      </c>
      <c r="X11" s="103">
        <v>4</v>
      </c>
      <c r="Y11" s="103">
        <v>5</v>
      </c>
      <c r="Z11" s="102">
        <v>1</v>
      </c>
      <c r="AA11" s="75">
        <v>2</v>
      </c>
      <c r="AB11" s="103">
        <v>3</v>
      </c>
      <c r="AC11" s="103">
        <v>4</v>
      </c>
      <c r="AD11" s="103">
        <v>5</v>
      </c>
      <c r="AE11" s="102">
        <v>1</v>
      </c>
      <c r="AF11" s="75">
        <v>2</v>
      </c>
      <c r="AG11" s="103">
        <v>3</v>
      </c>
      <c r="AH11" s="103">
        <v>4</v>
      </c>
      <c r="AI11" s="103">
        <v>5</v>
      </c>
      <c r="AJ11" s="102">
        <v>1</v>
      </c>
      <c r="AK11" s="75">
        <v>2</v>
      </c>
      <c r="AL11" s="103">
        <v>3</v>
      </c>
      <c r="AM11" s="103">
        <v>4</v>
      </c>
      <c r="AN11" s="103">
        <v>5</v>
      </c>
      <c r="AO11" s="102">
        <v>1</v>
      </c>
      <c r="AP11" s="75">
        <v>2</v>
      </c>
      <c r="AQ11" s="103">
        <v>3</v>
      </c>
      <c r="AR11" s="103">
        <v>4</v>
      </c>
      <c r="AS11" s="103">
        <v>5</v>
      </c>
      <c r="AT11" s="102">
        <v>1</v>
      </c>
      <c r="AU11" s="75">
        <v>2</v>
      </c>
      <c r="AV11" s="103">
        <v>3</v>
      </c>
      <c r="AW11" s="103">
        <v>4</v>
      </c>
      <c r="AX11" s="103">
        <v>5</v>
      </c>
      <c r="AY11" s="102">
        <v>1</v>
      </c>
      <c r="AZ11" s="75">
        <v>2</v>
      </c>
      <c r="BA11" s="103">
        <v>3</v>
      </c>
      <c r="BB11" s="103">
        <v>4</v>
      </c>
      <c r="BC11" s="103">
        <v>5</v>
      </c>
      <c r="BD11" s="102">
        <v>1</v>
      </c>
      <c r="BE11" s="75">
        <v>2</v>
      </c>
      <c r="BF11" s="103">
        <v>3</v>
      </c>
      <c r="BG11" s="103">
        <v>4</v>
      </c>
      <c r="BH11" s="103">
        <v>5</v>
      </c>
      <c r="BI11" s="102">
        <v>1</v>
      </c>
      <c r="BJ11" s="75">
        <v>2</v>
      </c>
      <c r="BK11" s="103">
        <v>3</v>
      </c>
      <c r="BL11" s="103">
        <v>4</v>
      </c>
      <c r="BM11" s="103">
        <v>5</v>
      </c>
      <c r="BN11" s="102">
        <v>1</v>
      </c>
      <c r="BO11" s="75">
        <v>2</v>
      </c>
      <c r="BP11" s="103">
        <v>3</v>
      </c>
      <c r="BQ11" s="103">
        <v>4</v>
      </c>
      <c r="BR11" s="103">
        <v>5</v>
      </c>
      <c r="BS11" s="102">
        <v>1</v>
      </c>
      <c r="BT11" s="75">
        <v>2</v>
      </c>
      <c r="BU11" s="103">
        <v>3</v>
      </c>
      <c r="BV11" s="103">
        <v>4</v>
      </c>
      <c r="BW11" s="103">
        <v>5</v>
      </c>
      <c r="BX11" s="102">
        <v>1</v>
      </c>
      <c r="BY11" s="75">
        <v>2</v>
      </c>
      <c r="BZ11" s="103">
        <v>3</v>
      </c>
      <c r="CA11" s="103">
        <v>4</v>
      </c>
      <c r="CB11" s="103">
        <v>5</v>
      </c>
      <c r="CC11" s="102">
        <v>1</v>
      </c>
      <c r="CD11" s="75">
        <v>2</v>
      </c>
      <c r="CE11" s="103">
        <v>3</v>
      </c>
      <c r="CF11" s="103">
        <v>4</v>
      </c>
      <c r="CG11" s="103">
        <v>5</v>
      </c>
      <c r="CH11" s="102">
        <v>1</v>
      </c>
      <c r="CI11" s="75">
        <v>2</v>
      </c>
      <c r="CJ11" s="103">
        <v>3</v>
      </c>
      <c r="CK11" s="103">
        <v>4</v>
      </c>
      <c r="CL11" s="103">
        <v>5</v>
      </c>
      <c r="CM11" s="102">
        <v>1</v>
      </c>
      <c r="CN11" s="75">
        <v>2</v>
      </c>
      <c r="CO11" s="103">
        <v>3</v>
      </c>
      <c r="CP11" s="103">
        <v>4</v>
      </c>
      <c r="CQ11" s="103">
        <v>5</v>
      </c>
      <c r="CR11" s="102">
        <v>1</v>
      </c>
      <c r="CS11" s="75">
        <v>2</v>
      </c>
      <c r="CT11" s="103">
        <v>3</v>
      </c>
      <c r="CU11" s="103">
        <v>4</v>
      </c>
      <c r="CV11" s="103">
        <v>5</v>
      </c>
      <c r="CW11" s="102">
        <v>1</v>
      </c>
      <c r="CX11" s="75">
        <v>2</v>
      </c>
      <c r="CY11" s="103">
        <v>3</v>
      </c>
      <c r="CZ11" s="103">
        <v>4</v>
      </c>
      <c r="DA11" s="103">
        <v>5</v>
      </c>
      <c r="DB11" s="102"/>
      <c r="DC11" s="79"/>
      <c r="DD11" s="103"/>
      <c r="DE11" s="103"/>
      <c r="DF11" s="103"/>
      <c r="DG11" s="102"/>
      <c r="DH11" s="79"/>
      <c r="DI11" s="103"/>
      <c r="DJ11" s="103"/>
      <c r="DK11" s="103"/>
      <c r="DL11" s="102"/>
      <c r="DM11" s="79"/>
      <c r="DN11" s="103"/>
      <c r="DO11" s="103"/>
      <c r="DP11" s="103"/>
      <c r="DQ11" s="102"/>
      <c r="DR11" s="79"/>
      <c r="DS11" s="103"/>
      <c r="DT11" s="103"/>
      <c r="DU11" s="103"/>
      <c r="DV11" s="102"/>
      <c r="DW11" s="79"/>
      <c r="DX11" s="103"/>
      <c r="DY11" s="103"/>
      <c r="DZ11" s="103"/>
      <c r="EA11" s="102"/>
      <c r="EB11" s="79"/>
      <c r="EC11" s="103"/>
      <c r="ED11" s="103"/>
      <c r="EE11" s="103"/>
      <c r="EF11" s="102"/>
      <c r="EG11" s="79"/>
      <c r="EH11" s="103"/>
      <c r="EI11" s="103"/>
      <c r="EJ11" s="103"/>
      <c r="EK11" s="102"/>
      <c r="EL11" s="79"/>
      <c r="EM11" s="103"/>
      <c r="EN11" s="103"/>
      <c r="EO11" s="103"/>
      <c r="EP11" s="102"/>
      <c r="EQ11" s="79"/>
      <c r="ER11" s="103"/>
      <c r="ES11" s="103"/>
      <c r="ET11" s="103"/>
      <c r="EU11" s="102"/>
      <c r="EV11" s="79"/>
      <c r="EW11" s="103"/>
      <c r="EX11" s="103"/>
      <c r="EY11" s="103"/>
      <c r="EZ11" s="102"/>
      <c r="FA11" s="79"/>
      <c r="FB11" s="103"/>
      <c r="FC11" s="103"/>
      <c r="FD11" s="103"/>
      <c r="FE11" s="102"/>
      <c r="FF11" s="79"/>
      <c r="FG11" s="103"/>
      <c r="FH11" s="103"/>
      <c r="FI11" s="103"/>
      <c r="FJ11" s="102"/>
      <c r="FK11" s="79"/>
      <c r="FL11" s="103"/>
      <c r="FM11" s="103"/>
      <c r="FN11" s="103"/>
      <c r="FO11" s="102"/>
      <c r="FP11" s="79"/>
      <c r="FQ11" s="103"/>
      <c r="FR11" s="103"/>
      <c r="FS11" s="103"/>
      <c r="FT11" s="102"/>
      <c r="FU11" s="79"/>
      <c r="FV11" s="103"/>
      <c r="FW11" s="103"/>
      <c r="FX11" s="103"/>
      <c r="FY11" s="102"/>
      <c r="FZ11" s="79"/>
      <c r="GA11" s="103"/>
      <c r="GB11" s="103"/>
      <c r="GC11" s="103"/>
      <c r="GD11" s="102"/>
      <c r="GE11" s="79"/>
      <c r="GF11" s="103"/>
      <c r="GG11" s="103"/>
      <c r="GH11" s="103"/>
      <c r="GI11" s="102"/>
      <c r="GJ11" s="79"/>
      <c r="GK11" s="103"/>
      <c r="GL11" s="103"/>
      <c r="GM11" s="103"/>
      <c r="GN11" s="102"/>
      <c r="GO11" s="79"/>
      <c r="GP11" s="103"/>
      <c r="GQ11" s="103"/>
      <c r="GR11" s="103"/>
      <c r="GS11" s="102"/>
      <c r="GT11" s="79"/>
      <c r="GU11" s="103"/>
      <c r="GV11" s="103"/>
      <c r="GW11" s="103"/>
      <c r="GX11" s="102"/>
      <c r="GY11" s="79"/>
      <c r="GZ11" s="103"/>
      <c r="HA11" s="103"/>
      <c r="HB11" s="103"/>
      <c r="HC11" s="102"/>
      <c r="HD11" s="79"/>
      <c r="HE11" s="103"/>
      <c r="HF11" s="103"/>
      <c r="HG11" s="103"/>
    </row>
    <row r="12" spans="1:215" s="67" customFormat="1" ht="15" customHeight="1" thickBot="1">
      <c r="A12" s="151" t="s">
        <v>54</v>
      </c>
      <c r="B12" s="152"/>
      <c r="C12" s="152"/>
      <c r="D12" s="153"/>
      <c r="E12" s="104">
        <f t="shared" si="0"/>
        <v>100</v>
      </c>
      <c r="F12" s="83">
        <v>1</v>
      </c>
      <c r="G12" s="76">
        <v>2</v>
      </c>
      <c r="H12" s="105">
        <v>3</v>
      </c>
      <c r="I12" s="105">
        <v>4</v>
      </c>
      <c r="J12" s="105">
        <v>5</v>
      </c>
      <c r="K12" s="83">
        <v>1</v>
      </c>
      <c r="L12" s="76">
        <v>2</v>
      </c>
      <c r="M12" s="105">
        <v>3</v>
      </c>
      <c r="N12" s="105">
        <v>4</v>
      </c>
      <c r="O12" s="105">
        <v>5</v>
      </c>
      <c r="P12" s="83">
        <v>1</v>
      </c>
      <c r="Q12" s="76">
        <v>2</v>
      </c>
      <c r="R12" s="105">
        <v>3</v>
      </c>
      <c r="S12" s="105">
        <v>4</v>
      </c>
      <c r="T12" s="105">
        <v>5</v>
      </c>
      <c r="U12" s="83">
        <v>1</v>
      </c>
      <c r="V12" s="76">
        <v>2</v>
      </c>
      <c r="W12" s="105">
        <v>3</v>
      </c>
      <c r="X12" s="105">
        <v>4</v>
      </c>
      <c r="Y12" s="105">
        <v>5</v>
      </c>
      <c r="Z12" s="83">
        <v>1</v>
      </c>
      <c r="AA12" s="76">
        <v>2</v>
      </c>
      <c r="AB12" s="105">
        <v>3</v>
      </c>
      <c r="AC12" s="105">
        <v>4</v>
      </c>
      <c r="AD12" s="105">
        <v>5</v>
      </c>
      <c r="AE12" s="83">
        <v>1</v>
      </c>
      <c r="AF12" s="76">
        <v>2</v>
      </c>
      <c r="AG12" s="105">
        <v>3</v>
      </c>
      <c r="AH12" s="105">
        <v>4</v>
      </c>
      <c r="AI12" s="105">
        <v>5</v>
      </c>
      <c r="AJ12" s="83">
        <v>1</v>
      </c>
      <c r="AK12" s="76">
        <v>2</v>
      </c>
      <c r="AL12" s="105">
        <v>3</v>
      </c>
      <c r="AM12" s="105">
        <v>4</v>
      </c>
      <c r="AN12" s="105">
        <v>5</v>
      </c>
      <c r="AO12" s="83">
        <v>1</v>
      </c>
      <c r="AP12" s="76">
        <v>2</v>
      </c>
      <c r="AQ12" s="105">
        <v>3</v>
      </c>
      <c r="AR12" s="105">
        <v>4</v>
      </c>
      <c r="AS12" s="105">
        <v>5</v>
      </c>
      <c r="AT12" s="83">
        <v>1</v>
      </c>
      <c r="AU12" s="76">
        <v>2</v>
      </c>
      <c r="AV12" s="105">
        <v>3</v>
      </c>
      <c r="AW12" s="105">
        <v>4</v>
      </c>
      <c r="AX12" s="105">
        <v>5</v>
      </c>
      <c r="AY12" s="83">
        <v>1</v>
      </c>
      <c r="AZ12" s="76">
        <v>2</v>
      </c>
      <c r="BA12" s="105">
        <v>3</v>
      </c>
      <c r="BB12" s="105">
        <v>4</v>
      </c>
      <c r="BC12" s="105">
        <v>5</v>
      </c>
      <c r="BD12" s="83">
        <v>1</v>
      </c>
      <c r="BE12" s="76">
        <v>2</v>
      </c>
      <c r="BF12" s="105">
        <v>3</v>
      </c>
      <c r="BG12" s="105">
        <v>4</v>
      </c>
      <c r="BH12" s="105">
        <v>5</v>
      </c>
      <c r="BI12" s="83">
        <v>1</v>
      </c>
      <c r="BJ12" s="76">
        <v>2</v>
      </c>
      <c r="BK12" s="105">
        <v>3</v>
      </c>
      <c r="BL12" s="105">
        <v>4</v>
      </c>
      <c r="BM12" s="105">
        <v>5</v>
      </c>
      <c r="BN12" s="83">
        <v>1</v>
      </c>
      <c r="BO12" s="76">
        <v>2</v>
      </c>
      <c r="BP12" s="105">
        <v>3</v>
      </c>
      <c r="BQ12" s="105">
        <v>4</v>
      </c>
      <c r="BR12" s="105">
        <v>5</v>
      </c>
      <c r="BS12" s="83">
        <v>1</v>
      </c>
      <c r="BT12" s="76">
        <v>2</v>
      </c>
      <c r="BU12" s="105">
        <v>3</v>
      </c>
      <c r="BV12" s="105">
        <v>4</v>
      </c>
      <c r="BW12" s="105">
        <v>5</v>
      </c>
      <c r="BX12" s="83">
        <v>1</v>
      </c>
      <c r="BY12" s="76">
        <v>2</v>
      </c>
      <c r="BZ12" s="105">
        <v>3</v>
      </c>
      <c r="CA12" s="105">
        <v>4</v>
      </c>
      <c r="CB12" s="105">
        <v>5</v>
      </c>
      <c r="CC12" s="83">
        <v>1</v>
      </c>
      <c r="CD12" s="76">
        <v>2</v>
      </c>
      <c r="CE12" s="105">
        <v>3</v>
      </c>
      <c r="CF12" s="105">
        <v>4</v>
      </c>
      <c r="CG12" s="105">
        <v>5</v>
      </c>
      <c r="CH12" s="83">
        <v>1</v>
      </c>
      <c r="CI12" s="76">
        <v>2</v>
      </c>
      <c r="CJ12" s="105">
        <v>3</v>
      </c>
      <c r="CK12" s="105">
        <v>4</v>
      </c>
      <c r="CL12" s="105">
        <v>5</v>
      </c>
      <c r="CM12" s="83">
        <v>1</v>
      </c>
      <c r="CN12" s="76">
        <v>2</v>
      </c>
      <c r="CO12" s="105">
        <v>3</v>
      </c>
      <c r="CP12" s="105">
        <v>4</v>
      </c>
      <c r="CQ12" s="105">
        <v>5</v>
      </c>
      <c r="CR12" s="83">
        <v>1</v>
      </c>
      <c r="CS12" s="76">
        <v>2</v>
      </c>
      <c r="CT12" s="105">
        <v>3</v>
      </c>
      <c r="CU12" s="105">
        <v>4</v>
      </c>
      <c r="CV12" s="105">
        <v>5</v>
      </c>
      <c r="CW12" s="83">
        <v>1</v>
      </c>
      <c r="CX12" s="76">
        <v>2</v>
      </c>
      <c r="CY12" s="105">
        <v>3</v>
      </c>
      <c r="CZ12" s="105">
        <v>4</v>
      </c>
      <c r="DA12" s="105">
        <v>5</v>
      </c>
      <c r="DB12" s="83"/>
      <c r="DC12" s="77"/>
      <c r="DD12" s="105"/>
      <c r="DE12" s="105"/>
      <c r="DF12" s="105"/>
      <c r="DG12" s="83"/>
      <c r="DH12" s="77"/>
      <c r="DI12" s="105"/>
      <c r="DJ12" s="105"/>
      <c r="DK12" s="105"/>
      <c r="DL12" s="83"/>
      <c r="DM12" s="77"/>
      <c r="DN12" s="105"/>
      <c r="DO12" s="105"/>
      <c r="DP12" s="105"/>
      <c r="DQ12" s="83"/>
      <c r="DR12" s="77"/>
      <c r="DS12" s="105"/>
      <c r="DT12" s="105"/>
      <c r="DU12" s="105"/>
      <c r="DV12" s="83"/>
      <c r="DW12" s="77"/>
      <c r="DX12" s="105"/>
      <c r="DY12" s="105"/>
      <c r="DZ12" s="105"/>
      <c r="EA12" s="83"/>
      <c r="EB12" s="77"/>
      <c r="EC12" s="105"/>
      <c r="ED12" s="105"/>
      <c r="EE12" s="105"/>
      <c r="EF12" s="83"/>
      <c r="EG12" s="77"/>
      <c r="EH12" s="105"/>
      <c r="EI12" s="105"/>
      <c r="EJ12" s="105"/>
      <c r="EK12" s="83"/>
      <c r="EL12" s="77"/>
      <c r="EM12" s="105"/>
      <c r="EN12" s="105"/>
      <c r="EO12" s="105"/>
      <c r="EP12" s="83"/>
      <c r="EQ12" s="77"/>
      <c r="ER12" s="105"/>
      <c r="ES12" s="105"/>
      <c r="ET12" s="105"/>
      <c r="EU12" s="83"/>
      <c r="EV12" s="77"/>
      <c r="EW12" s="105"/>
      <c r="EX12" s="105"/>
      <c r="EY12" s="105"/>
      <c r="EZ12" s="83"/>
      <c r="FA12" s="77"/>
      <c r="FB12" s="105"/>
      <c r="FC12" s="105"/>
      <c r="FD12" s="105"/>
      <c r="FE12" s="83"/>
      <c r="FF12" s="77"/>
      <c r="FG12" s="105"/>
      <c r="FH12" s="105"/>
      <c r="FI12" s="105"/>
      <c r="FJ12" s="83"/>
      <c r="FK12" s="77"/>
      <c r="FL12" s="105"/>
      <c r="FM12" s="105"/>
      <c r="FN12" s="105"/>
      <c r="FO12" s="83"/>
      <c r="FP12" s="77"/>
      <c r="FQ12" s="105"/>
      <c r="FR12" s="105"/>
      <c r="FS12" s="105"/>
      <c r="FT12" s="83"/>
      <c r="FU12" s="77"/>
      <c r="FV12" s="105"/>
      <c r="FW12" s="105"/>
      <c r="FX12" s="105"/>
      <c r="FY12" s="83"/>
      <c r="FZ12" s="77"/>
      <c r="GA12" s="105"/>
      <c r="GB12" s="105"/>
      <c r="GC12" s="105"/>
      <c r="GD12" s="83"/>
      <c r="GE12" s="77"/>
      <c r="GF12" s="105"/>
      <c r="GG12" s="105"/>
      <c r="GH12" s="105"/>
      <c r="GI12" s="83"/>
      <c r="GJ12" s="77"/>
      <c r="GK12" s="105"/>
      <c r="GL12" s="105"/>
      <c r="GM12" s="105"/>
      <c r="GN12" s="83"/>
      <c r="GO12" s="77"/>
      <c r="GP12" s="105"/>
      <c r="GQ12" s="105"/>
      <c r="GR12" s="105"/>
      <c r="GS12" s="83"/>
      <c r="GT12" s="77"/>
      <c r="GU12" s="105"/>
      <c r="GV12" s="105"/>
      <c r="GW12" s="105"/>
      <c r="GX12" s="83"/>
      <c r="GY12" s="77"/>
      <c r="GZ12" s="105"/>
      <c r="HA12" s="105"/>
      <c r="HB12" s="105"/>
      <c r="HC12" s="83"/>
      <c r="HD12" s="77"/>
      <c r="HE12" s="105"/>
      <c r="HF12" s="105"/>
      <c r="HG12" s="105"/>
    </row>
    <row r="13" spans="1:215" s="67" customFormat="1" ht="15" customHeight="1" thickTop="1" thickBot="1">
      <c r="A13" s="165" t="s">
        <v>264</v>
      </c>
      <c r="B13" s="166"/>
      <c r="C13" s="166"/>
      <c r="D13" s="166"/>
      <c r="E13" s="106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</row>
    <row r="14" spans="1:215" s="67" customFormat="1" ht="15" customHeight="1" thickTop="1">
      <c r="A14" s="157" t="s">
        <v>6</v>
      </c>
      <c r="B14" s="158"/>
      <c r="C14" s="158"/>
      <c r="D14" s="159"/>
      <c r="E14" s="107">
        <f t="shared" si="0"/>
        <v>100</v>
      </c>
      <c r="F14" s="102">
        <v>1</v>
      </c>
      <c r="G14" s="75">
        <v>2</v>
      </c>
      <c r="H14" s="103">
        <v>3</v>
      </c>
      <c r="I14" s="103">
        <v>4</v>
      </c>
      <c r="J14" s="103">
        <v>5</v>
      </c>
      <c r="K14" s="102">
        <v>1</v>
      </c>
      <c r="L14" s="75">
        <v>2</v>
      </c>
      <c r="M14" s="103">
        <v>3</v>
      </c>
      <c r="N14" s="103">
        <v>4</v>
      </c>
      <c r="O14" s="103">
        <v>5</v>
      </c>
      <c r="P14" s="102">
        <v>1</v>
      </c>
      <c r="Q14" s="75">
        <v>2</v>
      </c>
      <c r="R14" s="103">
        <v>3</v>
      </c>
      <c r="S14" s="103">
        <v>4</v>
      </c>
      <c r="T14" s="103">
        <v>5</v>
      </c>
      <c r="U14" s="102">
        <v>1</v>
      </c>
      <c r="V14" s="75">
        <v>2</v>
      </c>
      <c r="W14" s="103">
        <v>3</v>
      </c>
      <c r="X14" s="103">
        <v>4</v>
      </c>
      <c r="Y14" s="103">
        <v>5</v>
      </c>
      <c r="Z14" s="102">
        <v>1</v>
      </c>
      <c r="AA14" s="75">
        <v>2</v>
      </c>
      <c r="AB14" s="103">
        <v>3</v>
      </c>
      <c r="AC14" s="103">
        <v>4</v>
      </c>
      <c r="AD14" s="103">
        <v>5</v>
      </c>
      <c r="AE14" s="102">
        <v>1</v>
      </c>
      <c r="AF14" s="75">
        <v>2</v>
      </c>
      <c r="AG14" s="103">
        <v>3</v>
      </c>
      <c r="AH14" s="103">
        <v>4</v>
      </c>
      <c r="AI14" s="103">
        <v>5</v>
      </c>
      <c r="AJ14" s="102">
        <v>1</v>
      </c>
      <c r="AK14" s="75">
        <v>2</v>
      </c>
      <c r="AL14" s="103">
        <v>3</v>
      </c>
      <c r="AM14" s="103">
        <v>4</v>
      </c>
      <c r="AN14" s="103">
        <v>5</v>
      </c>
      <c r="AO14" s="102">
        <v>1</v>
      </c>
      <c r="AP14" s="75">
        <v>2</v>
      </c>
      <c r="AQ14" s="103">
        <v>3</v>
      </c>
      <c r="AR14" s="103">
        <v>4</v>
      </c>
      <c r="AS14" s="103">
        <v>5</v>
      </c>
      <c r="AT14" s="102">
        <v>1</v>
      </c>
      <c r="AU14" s="75">
        <v>2</v>
      </c>
      <c r="AV14" s="103">
        <v>3</v>
      </c>
      <c r="AW14" s="103">
        <v>4</v>
      </c>
      <c r="AX14" s="103">
        <v>5</v>
      </c>
      <c r="AY14" s="102">
        <v>1</v>
      </c>
      <c r="AZ14" s="75">
        <v>2</v>
      </c>
      <c r="BA14" s="103">
        <v>3</v>
      </c>
      <c r="BB14" s="103">
        <v>4</v>
      </c>
      <c r="BC14" s="103">
        <v>5</v>
      </c>
      <c r="BD14" s="102">
        <v>1</v>
      </c>
      <c r="BE14" s="75">
        <v>2</v>
      </c>
      <c r="BF14" s="103">
        <v>3</v>
      </c>
      <c r="BG14" s="103">
        <v>4</v>
      </c>
      <c r="BH14" s="103">
        <v>5</v>
      </c>
      <c r="BI14" s="102">
        <v>1</v>
      </c>
      <c r="BJ14" s="75">
        <v>2</v>
      </c>
      <c r="BK14" s="103">
        <v>3</v>
      </c>
      <c r="BL14" s="103">
        <v>4</v>
      </c>
      <c r="BM14" s="103">
        <v>5</v>
      </c>
      <c r="BN14" s="102">
        <v>1</v>
      </c>
      <c r="BO14" s="75">
        <v>2</v>
      </c>
      <c r="BP14" s="103">
        <v>3</v>
      </c>
      <c r="BQ14" s="103">
        <v>4</v>
      </c>
      <c r="BR14" s="103">
        <v>5</v>
      </c>
      <c r="BS14" s="102">
        <v>1</v>
      </c>
      <c r="BT14" s="75">
        <v>2</v>
      </c>
      <c r="BU14" s="103">
        <v>3</v>
      </c>
      <c r="BV14" s="103">
        <v>4</v>
      </c>
      <c r="BW14" s="103">
        <v>5</v>
      </c>
      <c r="BX14" s="102">
        <v>1</v>
      </c>
      <c r="BY14" s="75">
        <v>2</v>
      </c>
      <c r="BZ14" s="103">
        <v>3</v>
      </c>
      <c r="CA14" s="103">
        <v>4</v>
      </c>
      <c r="CB14" s="103">
        <v>5</v>
      </c>
      <c r="CC14" s="102">
        <v>1</v>
      </c>
      <c r="CD14" s="75">
        <v>2</v>
      </c>
      <c r="CE14" s="103">
        <v>3</v>
      </c>
      <c r="CF14" s="103">
        <v>4</v>
      </c>
      <c r="CG14" s="103">
        <v>5</v>
      </c>
      <c r="CH14" s="102">
        <v>1</v>
      </c>
      <c r="CI14" s="75">
        <v>2</v>
      </c>
      <c r="CJ14" s="103">
        <v>3</v>
      </c>
      <c r="CK14" s="103">
        <v>4</v>
      </c>
      <c r="CL14" s="103">
        <v>5</v>
      </c>
      <c r="CM14" s="102">
        <v>1</v>
      </c>
      <c r="CN14" s="75">
        <v>2</v>
      </c>
      <c r="CO14" s="103">
        <v>3</v>
      </c>
      <c r="CP14" s="103">
        <v>4</v>
      </c>
      <c r="CQ14" s="103">
        <v>5</v>
      </c>
      <c r="CR14" s="102">
        <v>1</v>
      </c>
      <c r="CS14" s="75">
        <v>2</v>
      </c>
      <c r="CT14" s="103">
        <v>3</v>
      </c>
      <c r="CU14" s="103">
        <v>4</v>
      </c>
      <c r="CV14" s="103">
        <v>5</v>
      </c>
      <c r="CW14" s="102">
        <v>1</v>
      </c>
      <c r="CX14" s="75">
        <v>2</v>
      </c>
      <c r="CY14" s="103">
        <v>3</v>
      </c>
      <c r="CZ14" s="103">
        <v>4</v>
      </c>
      <c r="DA14" s="103">
        <v>5</v>
      </c>
      <c r="DB14" s="102"/>
      <c r="DC14" s="75"/>
      <c r="DD14" s="103"/>
      <c r="DE14" s="103"/>
      <c r="DF14" s="103"/>
      <c r="DG14" s="102"/>
      <c r="DH14" s="75"/>
      <c r="DI14" s="103"/>
      <c r="DJ14" s="103"/>
      <c r="DK14" s="103"/>
      <c r="DL14" s="102"/>
      <c r="DM14" s="75"/>
      <c r="DN14" s="103"/>
      <c r="DO14" s="103"/>
      <c r="DP14" s="103"/>
      <c r="DQ14" s="102"/>
      <c r="DR14" s="75"/>
      <c r="DS14" s="103"/>
      <c r="DT14" s="103"/>
      <c r="DU14" s="103"/>
      <c r="DV14" s="102"/>
      <c r="DW14" s="75"/>
      <c r="DX14" s="103"/>
      <c r="DY14" s="103"/>
      <c r="DZ14" s="103"/>
      <c r="EA14" s="102"/>
      <c r="EB14" s="75"/>
      <c r="EC14" s="103"/>
      <c r="ED14" s="103"/>
      <c r="EE14" s="103"/>
      <c r="EF14" s="102"/>
      <c r="EG14" s="75"/>
      <c r="EH14" s="103"/>
      <c r="EI14" s="103"/>
      <c r="EJ14" s="103"/>
      <c r="EK14" s="102"/>
      <c r="EL14" s="75"/>
      <c r="EM14" s="103"/>
      <c r="EN14" s="103"/>
      <c r="EO14" s="103"/>
      <c r="EP14" s="102"/>
      <c r="EQ14" s="75"/>
      <c r="ER14" s="103"/>
      <c r="ES14" s="103"/>
      <c r="ET14" s="103"/>
      <c r="EU14" s="102"/>
      <c r="EV14" s="75"/>
      <c r="EW14" s="103"/>
      <c r="EX14" s="103"/>
      <c r="EY14" s="103"/>
      <c r="EZ14" s="102"/>
      <c r="FA14" s="75"/>
      <c r="FB14" s="103"/>
      <c r="FC14" s="103"/>
      <c r="FD14" s="103"/>
      <c r="FE14" s="102"/>
      <c r="FF14" s="75"/>
      <c r="FG14" s="103"/>
      <c r="FH14" s="103"/>
      <c r="FI14" s="103"/>
      <c r="FJ14" s="102"/>
      <c r="FK14" s="75"/>
      <c r="FL14" s="103"/>
      <c r="FM14" s="103"/>
      <c r="FN14" s="103"/>
      <c r="FO14" s="102"/>
      <c r="FP14" s="75"/>
      <c r="FQ14" s="103"/>
      <c r="FR14" s="103"/>
      <c r="FS14" s="103"/>
      <c r="FT14" s="102"/>
      <c r="FU14" s="75"/>
      <c r="FV14" s="103"/>
      <c r="FW14" s="103"/>
      <c r="FX14" s="103"/>
      <c r="FY14" s="102"/>
      <c r="FZ14" s="75"/>
      <c r="GA14" s="103"/>
      <c r="GB14" s="103"/>
      <c r="GC14" s="103"/>
      <c r="GD14" s="102"/>
      <c r="GE14" s="75"/>
      <c r="GF14" s="103"/>
      <c r="GG14" s="103"/>
      <c r="GH14" s="103"/>
      <c r="GI14" s="102"/>
      <c r="GJ14" s="75"/>
      <c r="GK14" s="103"/>
      <c r="GL14" s="103"/>
      <c r="GM14" s="103"/>
      <c r="GN14" s="102"/>
      <c r="GO14" s="75"/>
      <c r="GP14" s="103"/>
      <c r="GQ14" s="103"/>
      <c r="GR14" s="103"/>
      <c r="GS14" s="102"/>
      <c r="GT14" s="75"/>
      <c r="GU14" s="103"/>
      <c r="GV14" s="103"/>
      <c r="GW14" s="103"/>
      <c r="GX14" s="102"/>
      <c r="GY14" s="75"/>
      <c r="GZ14" s="103"/>
      <c r="HA14" s="103"/>
      <c r="HB14" s="103"/>
      <c r="HC14" s="102"/>
      <c r="HD14" s="75"/>
      <c r="HE14" s="103"/>
      <c r="HF14" s="103"/>
      <c r="HG14" s="103"/>
    </row>
    <row r="15" spans="1:215" s="67" customFormat="1" ht="15" customHeight="1" thickBot="1">
      <c r="A15" s="151" t="s">
        <v>7</v>
      </c>
      <c r="B15" s="152"/>
      <c r="C15" s="152"/>
      <c r="D15" s="153"/>
      <c r="E15" s="104">
        <f t="shared" si="0"/>
        <v>100</v>
      </c>
      <c r="F15" s="83">
        <v>1</v>
      </c>
      <c r="G15" s="76">
        <v>2</v>
      </c>
      <c r="H15" s="105">
        <v>3</v>
      </c>
      <c r="I15" s="105">
        <v>4</v>
      </c>
      <c r="J15" s="105">
        <v>5</v>
      </c>
      <c r="K15" s="83">
        <v>1</v>
      </c>
      <c r="L15" s="76">
        <v>2</v>
      </c>
      <c r="M15" s="105">
        <v>3</v>
      </c>
      <c r="N15" s="105">
        <v>4</v>
      </c>
      <c r="O15" s="105">
        <v>5</v>
      </c>
      <c r="P15" s="83">
        <v>1</v>
      </c>
      <c r="Q15" s="76">
        <v>2</v>
      </c>
      <c r="R15" s="105">
        <v>3</v>
      </c>
      <c r="S15" s="105">
        <v>4</v>
      </c>
      <c r="T15" s="105">
        <v>5</v>
      </c>
      <c r="U15" s="83">
        <v>1</v>
      </c>
      <c r="V15" s="76">
        <v>2</v>
      </c>
      <c r="W15" s="105">
        <v>3</v>
      </c>
      <c r="X15" s="105">
        <v>4</v>
      </c>
      <c r="Y15" s="105">
        <v>5</v>
      </c>
      <c r="Z15" s="83">
        <v>1</v>
      </c>
      <c r="AA15" s="76">
        <v>2</v>
      </c>
      <c r="AB15" s="105">
        <v>3</v>
      </c>
      <c r="AC15" s="105">
        <v>4</v>
      </c>
      <c r="AD15" s="105">
        <v>5</v>
      </c>
      <c r="AE15" s="83">
        <v>1</v>
      </c>
      <c r="AF15" s="76">
        <v>2</v>
      </c>
      <c r="AG15" s="105">
        <v>3</v>
      </c>
      <c r="AH15" s="105">
        <v>4</v>
      </c>
      <c r="AI15" s="105">
        <v>5</v>
      </c>
      <c r="AJ15" s="83">
        <v>1</v>
      </c>
      <c r="AK15" s="76">
        <v>2</v>
      </c>
      <c r="AL15" s="105">
        <v>3</v>
      </c>
      <c r="AM15" s="105">
        <v>4</v>
      </c>
      <c r="AN15" s="105">
        <v>5</v>
      </c>
      <c r="AO15" s="83">
        <v>1</v>
      </c>
      <c r="AP15" s="76">
        <v>2</v>
      </c>
      <c r="AQ15" s="105">
        <v>3</v>
      </c>
      <c r="AR15" s="105">
        <v>4</v>
      </c>
      <c r="AS15" s="105">
        <v>5</v>
      </c>
      <c r="AT15" s="83">
        <v>1</v>
      </c>
      <c r="AU15" s="76">
        <v>2</v>
      </c>
      <c r="AV15" s="105">
        <v>3</v>
      </c>
      <c r="AW15" s="105">
        <v>4</v>
      </c>
      <c r="AX15" s="105">
        <v>5</v>
      </c>
      <c r="AY15" s="83">
        <v>1</v>
      </c>
      <c r="AZ15" s="76">
        <v>2</v>
      </c>
      <c r="BA15" s="105">
        <v>3</v>
      </c>
      <c r="BB15" s="105">
        <v>4</v>
      </c>
      <c r="BC15" s="105">
        <v>5</v>
      </c>
      <c r="BD15" s="83">
        <v>1</v>
      </c>
      <c r="BE15" s="76">
        <v>2</v>
      </c>
      <c r="BF15" s="105">
        <v>3</v>
      </c>
      <c r="BG15" s="105">
        <v>4</v>
      </c>
      <c r="BH15" s="105">
        <v>5</v>
      </c>
      <c r="BI15" s="83">
        <v>1</v>
      </c>
      <c r="BJ15" s="76">
        <v>2</v>
      </c>
      <c r="BK15" s="105">
        <v>3</v>
      </c>
      <c r="BL15" s="105">
        <v>4</v>
      </c>
      <c r="BM15" s="105">
        <v>5</v>
      </c>
      <c r="BN15" s="83">
        <v>1</v>
      </c>
      <c r="BO15" s="76">
        <v>2</v>
      </c>
      <c r="BP15" s="105">
        <v>3</v>
      </c>
      <c r="BQ15" s="105">
        <v>4</v>
      </c>
      <c r="BR15" s="105">
        <v>5</v>
      </c>
      <c r="BS15" s="83">
        <v>1</v>
      </c>
      <c r="BT15" s="76">
        <v>2</v>
      </c>
      <c r="BU15" s="105">
        <v>3</v>
      </c>
      <c r="BV15" s="105">
        <v>4</v>
      </c>
      <c r="BW15" s="105">
        <v>5</v>
      </c>
      <c r="BX15" s="83">
        <v>1</v>
      </c>
      <c r="BY15" s="76">
        <v>2</v>
      </c>
      <c r="BZ15" s="105">
        <v>3</v>
      </c>
      <c r="CA15" s="105">
        <v>4</v>
      </c>
      <c r="CB15" s="105">
        <v>5</v>
      </c>
      <c r="CC15" s="83">
        <v>1</v>
      </c>
      <c r="CD15" s="76">
        <v>2</v>
      </c>
      <c r="CE15" s="105">
        <v>3</v>
      </c>
      <c r="CF15" s="105">
        <v>4</v>
      </c>
      <c r="CG15" s="105">
        <v>5</v>
      </c>
      <c r="CH15" s="83">
        <v>1</v>
      </c>
      <c r="CI15" s="76">
        <v>2</v>
      </c>
      <c r="CJ15" s="105">
        <v>3</v>
      </c>
      <c r="CK15" s="105">
        <v>4</v>
      </c>
      <c r="CL15" s="105">
        <v>5</v>
      </c>
      <c r="CM15" s="83">
        <v>1</v>
      </c>
      <c r="CN15" s="76">
        <v>2</v>
      </c>
      <c r="CO15" s="105">
        <v>3</v>
      </c>
      <c r="CP15" s="105">
        <v>4</v>
      </c>
      <c r="CQ15" s="105">
        <v>5</v>
      </c>
      <c r="CR15" s="83">
        <v>1</v>
      </c>
      <c r="CS15" s="76">
        <v>2</v>
      </c>
      <c r="CT15" s="105">
        <v>3</v>
      </c>
      <c r="CU15" s="105">
        <v>4</v>
      </c>
      <c r="CV15" s="105">
        <v>5</v>
      </c>
      <c r="CW15" s="83">
        <v>1</v>
      </c>
      <c r="CX15" s="76">
        <v>2</v>
      </c>
      <c r="CY15" s="105">
        <v>3</v>
      </c>
      <c r="CZ15" s="105">
        <v>4</v>
      </c>
      <c r="DA15" s="105">
        <v>5</v>
      </c>
      <c r="DB15" s="83"/>
      <c r="DC15" s="77"/>
      <c r="DD15" s="105"/>
      <c r="DE15" s="105"/>
      <c r="DF15" s="105"/>
      <c r="DG15" s="83"/>
      <c r="DH15" s="77"/>
      <c r="DI15" s="105"/>
      <c r="DJ15" s="105"/>
      <c r="DK15" s="105"/>
      <c r="DL15" s="83"/>
      <c r="DM15" s="77"/>
      <c r="DN15" s="105"/>
      <c r="DO15" s="105"/>
      <c r="DP15" s="105"/>
      <c r="DQ15" s="83"/>
      <c r="DR15" s="77"/>
      <c r="DS15" s="105"/>
      <c r="DT15" s="105"/>
      <c r="DU15" s="105"/>
      <c r="DV15" s="83"/>
      <c r="DW15" s="77"/>
      <c r="DX15" s="105"/>
      <c r="DY15" s="105"/>
      <c r="DZ15" s="105"/>
      <c r="EA15" s="83"/>
      <c r="EB15" s="77"/>
      <c r="EC15" s="105"/>
      <c r="ED15" s="105"/>
      <c r="EE15" s="105"/>
      <c r="EF15" s="83"/>
      <c r="EG15" s="77"/>
      <c r="EH15" s="105"/>
      <c r="EI15" s="105"/>
      <c r="EJ15" s="105"/>
      <c r="EK15" s="83"/>
      <c r="EL15" s="77"/>
      <c r="EM15" s="105"/>
      <c r="EN15" s="105"/>
      <c r="EO15" s="105"/>
      <c r="EP15" s="83"/>
      <c r="EQ15" s="77"/>
      <c r="ER15" s="105"/>
      <c r="ES15" s="105"/>
      <c r="ET15" s="105"/>
      <c r="EU15" s="83"/>
      <c r="EV15" s="77"/>
      <c r="EW15" s="105"/>
      <c r="EX15" s="105"/>
      <c r="EY15" s="105"/>
      <c r="EZ15" s="83"/>
      <c r="FA15" s="77"/>
      <c r="FB15" s="105"/>
      <c r="FC15" s="105"/>
      <c r="FD15" s="105"/>
      <c r="FE15" s="83"/>
      <c r="FF15" s="77"/>
      <c r="FG15" s="105"/>
      <c r="FH15" s="105"/>
      <c r="FI15" s="105"/>
      <c r="FJ15" s="83"/>
      <c r="FK15" s="77"/>
      <c r="FL15" s="105"/>
      <c r="FM15" s="105"/>
      <c r="FN15" s="105"/>
      <c r="FO15" s="83"/>
      <c r="FP15" s="77"/>
      <c r="FQ15" s="105"/>
      <c r="FR15" s="105"/>
      <c r="FS15" s="105"/>
      <c r="FT15" s="83"/>
      <c r="FU15" s="77"/>
      <c r="FV15" s="105"/>
      <c r="FW15" s="105"/>
      <c r="FX15" s="105"/>
      <c r="FY15" s="83"/>
      <c r="FZ15" s="77"/>
      <c r="GA15" s="105"/>
      <c r="GB15" s="105"/>
      <c r="GC15" s="105"/>
      <c r="GD15" s="83"/>
      <c r="GE15" s="77"/>
      <c r="GF15" s="105"/>
      <c r="GG15" s="105"/>
      <c r="GH15" s="105"/>
      <c r="GI15" s="83"/>
      <c r="GJ15" s="77"/>
      <c r="GK15" s="105"/>
      <c r="GL15" s="105"/>
      <c r="GM15" s="105"/>
      <c r="GN15" s="83"/>
      <c r="GO15" s="77"/>
      <c r="GP15" s="105"/>
      <c r="GQ15" s="105"/>
      <c r="GR15" s="105"/>
      <c r="GS15" s="83"/>
      <c r="GT15" s="77"/>
      <c r="GU15" s="105"/>
      <c r="GV15" s="105"/>
      <c r="GW15" s="105"/>
      <c r="GX15" s="83"/>
      <c r="GY15" s="77"/>
      <c r="GZ15" s="105"/>
      <c r="HA15" s="105"/>
      <c r="HB15" s="105"/>
      <c r="HC15" s="83"/>
      <c r="HD15" s="77"/>
      <c r="HE15" s="105"/>
      <c r="HF15" s="105"/>
      <c r="HG15" s="105"/>
    </row>
    <row r="16" spans="1:215" s="67" customFormat="1" ht="16.5" thickTop="1" thickBot="1">
      <c r="A16" s="154" t="s">
        <v>8</v>
      </c>
      <c r="B16" s="155"/>
      <c r="C16" s="155"/>
      <c r="D16" s="155"/>
      <c r="E16" s="106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</row>
    <row r="17" spans="1:215" s="67" customFormat="1" ht="15.95" customHeight="1" thickTop="1" thickBot="1">
      <c r="A17" s="145" t="s">
        <v>9</v>
      </c>
      <c r="B17" s="146"/>
      <c r="C17" s="146"/>
      <c r="D17" s="147"/>
      <c r="E17" s="108">
        <f t="shared" si="0"/>
        <v>100</v>
      </c>
      <c r="F17" s="109">
        <v>1</v>
      </c>
      <c r="G17" s="81">
        <v>2</v>
      </c>
      <c r="H17" s="99">
        <v>3</v>
      </c>
      <c r="I17" s="99">
        <v>4</v>
      </c>
      <c r="J17" s="99">
        <v>5</v>
      </c>
      <c r="K17" s="109">
        <v>1</v>
      </c>
      <c r="L17" s="81">
        <v>2</v>
      </c>
      <c r="M17" s="99">
        <v>3</v>
      </c>
      <c r="N17" s="99">
        <v>4</v>
      </c>
      <c r="O17" s="99">
        <v>5</v>
      </c>
      <c r="P17" s="109">
        <v>1</v>
      </c>
      <c r="Q17" s="81">
        <v>2</v>
      </c>
      <c r="R17" s="99">
        <v>3</v>
      </c>
      <c r="S17" s="99">
        <v>4</v>
      </c>
      <c r="T17" s="99">
        <v>5</v>
      </c>
      <c r="U17" s="109">
        <v>1</v>
      </c>
      <c r="V17" s="81">
        <v>2</v>
      </c>
      <c r="W17" s="99">
        <v>3</v>
      </c>
      <c r="X17" s="99">
        <v>4</v>
      </c>
      <c r="Y17" s="99">
        <v>5</v>
      </c>
      <c r="Z17" s="109">
        <v>1</v>
      </c>
      <c r="AA17" s="81">
        <v>2</v>
      </c>
      <c r="AB17" s="99">
        <v>3</v>
      </c>
      <c r="AC17" s="99">
        <v>4</v>
      </c>
      <c r="AD17" s="99">
        <v>5</v>
      </c>
      <c r="AE17" s="109">
        <v>1</v>
      </c>
      <c r="AF17" s="81">
        <v>2</v>
      </c>
      <c r="AG17" s="99">
        <v>3</v>
      </c>
      <c r="AH17" s="99">
        <v>4</v>
      </c>
      <c r="AI17" s="99">
        <v>5</v>
      </c>
      <c r="AJ17" s="109">
        <v>1</v>
      </c>
      <c r="AK17" s="81">
        <v>2</v>
      </c>
      <c r="AL17" s="99">
        <v>3</v>
      </c>
      <c r="AM17" s="99">
        <v>4</v>
      </c>
      <c r="AN17" s="99">
        <v>5</v>
      </c>
      <c r="AO17" s="109">
        <v>1</v>
      </c>
      <c r="AP17" s="81">
        <v>2</v>
      </c>
      <c r="AQ17" s="99">
        <v>3</v>
      </c>
      <c r="AR17" s="99">
        <v>4</v>
      </c>
      <c r="AS17" s="99">
        <v>5</v>
      </c>
      <c r="AT17" s="109">
        <v>1</v>
      </c>
      <c r="AU17" s="81">
        <v>2</v>
      </c>
      <c r="AV17" s="99">
        <v>3</v>
      </c>
      <c r="AW17" s="99">
        <v>4</v>
      </c>
      <c r="AX17" s="99">
        <v>5</v>
      </c>
      <c r="AY17" s="109">
        <v>1</v>
      </c>
      <c r="AZ17" s="81">
        <v>2</v>
      </c>
      <c r="BA17" s="99">
        <v>3</v>
      </c>
      <c r="BB17" s="99">
        <v>4</v>
      </c>
      <c r="BC17" s="99">
        <v>5</v>
      </c>
      <c r="BD17" s="109">
        <v>1</v>
      </c>
      <c r="BE17" s="81">
        <v>2</v>
      </c>
      <c r="BF17" s="99">
        <v>3</v>
      </c>
      <c r="BG17" s="99">
        <v>4</v>
      </c>
      <c r="BH17" s="99">
        <v>5</v>
      </c>
      <c r="BI17" s="109">
        <v>1</v>
      </c>
      <c r="BJ17" s="81">
        <v>2</v>
      </c>
      <c r="BK17" s="99">
        <v>3</v>
      </c>
      <c r="BL17" s="99">
        <v>4</v>
      </c>
      <c r="BM17" s="99">
        <v>5</v>
      </c>
      <c r="BN17" s="109">
        <v>1</v>
      </c>
      <c r="BO17" s="81">
        <v>2</v>
      </c>
      <c r="BP17" s="99">
        <v>3</v>
      </c>
      <c r="BQ17" s="99">
        <v>4</v>
      </c>
      <c r="BR17" s="99">
        <v>5</v>
      </c>
      <c r="BS17" s="109">
        <v>1</v>
      </c>
      <c r="BT17" s="81">
        <v>2</v>
      </c>
      <c r="BU17" s="99">
        <v>3</v>
      </c>
      <c r="BV17" s="99">
        <v>4</v>
      </c>
      <c r="BW17" s="99">
        <v>5</v>
      </c>
      <c r="BX17" s="109">
        <v>1</v>
      </c>
      <c r="BY17" s="81">
        <v>2</v>
      </c>
      <c r="BZ17" s="99">
        <v>3</v>
      </c>
      <c r="CA17" s="99">
        <v>4</v>
      </c>
      <c r="CB17" s="99">
        <v>5</v>
      </c>
      <c r="CC17" s="109">
        <v>1</v>
      </c>
      <c r="CD17" s="81">
        <v>2</v>
      </c>
      <c r="CE17" s="99">
        <v>3</v>
      </c>
      <c r="CF17" s="99">
        <v>4</v>
      </c>
      <c r="CG17" s="99">
        <v>5</v>
      </c>
      <c r="CH17" s="109">
        <v>1</v>
      </c>
      <c r="CI17" s="81">
        <v>2</v>
      </c>
      <c r="CJ17" s="99">
        <v>3</v>
      </c>
      <c r="CK17" s="99">
        <v>4</v>
      </c>
      <c r="CL17" s="99">
        <v>5</v>
      </c>
      <c r="CM17" s="109">
        <v>1</v>
      </c>
      <c r="CN17" s="81">
        <v>2</v>
      </c>
      <c r="CO17" s="99">
        <v>3</v>
      </c>
      <c r="CP17" s="99">
        <v>4</v>
      </c>
      <c r="CQ17" s="99">
        <v>5</v>
      </c>
      <c r="CR17" s="109">
        <v>1</v>
      </c>
      <c r="CS17" s="81">
        <v>2</v>
      </c>
      <c r="CT17" s="99">
        <v>3</v>
      </c>
      <c r="CU17" s="99">
        <v>4</v>
      </c>
      <c r="CV17" s="99">
        <v>5</v>
      </c>
      <c r="CW17" s="109">
        <v>1</v>
      </c>
      <c r="CX17" s="81">
        <v>2</v>
      </c>
      <c r="CY17" s="99">
        <v>3</v>
      </c>
      <c r="CZ17" s="99">
        <v>4</v>
      </c>
      <c r="DA17" s="99">
        <v>5</v>
      </c>
      <c r="DB17" s="109"/>
      <c r="DC17" s="99"/>
      <c r="DD17" s="99"/>
      <c r="DE17" s="99"/>
      <c r="DF17" s="99"/>
      <c r="DG17" s="109"/>
      <c r="DH17" s="99"/>
      <c r="DI17" s="99"/>
      <c r="DJ17" s="99"/>
      <c r="DK17" s="99"/>
      <c r="DL17" s="109"/>
      <c r="DM17" s="99"/>
      <c r="DN17" s="99"/>
      <c r="DO17" s="99"/>
      <c r="DP17" s="99"/>
      <c r="DQ17" s="109"/>
      <c r="DR17" s="99"/>
      <c r="DS17" s="99"/>
      <c r="DT17" s="99"/>
      <c r="DU17" s="99"/>
      <c r="DV17" s="109"/>
      <c r="DW17" s="99"/>
      <c r="DX17" s="99"/>
      <c r="DY17" s="99"/>
      <c r="DZ17" s="99"/>
      <c r="EA17" s="109"/>
      <c r="EB17" s="99"/>
      <c r="EC17" s="99"/>
      <c r="ED17" s="99"/>
      <c r="EE17" s="99"/>
      <c r="EF17" s="109"/>
      <c r="EG17" s="99"/>
      <c r="EH17" s="99"/>
      <c r="EI17" s="99"/>
      <c r="EJ17" s="99"/>
      <c r="EK17" s="109"/>
      <c r="EL17" s="99"/>
      <c r="EM17" s="99"/>
      <c r="EN17" s="99"/>
      <c r="EO17" s="99"/>
      <c r="EP17" s="109"/>
      <c r="EQ17" s="99"/>
      <c r="ER17" s="99"/>
      <c r="ES17" s="99"/>
      <c r="ET17" s="99"/>
      <c r="EU17" s="109"/>
      <c r="EV17" s="99"/>
      <c r="EW17" s="99"/>
      <c r="EX17" s="99"/>
      <c r="EY17" s="99"/>
      <c r="EZ17" s="109"/>
      <c r="FA17" s="99"/>
      <c r="FB17" s="99"/>
      <c r="FC17" s="99"/>
      <c r="FD17" s="99"/>
      <c r="FE17" s="109"/>
      <c r="FF17" s="99"/>
      <c r="FG17" s="99"/>
      <c r="FH17" s="99"/>
      <c r="FI17" s="99"/>
      <c r="FJ17" s="109"/>
      <c r="FK17" s="99"/>
      <c r="FL17" s="99"/>
      <c r="FM17" s="99"/>
      <c r="FN17" s="99"/>
      <c r="FO17" s="109"/>
      <c r="FP17" s="99"/>
      <c r="FQ17" s="99"/>
      <c r="FR17" s="99"/>
      <c r="FS17" s="99"/>
      <c r="FT17" s="109"/>
      <c r="FU17" s="99"/>
      <c r="FV17" s="99"/>
      <c r="FW17" s="99"/>
      <c r="FX17" s="99"/>
      <c r="FY17" s="109"/>
      <c r="FZ17" s="99"/>
      <c r="GA17" s="99"/>
      <c r="GB17" s="99"/>
      <c r="GC17" s="99"/>
      <c r="GD17" s="109"/>
      <c r="GE17" s="99"/>
      <c r="GF17" s="99"/>
      <c r="GG17" s="99"/>
      <c r="GH17" s="99"/>
      <c r="GI17" s="109"/>
      <c r="GJ17" s="99"/>
      <c r="GK17" s="99"/>
      <c r="GL17" s="99"/>
      <c r="GM17" s="99"/>
      <c r="GN17" s="109"/>
      <c r="GO17" s="99"/>
      <c r="GP17" s="99"/>
      <c r="GQ17" s="99"/>
      <c r="GR17" s="99"/>
      <c r="GS17" s="109"/>
      <c r="GT17" s="99"/>
      <c r="GU17" s="99"/>
      <c r="GV17" s="99"/>
      <c r="GW17" s="99"/>
      <c r="GX17" s="109"/>
      <c r="GY17" s="99"/>
      <c r="GZ17" s="99"/>
      <c r="HA17" s="99"/>
      <c r="HB17" s="99"/>
      <c r="HC17" s="109"/>
      <c r="HD17" s="99"/>
      <c r="HE17" s="99"/>
      <c r="HF17" s="99"/>
      <c r="HG17" s="99"/>
    </row>
    <row r="18" spans="1:215" s="67" customFormat="1" ht="16.5" thickTop="1" thickBot="1">
      <c r="A18" s="154" t="s">
        <v>10</v>
      </c>
      <c r="B18" s="155"/>
      <c r="C18" s="155"/>
      <c r="D18" s="155"/>
      <c r="E18" s="106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</row>
    <row r="19" spans="1:215" s="67" customFormat="1" ht="15" customHeight="1" thickTop="1" thickBot="1">
      <c r="A19" s="145" t="s">
        <v>11</v>
      </c>
      <c r="B19" s="146"/>
      <c r="C19" s="146"/>
      <c r="D19" s="147"/>
      <c r="E19" s="108">
        <f t="shared" si="0"/>
        <v>100</v>
      </c>
      <c r="F19" s="109">
        <v>1</v>
      </c>
      <c r="G19" s="81">
        <v>2</v>
      </c>
      <c r="H19" s="99">
        <v>3</v>
      </c>
      <c r="I19" s="99">
        <v>4</v>
      </c>
      <c r="J19" s="99">
        <v>5</v>
      </c>
      <c r="K19" s="109">
        <v>1</v>
      </c>
      <c r="L19" s="81">
        <v>2</v>
      </c>
      <c r="M19" s="99">
        <v>3</v>
      </c>
      <c r="N19" s="99">
        <v>4</v>
      </c>
      <c r="O19" s="99">
        <v>5</v>
      </c>
      <c r="P19" s="109">
        <v>1</v>
      </c>
      <c r="Q19" s="81">
        <v>2</v>
      </c>
      <c r="R19" s="99">
        <v>3</v>
      </c>
      <c r="S19" s="99">
        <v>4</v>
      </c>
      <c r="T19" s="99">
        <v>5</v>
      </c>
      <c r="U19" s="109">
        <v>1</v>
      </c>
      <c r="V19" s="81">
        <v>2</v>
      </c>
      <c r="W19" s="99">
        <v>3</v>
      </c>
      <c r="X19" s="99">
        <v>4</v>
      </c>
      <c r="Y19" s="99">
        <v>5</v>
      </c>
      <c r="Z19" s="109">
        <v>1</v>
      </c>
      <c r="AA19" s="81">
        <v>2</v>
      </c>
      <c r="AB19" s="99">
        <v>3</v>
      </c>
      <c r="AC19" s="99">
        <v>4</v>
      </c>
      <c r="AD19" s="99">
        <v>5</v>
      </c>
      <c r="AE19" s="109">
        <v>1</v>
      </c>
      <c r="AF19" s="81">
        <v>2</v>
      </c>
      <c r="AG19" s="99">
        <v>3</v>
      </c>
      <c r="AH19" s="99">
        <v>4</v>
      </c>
      <c r="AI19" s="99">
        <v>5</v>
      </c>
      <c r="AJ19" s="109">
        <v>1</v>
      </c>
      <c r="AK19" s="81">
        <v>2</v>
      </c>
      <c r="AL19" s="99">
        <v>3</v>
      </c>
      <c r="AM19" s="99">
        <v>4</v>
      </c>
      <c r="AN19" s="99">
        <v>5</v>
      </c>
      <c r="AO19" s="109">
        <v>1</v>
      </c>
      <c r="AP19" s="81">
        <v>2</v>
      </c>
      <c r="AQ19" s="99">
        <v>3</v>
      </c>
      <c r="AR19" s="99">
        <v>4</v>
      </c>
      <c r="AS19" s="99">
        <v>5</v>
      </c>
      <c r="AT19" s="109">
        <v>1</v>
      </c>
      <c r="AU19" s="81">
        <v>2</v>
      </c>
      <c r="AV19" s="99">
        <v>3</v>
      </c>
      <c r="AW19" s="99">
        <v>4</v>
      </c>
      <c r="AX19" s="99">
        <v>5</v>
      </c>
      <c r="AY19" s="109">
        <v>1</v>
      </c>
      <c r="AZ19" s="81">
        <v>2</v>
      </c>
      <c r="BA19" s="99">
        <v>3</v>
      </c>
      <c r="BB19" s="99">
        <v>4</v>
      </c>
      <c r="BC19" s="99">
        <v>5</v>
      </c>
      <c r="BD19" s="109">
        <v>1</v>
      </c>
      <c r="BE19" s="81">
        <v>2</v>
      </c>
      <c r="BF19" s="99">
        <v>3</v>
      </c>
      <c r="BG19" s="99">
        <v>4</v>
      </c>
      <c r="BH19" s="99">
        <v>5</v>
      </c>
      <c r="BI19" s="109">
        <v>1</v>
      </c>
      <c r="BJ19" s="81">
        <v>2</v>
      </c>
      <c r="BK19" s="99">
        <v>3</v>
      </c>
      <c r="BL19" s="99">
        <v>4</v>
      </c>
      <c r="BM19" s="99">
        <v>5</v>
      </c>
      <c r="BN19" s="109">
        <v>1</v>
      </c>
      <c r="BO19" s="81">
        <v>2</v>
      </c>
      <c r="BP19" s="99">
        <v>3</v>
      </c>
      <c r="BQ19" s="99">
        <v>4</v>
      </c>
      <c r="BR19" s="99">
        <v>5</v>
      </c>
      <c r="BS19" s="109">
        <v>1</v>
      </c>
      <c r="BT19" s="81">
        <v>2</v>
      </c>
      <c r="BU19" s="99">
        <v>3</v>
      </c>
      <c r="BV19" s="99">
        <v>4</v>
      </c>
      <c r="BW19" s="99">
        <v>5</v>
      </c>
      <c r="BX19" s="109">
        <v>1</v>
      </c>
      <c r="BY19" s="81">
        <v>2</v>
      </c>
      <c r="BZ19" s="99">
        <v>3</v>
      </c>
      <c r="CA19" s="99">
        <v>4</v>
      </c>
      <c r="CB19" s="99">
        <v>5</v>
      </c>
      <c r="CC19" s="109">
        <v>1</v>
      </c>
      <c r="CD19" s="81">
        <v>2</v>
      </c>
      <c r="CE19" s="99">
        <v>3</v>
      </c>
      <c r="CF19" s="99">
        <v>4</v>
      </c>
      <c r="CG19" s="99">
        <v>5</v>
      </c>
      <c r="CH19" s="109">
        <v>1</v>
      </c>
      <c r="CI19" s="81">
        <v>2</v>
      </c>
      <c r="CJ19" s="99">
        <v>3</v>
      </c>
      <c r="CK19" s="99">
        <v>4</v>
      </c>
      <c r="CL19" s="99">
        <v>5</v>
      </c>
      <c r="CM19" s="109">
        <v>1</v>
      </c>
      <c r="CN19" s="81">
        <v>2</v>
      </c>
      <c r="CO19" s="99">
        <v>3</v>
      </c>
      <c r="CP19" s="99">
        <v>4</v>
      </c>
      <c r="CQ19" s="99">
        <v>5</v>
      </c>
      <c r="CR19" s="109">
        <v>1</v>
      </c>
      <c r="CS19" s="81">
        <v>2</v>
      </c>
      <c r="CT19" s="99">
        <v>3</v>
      </c>
      <c r="CU19" s="99">
        <v>4</v>
      </c>
      <c r="CV19" s="99">
        <v>5</v>
      </c>
      <c r="CW19" s="109">
        <v>1</v>
      </c>
      <c r="CX19" s="81">
        <v>2</v>
      </c>
      <c r="CY19" s="99">
        <v>3</v>
      </c>
      <c r="CZ19" s="99">
        <v>4</v>
      </c>
      <c r="DA19" s="99">
        <v>5</v>
      </c>
      <c r="DB19" s="110"/>
      <c r="DC19" s="99"/>
      <c r="DD19" s="99"/>
      <c r="DE19" s="99"/>
      <c r="DF19" s="99"/>
      <c r="DG19" s="110"/>
      <c r="DH19" s="99"/>
      <c r="DI19" s="99"/>
      <c r="DJ19" s="99"/>
      <c r="DK19" s="99"/>
      <c r="DL19" s="110"/>
      <c r="DM19" s="99"/>
      <c r="DN19" s="99"/>
      <c r="DO19" s="99"/>
      <c r="DP19" s="99"/>
      <c r="DQ19" s="110"/>
      <c r="DR19" s="99"/>
      <c r="DS19" s="99"/>
      <c r="DT19" s="99"/>
      <c r="DU19" s="99"/>
      <c r="DV19" s="110"/>
      <c r="DW19" s="99"/>
      <c r="DX19" s="99"/>
      <c r="DY19" s="99"/>
      <c r="DZ19" s="99"/>
      <c r="EA19" s="110"/>
      <c r="EB19" s="99"/>
      <c r="EC19" s="99"/>
      <c r="ED19" s="99"/>
      <c r="EE19" s="99"/>
      <c r="EF19" s="110"/>
      <c r="EG19" s="99"/>
      <c r="EH19" s="99"/>
      <c r="EI19" s="99"/>
      <c r="EJ19" s="99"/>
      <c r="EK19" s="110"/>
      <c r="EL19" s="99"/>
      <c r="EM19" s="99"/>
      <c r="EN19" s="99"/>
      <c r="EO19" s="99"/>
      <c r="EP19" s="110"/>
      <c r="EQ19" s="99"/>
      <c r="ER19" s="99"/>
      <c r="ES19" s="99"/>
      <c r="ET19" s="99"/>
      <c r="EU19" s="110"/>
      <c r="EV19" s="99"/>
      <c r="EW19" s="99"/>
      <c r="EX19" s="99"/>
      <c r="EY19" s="99"/>
      <c r="EZ19" s="110"/>
      <c r="FA19" s="99"/>
      <c r="FB19" s="99"/>
      <c r="FC19" s="99"/>
      <c r="FD19" s="99"/>
      <c r="FE19" s="110"/>
      <c r="FF19" s="99"/>
      <c r="FG19" s="99"/>
      <c r="FH19" s="99"/>
      <c r="FI19" s="99"/>
      <c r="FJ19" s="110"/>
      <c r="FK19" s="99"/>
      <c r="FL19" s="99"/>
      <c r="FM19" s="99"/>
      <c r="FN19" s="99"/>
      <c r="FO19" s="110"/>
      <c r="FP19" s="99"/>
      <c r="FQ19" s="99"/>
      <c r="FR19" s="99"/>
      <c r="FS19" s="99"/>
      <c r="FT19" s="110"/>
      <c r="FU19" s="99"/>
      <c r="FV19" s="99"/>
      <c r="FW19" s="99"/>
      <c r="FX19" s="99"/>
      <c r="FY19" s="110"/>
      <c r="FZ19" s="99"/>
      <c r="GA19" s="99"/>
      <c r="GB19" s="99"/>
      <c r="GC19" s="99"/>
      <c r="GD19" s="110"/>
      <c r="GE19" s="99"/>
      <c r="GF19" s="99"/>
      <c r="GG19" s="99"/>
      <c r="GH19" s="99"/>
      <c r="GI19" s="110"/>
      <c r="GJ19" s="99"/>
      <c r="GK19" s="99"/>
      <c r="GL19" s="99"/>
      <c r="GM19" s="99"/>
      <c r="GN19" s="110"/>
      <c r="GO19" s="99"/>
      <c r="GP19" s="99"/>
      <c r="GQ19" s="99"/>
      <c r="GR19" s="99"/>
      <c r="GS19" s="110"/>
      <c r="GT19" s="99"/>
      <c r="GU19" s="99"/>
      <c r="GV19" s="99"/>
      <c r="GW19" s="99"/>
      <c r="GX19" s="110"/>
      <c r="GY19" s="99"/>
      <c r="GZ19" s="99"/>
      <c r="HA19" s="99"/>
      <c r="HB19" s="99"/>
      <c r="HC19" s="110"/>
      <c r="HD19" s="99"/>
      <c r="HE19" s="99"/>
      <c r="HF19" s="99"/>
      <c r="HG19" s="99"/>
    </row>
    <row r="20" spans="1:215" s="67" customFormat="1" ht="15" customHeight="1" thickTop="1" thickBot="1">
      <c r="A20" s="165" t="s">
        <v>266</v>
      </c>
      <c r="B20" s="166"/>
      <c r="C20" s="166"/>
      <c r="D20" s="166"/>
      <c r="E20" s="106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</row>
    <row r="21" spans="1:215" s="67" customFormat="1" ht="15" customHeight="1" thickTop="1">
      <c r="A21" s="157" t="s">
        <v>12</v>
      </c>
      <c r="B21" s="158"/>
      <c r="C21" s="158"/>
      <c r="D21" s="159"/>
      <c r="E21" s="107">
        <f t="shared" si="0"/>
        <v>100</v>
      </c>
      <c r="F21" s="102">
        <v>1</v>
      </c>
      <c r="G21" s="75">
        <v>2</v>
      </c>
      <c r="H21" s="103">
        <v>3</v>
      </c>
      <c r="I21" s="103">
        <v>4</v>
      </c>
      <c r="J21" s="103">
        <v>5</v>
      </c>
      <c r="K21" s="102">
        <v>1</v>
      </c>
      <c r="L21" s="75">
        <v>2</v>
      </c>
      <c r="M21" s="103">
        <v>3</v>
      </c>
      <c r="N21" s="103">
        <v>4</v>
      </c>
      <c r="O21" s="103">
        <v>5</v>
      </c>
      <c r="P21" s="102">
        <v>1</v>
      </c>
      <c r="Q21" s="75">
        <v>2</v>
      </c>
      <c r="R21" s="103">
        <v>3</v>
      </c>
      <c r="S21" s="103">
        <v>4</v>
      </c>
      <c r="T21" s="103">
        <v>5</v>
      </c>
      <c r="U21" s="102">
        <v>1</v>
      </c>
      <c r="V21" s="75">
        <v>2</v>
      </c>
      <c r="W21" s="103">
        <v>3</v>
      </c>
      <c r="X21" s="103">
        <v>4</v>
      </c>
      <c r="Y21" s="103">
        <v>5</v>
      </c>
      <c r="Z21" s="102">
        <v>1</v>
      </c>
      <c r="AA21" s="75">
        <v>2</v>
      </c>
      <c r="AB21" s="103">
        <v>3</v>
      </c>
      <c r="AC21" s="103">
        <v>4</v>
      </c>
      <c r="AD21" s="103">
        <v>5</v>
      </c>
      <c r="AE21" s="102">
        <v>1</v>
      </c>
      <c r="AF21" s="75">
        <v>2</v>
      </c>
      <c r="AG21" s="103">
        <v>3</v>
      </c>
      <c r="AH21" s="103">
        <v>4</v>
      </c>
      <c r="AI21" s="103">
        <v>5</v>
      </c>
      <c r="AJ21" s="102">
        <v>1</v>
      </c>
      <c r="AK21" s="75">
        <v>2</v>
      </c>
      <c r="AL21" s="103">
        <v>3</v>
      </c>
      <c r="AM21" s="103">
        <v>4</v>
      </c>
      <c r="AN21" s="103">
        <v>5</v>
      </c>
      <c r="AO21" s="102">
        <v>1</v>
      </c>
      <c r="AP21" s="75">
        <v>2</v>
      </c>
      <c r="AQ21" s="103">
        <v>3</v>
      </c>
      <c r="AR21" s="103">
        <v>4</v>
      </c>
      <c r="AS21" s="103">
        <v>5</v>
      </c>
      <c r="AT21" s="102">
        <v>1</v>
      </c>
      <c r="AU21" s="75">
        <v>2</v>
      </c>
      <c r="AV21" s="103">
        <v>3</v>
      </c>
      <c r="AW21" s="103">
        <v>4</v>
      </c>
      <c r="AX21" s="103">
        <v>5</v>
      </c>
      <c r="AY21" s="102">
        <v>1</v>
      </c>
      <c r="AZ21" s="75">
        <v>2</v>
      </c>
      <c r="BA21" s="103">
        <v>3</v>
      </c>
      <c r="BB21" s="103">
        <v>4</v>
      </c>
      <c r="BC21" s="103">
        <v>5</v>
      </c>
      <c r="BD21" s="102">
        <v>1</v>
      </c>
      <c r="BE21" s="75">
        <v>2</v>
      </c>
      <c r="BF21" s="103">
        <v>3</v>
      </c>
      <c r="BG21" s="103">
        <v>4</v>
      </c>
      <c r="BH21" s="103">
        <v>5</v>
      </c>
      <c r="BI21" s="102">
        <v>1</v>
      </c>
      <c r="BJ21" s="75">
        <v>2</v>
      </c>
      <c r="BK21" s="103">
        <v>3</v>
      </c>
      <c r="BL21" s="103">
        <v>4</v>
      </c>
      <c r="BM21" s="103">
        <v>5</v>
      </c>
      <c r="BN21" s="102">
        <v>1</v>
      </c>
      <c r="BO21" s="75">
        <v>2</v>
      </c>
      <c r="BP21" s="103">
        <v>3</v>
      </c>
      <c r="BQ21" s="103">
        <v>4</v>
      </c>
      <c r="BR21" s="103">
        <v>5</v>
      </c>
      <c r="BS21" s="102">
        <v>1</v>
      </c>
      <c r="BT21" s="75">
        <v>2</v>
      </c>
      <c r="BU21" s="103">
        <v>3</v>
      </c>
      <c r="BV21" s="103">
        <v>4</v>
      </c>
      <c r="BW21" s="103">
        <v>5</v>
      </c>
      <c r="BX21" s="102">
        <v>1</v>
      </c>
      <c r="BY21" s="75">
        <v>2</v>
      </c>
      <c r="BZ21" s="103">
        <v>3</v>
      </c>
      <c r="CA21" s="103">
        <v>4</v>
      </c>
      <c r="CB21" s="103">
        <v>5</v>
      </c>
      <c r="CC21" s="102">
        <v>1</v>
      </c>
      <c r="CD21" s="75">
        <v>2</v>
      </c>
      <c r="CE21" s="103">
        <v>3</v>
      </c>
      <c r="CF21" s="103">
        <v>4</v>
      </c>
      <c r="CG21" s="103">
        <v>5</v>
      </c>
      <c r="CH21" s="102">
        <v>1</v>
      </c>
      <c r="CI21" s="75">
        <v>2</v>
      </c>
      <c r="CJ21" s="103">
        <v>3</v>
      </c>
      <c r="CK21" s="103">
        <v>4</v>
      </c>
      <c r="CL21" s="103">
        <v>5</v>
      </c>
      <c r="CM21" s="102">
        <v>1</v>
      </c>
      <c r="CN21" s="75">
        <v>2</v>
      </c>
      <c r="CO21" s="103">
        <v>3</v>
      </c>
      <c r="CP21" s="103">
        <v>4</v>
      </c>
      <c r="CQ21" s="103">
        <v>5</v>
      </c>
      <c r="CR21" s="102">
        <v>1</v>
      </c>
      <c r="CS21" s="75">
        <v>2</v>
      </c>
      <c r="CT21" s="103">
        <v>3</v>
      </c>
      <c r="CU21" s="103">
        <v>4</v>
      </c>
      <c r="CV21" s="103">
        <v>5</v>
      </c>
      <c r="CW21" s="102">
        <v>1</v>
      </c>
      <c r="CX21" s="75">
        <v>2</v>
      </c>
      <c r="CY21" s="103">
        <v>3</v>
      </c>
      <c r="CZ21" s="103">
        <v>4</v>
      </c>
      <c r="DA21" s="103">
        <v>5</v>
      </c>
      <c r="DB21" s="102"/>
      <c r="DC21" s="79"/>
      <c r="DD21" s="103"/>
      <c r="DE21" s="103"/>
      <c r="DF21" s="103"/>
      <c r="DG21" s="102"/>
      <c r="DH21" s="79"/>
      <c r="DI21" s="103"/>
      <c r="DJ21" s="103"/>
      <c r="DK21" s="103"/>
      <c r="DL21" s="102"/>
      <c r="DM21" s="79"/>
      <c r="DN21" s="103"/>
      <c r="DO21" s="103"/>
      <c r="DP21" s="103"/>
      <c r="DQ21" s="102"/>
      <c r="DR21" s="79"/>
      <c r="DS21" s="103"/>
      <c r="DT21" s="103"/>
      <c r="DU21" s="103"/>
      <c r="DV21" s="102"/>
      <c r="DW21" s="79"/>
      <c r="DX21" s="103"/>
      <c r="DY21" s="103"/>
      <c r="DZ21" s="103"/>
      <c r="EA21" s="102"/>
      <c r="EB21" s="79"/>
      <c r="EC21" s="103"/>
      <c r="ED21" s="103"/>
      <c r="EE21" s="103"/>
      <c r="EF21" s="102"/>
      <c r="EG21" s="79"/>
      <c r="EH21" s="103"/>
      <c r="EI21" s="103"/>
      <c r="EJ21" s="103"/>
      <c r="EK21" s="102"/>
      <c r="EL21" s="79"/>
      <c r="EM21" s="103"/>
      <c r="EN21" s="103"/>
      <c r="EO21" s="103"/>
      <c r="EP21" s="102"/>
      <c r="EQ21" s="79"/>
      <c r="ER21" s="103"/>
      <c r="ES21" s="103"/>
      <c r="ET21" s="103"/>
      <c r="EU21" s="102"/>
      <c r="EV21" s="79"/>
      <c r="EW21" s="103"/>
      <c r="EX21" s="103"/>
      <c r="EY21" s="103"/>
      <c r="EZ21" s="102"/>
      <c r="FA21" s="79"/>
      <c r="FB21" s="103"/>
      <c r="FC21" s="103"/>
      <c r="FD21" s="103"/>
      <c r="FE21" s="102"/>
      <c r="FF21" s="79"/>
      <c r="FG21" s="103"/>
      <c r="FH21" s="103"/>
      <c r="FI21" s="103"/>
      <c r="FJ21" s="102"/>
      <c r="FK21" s="79"/>
      <c r="FL21" s="103"/>
      <c r="FM21" s="103"/>
      <c r="FN21" s="103"/>
      <c r="FO21" s="102"/>
      <c r="FP21" s="79"/>
      <c r="FQ21" s="103"/>
      <c r="FR21" s="103"/>
      <c r="FS21" s="103"/>
      <c r="FT21" s="102"/>
      <c r="FU21" s="79"/>
      <c r="FV21" s="103"/>
      <c r="FW21" s="103"/>
      <c r="FX21" s="103"/>
      <c r="FY21" s="102"/>
      <c r="FZ21" s="79"/>
      <c r="GA21" s="103"/>
      <c r="GB21" s="103"/>
      <c r="GC21" s="103"/>
      <c r="GD21" s="102"/>
      <c r="GE21" s="79"/>
      <c r="GF21" s="103"/>
      <c r="GG21" s="103"/>
      <c r="GH21" s="103"/>
      <c r="GI21" s="102"/>
      <c r="GJ21" s="79"/>
      <c r="GK21" s="103"/>
      <c r="GL21" s="103"/>
      <c r="GM21" s="103"/>
      <c r="GN21" s="102"/>
      <c r="GO21" s="79"/>
      <c r="GP21" s="103"/>
      <c r="GQ21" s="103"/>
      <c r="GR21" s="103"/>
      <c r="GS21" s="102"/>
      <c r="GT21" s="79"/>
      <c r="GU21" s="103"/>
      <c r="GV21" s="103"/>
      <c r="GW21" s="103"/>
      <c r="GX21" s="102"/>
      <c r="GY21" s="79"/>
      <c r="GZ21" s="103"/>
      <c r="HA21" s="103"/>
      <c r="HB21" s="103"/>
      <c r="HC21" s="102"/>
      <c r="HD21" s="79"/>
      <c r="HE21" s="103"/>
      <c r="HF21" s="103"/>
      <c r="HG21" s="103"/>
    </row>
    <row r="22" spans="1:215" s="67" customFormat="1" ht="15" customHeight="1" thickBot="1">
      <c r="A22" s="151" t="s">
        <v>13</v>
      </c>
      <c r="B22" s="152"/>
      <c r="C22" s="152"/>
      <c r="D22" s="153"/>
      <c r="E22" s="104">
        <f t="shared" si="0"/>
        <v>100</v>
      </c>
      <c r="F22" s="83">
        <v>1</v>
      </c>
      <c r="G22" s="76">
        <v>2</v>
      </c>
      <c r="H22" s="105">
        <v>3</v>
      </c>
      <c r="I22" s="105">
        <v>4</v>
      </c>
      <c r="J22" s="105">
        <v>5</v>
      </c>
      <c r="K22" s="83">
        <v>1</v>
      </c>
      <c r="L22" s="76">
        <v>2</v>
      </c>
      <c r="M22" s="105">
        <v>3</v>
      </c>
      <c r="N22" s="105">
        <v>4</v>
      </c>
      <c r="O22" s="105">
        <v>5</v>
      </c>
      <c r="P22" s="83">
        <v>1</v>
      </c>
      <c r="Q22" s="76">
        <v>2</v>
      </c>
      <c r="R22" s="105">
        <v>3</v>
      </c>
      <c r="S22" s="105">
        <v>4</v>
      </c>
      <c r="T22" s="105">
        <v>5</v>
      </c>
      <c r="U22" s="83">
        <v>1</v>
      </c>
      <c r="V22" s="76">
        <v>2</v>
      </c>
      <c r="W22" s="105">
        <v>3</v>
      </c>
      <c r="X22" s="105">
        <v>4</v>
      </c>
      <c r="Y22" s="105">
        <v>5</v>
      </c>
      <c r="Z22" s="83">
        <v>1</v>
      </c>
      <c r="AA22" s="76">
        <v>2</v>
      </c>
      <c r="AB22" s="105">
        <v>3</v>
      </c>
      <c r="AC22" s="105">
        <v>4</v>
      </c>
      <c r="AD22" s="105">
        <v>5</v>
      </c>
      <c r="AE22" s="83">
        <v>1</v>
      </c>
      <c r="AF22" s="76">
        <v>2</v>
      </c>
      <c r="AG22" s="105">
        <v>3</v>
      </c>
      <c r="AH22" s="105">
        <v>4</v>
      </c>
      <c r="AI22" s="105">
        <v>5</v>
      </c>
      <c r="AJ22" s="83">
        <v>1</v>
      </c>
      <c r="AK22" s="76">
        <v>2</v>
      </c>
      <c r="AL22" s="105">
        <v>3</v>
      </c>
      <c r="AM22" s="105">
        <v>4</v>
      </c>
      <c r="AN22" s="105">
        <v>5</v>
      </c>
      <c r="AO22" s="83">
        <v>1</v>
      </c>
      <c r="AP22" s="76">
        <v>2</v>
      </c>
      <c r="AQ22" s="105">
        <v>3</v>
      </c>
      <c r="AR22" s="105">
        <v>4</v>
      </c>
      <c r="AS22" s="105">
        <v>5</v>
      </c>
      <c r="AT22" s="83">
        <v>1</v>
      </c>
      <c r="AU22" s="76">
        <v>2</v>
      </c>
      <c r="AV22" s="105">
        <v>3</v>
      </c>
      <c r="AW22" s="105">
        <v>4</v>
      </c>
      <c r="AX22" s="105">
        <v>5</v>
      </c>
      <c r="AY22" s="83">
        <v>1</v>
      </c>
      <c r="AZ22" s="76">
        <v>2</v>
      </c>
      <c r="BA22" s="105">
        <v>3</v>
      </c>
      <c r="BB22" s="105">
        <v>4</v>
      </c>
      <c r="BC22" s="105">
        <v>5</v>
      </c>
      <c r="BD22" s="83">
        <v>1</v>
      </c>
      <c r="BE22" s="76">
        <v>2</v>
      </c>
      <c r="BF22" s="105">
        <v>3</v>
      </c>
      <c r="BG22" s="105">
        <v>4</v>
      </c>
      <c r="BH22" s="105">
        <v>5</v>
      </c>
      <c r="BI22" s="83">
        <v>1</v>
      </c>
      <c r="BJ22" s="76">
        <v>2</v>
      </c>
      <c r="BK22" s="105">
        <v>3</v>
      </c>
      <c r="BL22" s="105">
        <v>4</v>
      </c>
      <c r="BM22" s="105">
        <v>5</v>
      </c>
      <c r="BN22" s="83">
        <v>1</v>
      </c>
      <c r="BO22" s="76">
        <v>2</v>
      </c>
      <c r="BP22" s="105">
        <v>3</v>
      </c>
      <c r="BQ22" s="105">
        <v>4</v>
      </c>
      <c r="BR22" s="105">
        <v>5</v>
      </c>
      <c r="BS22" s="83">
        <v>1</v>
      </c>
      <c r="BT22" s="76">
        <v>2</v>
      </c>
      <c r="BU22" s="105">
        <v>3</v>
      </c>
      <c r="BV22" s="105">
        <v>4</v>
      </c>
      <c r="BW22" s="105">
        <v>5</v>
      </c>
      <c r="BX22" s="83">
        <v>1</v>
      </c>
      <c r="BY22" s="76">
        <v>2</v>
      </c>
      <c r="BZ22" s="105">
        <v>3</v>
      </c>
      <c r="CA22" s="105">
        <v>4</v>
      </c>
      <c r="CB22" s="105">
        <v>5</v>
      </c>
      <c r="CC22" s="83">
        <v>1</v>
      </c>
      <c r="CD22" s="76">
        <v>2</v>
      </c>
      <c r="CE22" s="105">
        <v>3</v>
      </c>
      <c r="CF22" s="105">
        <v>4</v>
      </c>
      <c r="CG22" s="105">
        <v>5</v>
      </c>
      <c r="CH22" s="83">
        <v>1</v>
      </c>
      <c r="CI22" s="76">
        <v>2</v>
      </c>
      <c r="CJ22" s="105">
        <v>3</v>
      </c>
      <c r="CK22" s="105">
        <v>4</v>
      </c>
      <c r="CL22" s="105">
        <v>5</v>
      </c>
      <c r="CM22" s="83">
        <v>1</v>
      </c>
      <c r="CN22" s="76">
        <v>2</v>
      </c>
      <c r="CO22" s="105">
        <v>3</v>
      </c>
      <c r="CP22" s="105">
        <v>4</v>
      </c>
      <c r="CQ22" s="105">
        <v>5</v>
      </c>
      <c r="CR22" s="83">
        <v>1</v>
      </c>
      <c r="CS22" s="76">
        <v>2</v>
      </c>
      <c r="CT22" s="105">
        <v>3</v>
      </c>
      <c r="CU22" s="105">
        <v>4</v>
      </c>
      <c r="CV22" s="105">
        <v>5</v>
      </c>
      <c r="CW22" s="83">
        <v>1</v>
      </c>
      <c r="CX22" s="76">
        <v>2</v>
      </c>
      <c r="CY22" s="105">
        <v>3</v>
      </c>
      <c r="CZ22" s="105">
        <v>4</v>
      </c>
      <c r="DA22" s="105">
        <v>5</v>
      </c>
      <c r="DB22" s="83"/>
      <c r="DC22" s="77"/>
      <c r="DD22" s="105"/>
      <c r="DE22" s="105"/>
      <c r="DF22" s="105"/>
      <c r="DG22" s="83"/>
      <c r="DH22" s="77"/>
      <c r="DI22" s="105"/>
      <c r="DJ22" s="105"/>
      <c r="DK22" s="105"/>
      <c r="DL22" s="83"/>
      <c r="DM22" s="77"/>
      <c r="DN22" s="105"/>
      <c r="DO22" s="105"/>
      <c r="DP22" s="105"/>
      <c r="DQ22" s="83"/>
      <c r="DR22" s="77"/>
      <c r="DS22" s="105"/>
      <c r="DT22" s="105"/>
      <c r="DU22" s="105"/>
      <c r="DV22" s="83"/>
      <c r="DW22" s="77"/>
      <c r="DX22" s="105"/>
      <c r="DY22" s="105"/>
      <c r="DZ22" s="105"/>
      <c r="EA22" s="83"/>
      <c r="EB22" s="77"/>
      <c r="EC22" s="105"/>
      <c r="ED22" s="105"/>
      <c r="EE22" s="105"/>
      <c r="EF22" s="83"/>
      <c r="EG22" s="77"/>
      <c r="EH22" s="105"/>
      <c r="EI22" s="105"/>
      <c r="EJ22" s="105"/>
      <c r="EK22" s="83"/>
      <c r="EL22" s="77"/>
      <c r="EM22" s="105"/>
      <c r="EN22" s="105"/>
      <c r="EO22" s="105"/>
      <c r="EP22" s="83"/>
      <c r="EQ22" s="77"/>
      <c r="ER22" s="105"/>
      <c r="ES22" s="105"/>
      <c r="ET22" s="105"/>
      <c r="EU22" s="83"/>
      <c r="EV22" s="77"/>
      <c r="EW22" s="105"/>
      <c r="EX22" s="105"/>
      <c r="EY22" s="105"/>
      <c r="EZ22" s="83"/>
      <c r="FA22" s="77"/>
      <c r="FB22" s="105"/>
      <c r="FC22" s="105"/>
      <c r="FD22" s="105"/>
      <c r="FE22" s="83"/>
      <c r="FF22" s="77"/>
      <c r="FG22" s="105"/>
      <c r="FH22" s="105"/>
      <c r="FI22" s="105"/>
      <c r="FJ22" s="83"/>
      <c r="FK22" s="77"/>
      <c r="FL22" s="105"/>
      <c r="FM22" s="105"/>
      <c r="FN22" s="105"/>
      <c r="FO22" s="83"/>
      <c r="FP22" s="77"/>
      <c r="FQ22" s="105"/>
      <c r="FR22" s="105"/>
      <c r="FS22" s="105"/>
      <c r="FT22" s="83"/>
      <c r="FU22" s="77"/>
      <c r="FV22" s="105"/>
      <c r="FW22" s="105"/>
      <c r="FX22" s="105"/>
      <c r="FY22" s="83"/>
      <c r="FZ22" s="77"/>
      <c r="GA22" s="105"/>
      <c r="GB22" s="105"/>
      <c r="GC22" s="105"/>
      <c r="GD22" s="83"/>
      <c r="GE22" s="77"/>
      <c r="GF22" s="105"/>
      <c r="GG22" s="105"/>
      <c r="GH22" s="105"/>
      <c r="GI22" s="83"/>
      <c r="GJ22" s="77"/>
      <c r="GK22" s="105"/>
      <c r="GL22" s="105"/>
      <c r="GM22" s="105"/>
      <c r="GN22" s="83"/>
      <c r="GO22" s="77"/>
      <c r="GP22" s="105"/>
      <c r="GQ22" s="105"/>
      <c r="GR22" s="105"/>
      <c r="GS22" s="83"/>
      <c r="GT22" s="77"/>
      <c r="GU22" s="105"/>
      <c r="GV22" s="105"/>
      <c r="GW22" s="105"/>
      <c r="GX22" s="83"/>
      <c r="GY22" s="77"/>
      <c r="GZ22" s="105"/>
      <c r="HA22" s="105"/>
      <c r="HB22" s="105"/>
      <c r="HC22" s="83"/>
      <c r="HD22" s="77"/>
      <c r="HE22" s="105"/>
      <c r="HF22" s="105"/>
      <c r="HG22" s="105"/>
    </row>
    <row r="23" spans="1:215" s="67" customFormat="1" ht="16.5" thickTop="1" thickBot="1">
      <c r="A23" s="154" t="s">
        <v>258</v>
      </c>
      <c r="B23" s="155"/>
      <c r="C23" s="155"/>
      <c r="D23" s="155"/>
      <c r="E23" s="106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</row>
    <row r="24" spans="1:215" s="67" customFormat="1" ht="15" customHeight="1" thickTop="1">
      <c r="A24" s="157" t="s">
        <v>14</v>
      </c>
      <c r="B24" s="158"/>
      <c r="C24" s="158"/>
      <c r="D24" s="159"/>
      <c r="E24" s="107">
        <f t="shared" si="0"/>
        <v>100</v>
      </c>
      <c r="F24" s="102">
        <v>1</v>
      </c>
      <c r="G24" s="75">
        <v>2</v>
      </c>
      <c r="H24" s="103">
        <v>3</v>
      </c>
      <c r="I24" s="103">
        <v>4</v>
      </c>
      <c r="J24" s="103">
        <v>5</v>
      </c>
      <c r="K24" s="102">
        <v>1</v>
      </c>
      <c r="L24" s="75">
        <v>2</v>
      </c>
      <c r="M24" s="103">
        <v>3</v>
      </c>
      <c r="N24" s="103">
        <v>4</v>
      </c>
      <c r="O24" s="103">
        <v>5</v>
      </c>
      <c r="P24" s="102">
        <v>1</v>
      </c>
      <c r="Q24" s="75">
        <v>2</v>
      </c>
      <c r="R24" s="103">
        <v>3</v>
      </c>
      <c r="S24" s="103">
        <v>4</v>
      </c>
      <c r="T24" s="103">
        <v>5</v>
      </c>
      <c r="U24" s="102">
        <v>1</v>
      </c>
      <c r="V24" s="75">
        <v>2</v>
      </c>
      <c r="W24" s="103">
        <v>3</v>
      </c>
      <c r="X24" s="103">
        <v>4</v>
      </c>
      <c r="Y24" s="103">
        <v>5</v>
      </c>
      <c r="Z24" s="102">
        <v>1</v>
      </c>
      <c r="AA24" s="75">
        <v>2</v>
      </c>
      <c r="AB24" s="103">
        <v>3</v>
      </c>
      <c r="AC24" s="103">
        <v>4</v>
      </c>
      <c r="AD24" s="103">
        <v>5</v>
      </c>
      <c r="AE24" s="102">
        <v>1</v>
      </c>
      <c r="AF24" s="75">
        <v>2</v>
      </c>
      <c r="AG24" s="103">
        <v>3</v>
      </c>
      <c r="AH24" s="103">
        <v>4</v>
      </c>
      <c r="AI24" s="103">
        <v>5</v>
      </c>
      <c r="AJ24" s="102">
        <v>1</v>
      </c>
      <c r="AK24" s="75">
        <v>2</v>
      </c>
      <c r="AL24" s="103">
        <v>3</v>
      </c>
      <c r="AM24" s="103">
        <v>4</v>
      </c>
      <c r="AN24" s="103">
        <v>5</v>
      </c>
      <c r="AO24" s="102">
        <v>1</v>
      </c>
      <c r="AP24" s="75">
        <v>2</v>
      </c>
      <c r="AQ24" s="103">
        <v>3</v>
      </c>
      <c r="AR24" s="103">
        <v>4</v>
      </c>
      <c r="AS24" s="103">
        <v>5</v>
      </c>
      <c r="AT24" s="102">
        <v>1</v>
      </c>
      <c r="AU24" s="75">
        <v>2</v>
      </c>
      <c r="AV24" s="103">
        <v>3</v>
      </c>
      <c r="AW24" s="103">
        <v>4</v>
      </c>
      <c r="AX24" s="103">
        <v>5</v>
      </c>
      <c r="AY24" s="102">
        <v>1</v>
      </c>
      <c r="AZ24" s="75">
        <v>2</v>
      </c>
      <c r="BA24" s="103">
        <v>3</v>
      </c>
      <c r="BB24" s="103">
        <v>4</v>
      </c>
      <c r="BC24" s="103">
        <v>5</v>
      </c>
      <c r="BD24" s="102">
        <v>1</v>
      </c>
      <c r="BE24" s="75">
        <v>2</v>
      </c>
      <c r="BF24" s="103">
        <v>3</v>
      </c>
      <c r="BG24" s="103">
        <v>4</v>
      </c>
      <c r="BH24" s="103">
        <v>5</v>
      </c>
      <c r="BI24" s="102">
        <v>1</v>
      </c>
      <c r="BJ24" s="75">
        <v>2</v>
      </c>
      <c r="BK24" s="103">
        <v>3</v>
      </c>
      <c r="BL24" s="103">
        <v>4</v>
      </c>
      <c r="BM24" s="103">
        <v>5</v>
      </c>
      <c r="BN24" s="102">
        <v>1</v>
      </c>
      <c r="BO24" s="75">
        <v>2</v>
      </c>
      <c r="BP24" s="103">
        <v>3</v>
      </c>
      <c r="BQ24" s="103">
        <v>4</v>
      </c>
      <c r="BR24" s="103">
        <v>5</v>
      </c>
      <c r="BS24" s="102">
        <v>1</v>
      </c>
      <c r="BT24" s="75">
        <v>2</v>
      </c>
      <c r="BU24" s="103">
        <v>3</v>
      </c>
      <c r="BV24" s="103">
        <v>4</v>
      </c>
      <c r="BW24" s="103">
        <v>5</v>
      </c>
      <c r="BX24" s="102">
        <v>1</v>
      </c>
      <c r="BY24" s="75">
        <v>2</v>
      </c>
      <c r="BZ24" s="103">
        <v>3</v>
      </c>
      <c r="CA24" s="103">
        <v>4</v>
      </c>
      <c r="CB24" s="103">
        <v>5</v>
      </c>
      <c r="CC24" s="102">
        <v>1</v>
      </c>
      <c r="CD24" s="75">
        <v>2</v>
      </c>
      <c r="CE24" s="103">
        <v>3</v>
      </c>
      <c r="CF24" s="103">
        <v>4</v>
      </c>
      <c r="CG24" s="103">
        <v>5</v>
      </c>
      <c r="CH24" s="102">
        <v>1</v>
      </c>
      <c r="CI24" s="75">
        <v>2</v>
      </c>
      <c r="CJ24" s="103">
        <v>3</v>
      </c>
      <c r="CK24" s="103">
        <v>4</v>
      </c>
      <c r="CL24" s="103">
        <v>5</v>
      </c>
      <c r="CM24" s="102">
        <v>1</v>
      </c>
      <c r="CN24" s="75">
        <v>2</v>
      </c>
      <c r="CO24" s="103">
        <v>3</v>
      </c>
      <c r="CP24" s="103">
        <v>4</v>
      </c>
      <c r="CQ24" s="103">
        <v>5</v>
      </c>
      <c r="CR24" s="102">
        <v>1</v>
      </c>
      <c r="CS24" s="75">
        <v>2</v>
      </c>
      <c r="CT24" s="103">
        <v>3</v>
      </c>
      <c r="CU24" s="103">
        <v>4</v>
      </c>
      <c r="CV24" s="103">
        <v>5</v>
      </c>
      <c r="CW24" s="102">
        <v>1</v>
      </c>
      <c r="CX24" s="75">
        <v>2</v>
      </c>
      <c r="CY24" s="103">
        <v>3</v>
      </c>
      <c r="CZ24" s="103">
        <v>4</v>
      </c>
      <c r="DA24" s="103">
        <v>5</v>
      </c>
      <c r="DB24" s="111"/>
      <c r="DC24" s="103"/>
      <c r="DD24" s="111"/>
      <c r="DE24" s="103"/>
      <c r="DF24" s="103"/>
      <c r="DG24" s="111"/>
      <c r="DH24" s="103"/>
      <c r="DI24" s="111"/>
      <c r="DJ24" s="103"/>
      <c r="DK24" s="103"/>
      <c r="DL24" s="111"/>
      <c r="DM24" s="103"/>
      <c r="DN24" s="111"/>
      <c r="DO24" s="103"/>
      <c r="DP24" s="103"/>
      <c r="DQ24" s="111"/>
      <c r="DR24" s="103"/>
      <c r="DS24" s="111"/>
      <c r="DT24" s="103"/>
      <c r="DU24" s="103"/>
      <c r="DV24" s="111"/>
      <c r="DW24" s="103"/>
      <c r="DX24" s="111"/>
      <c r="DY24" s="103"/>
      <c r="DZ24" s="103"/>
      <c r="EA24" s="111"/>
      <c r="EB24" s="103"/>
      <c r="EC24" s="111"/>
      <c r="ED24" s="103"/>
      <c r="EE24" s="103"/>
      <c r="EF24" s="111"/>
      <c r="EG24" s="103"/>
      <c r="EH24" s="111"/>
      <c r="EI24" s="103"/>
      <c r="EJ24" s="103"/>
      <c r="EK24" s="111"/>
      <c r="EL24" s="103"/>
      <c r="EM24" s="111"/>
      <c r="EN24" s="103"/>
      <c r="EO24" s="103"/>
      <c r="EP24" s="111"/>
      <c r="EQ24" s="103"/>
      <c r="ER24" s="111"/>
      <c r="ES24" s="103"/>
      <c r="ET24" s="103"/>
      <c r="EU24" s="111"/>
      <c r="EV24" s="103"/>
      <c r="EW24" s="111"/>
      <c r="EX24" s="103"/>
      <c r="EY24" s="103"/>
      <c r="EZ24" s="111"/>
      <c r="FA24" s="103"/>
      <c r="FB24" s="111"/>
      <c r="FC24" s="103"/>
      <c r="FD24" s="103"/>
      <c r="FE24" s="111"/>
      <c r="FF24" s="103"/>
      <c r="FG24" s="111"/>
      <c r="FH24" s="103"/>
      <c r="FI24" s="103"/>
      <c r="FJ24" s="111"/>
      <c r="FK24" s="103"/>
      <c r="FL24" s="111"/>
      <c r="FM24" s="103"/>
      <c r="FN24" s="103"/>
      <c r="FO24" s="111"/>
      <c r="FP24" s="103"/>
      <c r="FQ24" s="111"/>
      <c r="FR24" s="103"/>
      <c r="FS24" s="103"/>
      <c r="FT24" s="111"/>
      <c r="FU24" s="103"/>
      <c r="FV24" s="111"/>
      <c r="FW24" s="103"/>
      <c r="FX24" s="103"/>
      <c r="FY24" s="111"/>
      <c r="FZ24" s="103"/>
      <c r="GA24" s="111"/>
      <c r="GB24" s="103"/>
      <c r="GC24" s="103"/>
      <c r="GD24" s="111"/>
      <c r="GE24" s="103"/>
      <c r="GF24" s="111"/>
      <c r="GG24" s="103"/>
      <c r="GH24" s="103"/>
      <c r="GI24" s="111"/>
      <c r="GJ24" s="103"/>
      <c r="GK24" s="111"/>
      <c r="GL24" s="103"/>
      <c r="GM24" s="103"/>
      <c r="GN24" s="111"/>
      <c r="GO24" s="103"/>
      <c r="GP24" s="111"/>
      <c r="GQ24" s="103"/>
      <c r="GR24" s="103"/>
      <c r="GS24" s="111"/>
      <c r="GT24" s="103"/>
      <c r="GU24" s="111"/>
      <c r="GV24" s="103"/>
      <c r="GW24" s="103"/>
      <c r="GX24" s="111"/>
      <c r="GY24" s="103"/>
      <c r="GZ24" s="111"/>
      <c r="HA24" s="103"/>
      <c r="HB24" s="103"/>
      <c r="HC24" s="111"/>
      <c r="HD24" s="103"/>
      <c r="HE24" s="111"/>
      <c r="HF24" s="103"/>
      <c r="HG24" s="103"/>
    </row>
    <row r="25" spans="1:215" s="67" customFormat="1" ht="15" customHeight="1">
      <c r="A25" s="148" t="s">
        <v>15</v>
      </c>
      <c r="B25" s="149"/>
      <c r="C25" s="149"/>
      <c r="D25" s="150"/>
      <c r="E25" s="112">
        <f t="shared" si="0"/>
        <v>100</v>
      </c>
      <c r="F25" s="12">
        <v>1</v>
      </c>
      <c r="G25" s="8">
        <v>2</v>
      </c>
      <c r="H25" s="113">
        <v>3</v>
      </c>
      <c r="I25" s="113">
        <v>4</v>
      </c>
      <c r="J25" s="113">
        <v>5</v>
      </c>
      <c r="K25" s="12">
        <v>1</v>
      </c>
      <c r="L25" s="8">
        <v>2</v>
      </c>
      <c r="M25" s="113">
        <v>3</v>
      </c>
      <c r="N25" s="113">
        <v>4</v>
      </c>
      <c r="O25" s="113">
        <v>5</v>
      </c>
      <c r="P25" s="12">
        <v>1</v>
      </c>
      <c r="Q25" s="8">
        <v>2</v>
      </c>
      <c r="R25" s="113">
        <v>3</v>
      </c>
      <c r="S25" s="113">
        <v>4</v>
      </c>
      <c r="T25" s="113">
        <v>5</v>
      </c>
      <c r="U25" s="12">
        <v>1</v>
      </c>
      <c r="V25" s="8">
        <v>2</v>
      </c>
      <c r="W25" s="113">
        <v>3</v>
      </c>
      <c r="X25" s="113">
        <v>4</v>
      </c>
      <c r="Y25" s="113">
        <v>5</v>
      </c>
      <c r="Z25" s="12">
        <v>1</v>
      </c>
      <c r="AA25" s="8">
        <v>2</v>
      </c>
      <c r="AB25" s="113">
        <v>3</v>
      </c>
      <c r="AC25" s="113">
        <v>4</v>
      </c>
      <c r="AD25" s="113">
        <v>5</v>
      </c>
      <c r="AE25" s="12">
        <v>1</v>
      </c>
      <c r="AF25" s="8">
        <v>2</v>
      </c>
      <c r="AG25" s="113">
        <v>3</v>
      </c>
      <c r="AH25" s="113">
        <v>4</v>
      </c>
      <c r="AI25" s="113">
        <v>5</v>
      </c>
      <c r="AJ25" s="12">
        <v>1</v>
      </c>
      <c r="AK25" s="8">
        <v>2</v>
      </c>
      <c r="AL25" s="113">
        <v>3</v>
      </c>
      <c r="AM25" s="113">
        <v>4</v>
      </c>
      <c r="AN25" s="113">
        <v>5</v>
      </c>
      <c r="AO25" s="12">
        <v>1</v>
      </c>
      <c r="AP25" s="8">
        <v>2</v>
      </c>
      <c r="AQ25" s="113">
        <v>3</v>
      </c>
      <c r="AR25" s="113">
        <v>4</v>
      </c>
      <c r="AS25" s="113">
        <v>5</v>
      </c>
      <c r="AT25" s="12">
        <v>1</v>
      </c>
      <c r="AU25" s="8">
        <v>2</v>
      </c>
      <c r="AV25" s="113">
        <v>3</v>
      </c>
      <c r="AW25" s="113">
        <v>4</v>
      </c>
      <c r="AX25" s="113">
        <v>5</v>
      </c>
      <c r="AY25" s="12">
        <v>1</v>
      </c>
      <c r="AZ25" s="8">
        <v>2</v>
      </c>
      <c r="BA25" s="113">
        <v>3</v>
      </c>
      <c r="BB25" s="113">
        <v>4</v>
      </c>
      <c r="BC25" s="113">
        <v>5</v>
      </c>
      <c r="BD25" s="12">
        <v>1</v>
      </c>
      <c r="BE25" s="8">
        <v>2</v>
      </c>
      <c r="BF25" s="113">
        <v>3</v>
      </c>
      <c r="BG25" s="113">
        <v>4</v>
      </c>
      <c r="BH25" s="113">
        <v>5</v>
      </c>
      <c r="BI25" s="12">
        <v>1</v>
      </c>
      <c r="BJ25" s="8">
        <v>2</v>
      </c>
      <c r="BK25" s="113">
        <v>3</v>
      </c>
      <c r="BL25" s="113">
        <v>4</v>
      </c>
      <c r="BM25" s="113">
        <v>5</v>
      </c>
      <c r="BN25" s="12">
        <v>1</v>
      </c>
      <c r="BO25" s="8">
        <v>2</v>
      </c>
      <c r="BP25" s="113">
        <v>3</v>
      </c>
      <c r="BQ25" s="113">
        <v>4</v>
      </c>
      <c r="BR25" s="113">
        <v>5</v>
      </c>
      <c r="BS25" s="12">
        <v>1</v>
      </c>
      <c r="BT25" s="8">
        <v>2</v>
      </c>
      <c r="BU25" s="113">
        <v>3</v>
      </c>
      <c r="BV25" s="113">
        <v>4</v>
      </c>
      <c r="BW25" s="113">
        <v>5</v>
      </c>
      <c r="BX25" s="12">
        <v>1</v>
      </c>
      <c r="BY25" s="8">
        <v>2</v>
      </c>
      <c r="BZ25" s="113">
        <v>3</v>
      </c>
      <c r="CA25" s="113">
        <v>4</v>
      </c>
      <c r="CB25" s="113">
        <v>5</v>
      </c>
      <c r="CC25" s="12">
        <v>1</v>
      </c>
      <c r="CD25" s="8">
        <v>2</v>
      </c>
      <c r="CE25" s="113">
        <v>3</v>
      </c>
      <c r="CF25" s="113">
        <v>4</v>
      </c>
      <c r="CG25" s="113">
        <v>5</v>
      </c>
      <c r="CH25" s="12">
        <v>1</v>
      </c>
      <c r="CI25" s="8">
        <v>2</v>
      </c>
      <c r="CJ25" s="113">
        <v>3</v>
      </c>
      <c r="CK25" s="113">
        <v>4</v>
      </c>
      <c r="CL25" s="113">
        <v>5</v>
      </c>
      <c r="CM25" s="12">
        <v>1</v>
      </c>
      <c r="CN25" s="8">
        <v>2</v>
      </c>
      <c r="CO25" s="113">
        <v>3</v>
      </c>
      <c r="CP25" s="113">
        <v>4</v>
      </c>
      <c r="CQ25" s="113">
        <v>5</v>
      </c>
      <c r="CR25" s="12">
        <v>1</v>
      </c>
      <c r="CS25" s="8">
        <v>2</v>
      </c>
      <c r="CT25" s="113">
        <v>3</v>
      </c>
      <c r="CU25" s="113">
        <v>4</v>
      </c>
      <c r="CV25" s="113">
        <v>5</v>
      </c>
      <c r="CW25" s="12">
        <v>1</v>
      </c>
      <c r="CX25" s="8">
        <v>2</v>
      </c>
      <c r="CY25" s="113">
        <v>3</v>
      </c>
      <c r="CZ25" s="113">
        <v>4</v>
      </c>
      <c r="DA25" s="113">
        <v>5</v>
      </c>
      <c r="DB25" s="114"/>
      <c r="DC25" s="114"/>
      <c r="DD25" s="114"/>
      <c r="DE25" s="113"/>
      <c r="DF25" s="113"/>
      <c r="DG25" s="114"/>
      <c r="DH25" s="114"/>
      <c r="DI25" s="114"/>
      <c r="DJ25" s="113"/>
      <c r="DK25" s="113"/>
      <c r="DL25" s="114"/>
      <c r="DM25" s="114"/>
      <c r="DN25" s="114"/>
      <c r="DO25" s="113"/>
      <c r="DP25" s="113"/>
      <c r="DQ25" s="114"/>
      <c r="DR25" s="114"/>
      <c r="DS25" s="114"/>
      <c r="DT25" s="113"/>
      <c r="DU25" s="113"/>
      <c r="DV25" s="114"/>
      <c r="DW25" s="114"/>
      <c r="DX25" s="114"/>
      <c r="DY25" s="113"/>
      <c r="DZ25" s="113"/>
      <c r="EA25" s="114"/>
      <c r="EB25" s="114"/>
      <c r="EC25" s="114"/>
      <c r="ED25" s="113"/>
      <c r="EE25" s="113"/>
      <c r="EF25" s="114"/>
      <c r="EG25" s="114"/>
      <c r="EH25" s="114"/>
      <c r="EI25" s="113"/>
      <c r="EJ25" s="113"/>
      <c r="EK25" s="114"/>
      <c r="EL25" s="114"/>
      <c r="EM25" s="114"/>
      <c r="EN25" s="113"/>
      <c r="EO25" s="113"/>
      <c r="EP25" s="114"/>
      <c r="EQ25" s="114"/>
      <c r="ER25" s="114"/>
      <c r="ES25" s="113"/>
      <c r="ET25" s="113"/>
      <c r="EU25" s="114"/>
      <c r="EV25" s="114"/>
      <c r="EW25" s="114"/>
      <c r="EX25" s="113"/>
      <c r="EY25" s="113"/>
      <c r="EZ25" s="114"/>
      <c r="FA25" s="114"/>
      <c r="FB25" s="114"/>
      <c r="FC25" s="113"/>
      <c r="FD25" s="113"/>
      <c r="FE25" s="114"/>
      <c r="FF25" s="114"/>
      <c r="FG25" s="114"/>
      <c r="FH25" s="113"/>
      <c r="FI25" s="113"/>
      <c r="FJ25" s="114"/>
      <c r="FK25" s="114"/>
      <c r="FL25" s="114"/>
      <c r="FM25" s="113"/>
      <c r="FN25" s="113"/>
      <c r="FO25" s="114"/>
      <c r="FP25" s="114"/>
      <c r="FQ25" s="114"/>
      <c r="FR25" s="113"/>
      <c r="FS25" s="113"/>
      <c r="FT25" s="114"/>
      <c r="FU25" s="114"/>
      <c r="FV25" s="114"/>
      <c r="FW25" s="113"/>
      <c r="FX25" s="113"/>
      <c r="FY25" s="114"/>
      <c r="FZ25" s="114"/>
      <c r="GA25" s="114"/>
      <c r="GB25" s="113"/>
      <c r="GC25" s="113"/>
      <c r="GD25" s="114"/>
      <c r="GE25" s="114"/>
      <c r="GF25" s="114"/>
      <c r="GG25" s="113"/>
      <c r="GH25" s="113"/>
      <c r="GI25" s="114"/>
      <c r="GJ25" s="114"/>
      <c r="GK25" s="114"/>
      <c r="GL25" s="113"/>
      <c r="GM25" s="113"/>
      <c r="GN25" s="114"/>
      <c r="GO25" s="114"/>
      <c r="GP25" s="114"/>
      <c r="GQ25" s="113"/>
      <c r="GR25" s="113"/>
      <c r="GS25" s="114"/>
      <c r="GT25" s="114"/>
      <c r="GU25" s="114"/>
      <c r="GV25" s="113"/>
      <c r="GW25" s="113"/>
      <c r="GX25" s="114"/>
      <c r="GY25" s="114"/>
      <c r="GZ25" s="114"/>
      <c r="HA25" s="113"/>
      <c r="HB25" s="113"/>
      <c r="HC25" s="114"/>
      <c r="HD25" s="114"/>
      <c r="HE25" s="114"/>
      <c r="HF25" s="113"/>
      <c r="HG25" s="113"/>
    </row>
    <row r="26" spans="1:215" s="67" customFormat="1" ht="15" customHeight="1">
      <c r="A26" s="148" t="s">
        <v>16</v>
      </c>
      <c r="B26" s="149"/>
      <c r="C26" s="149"/>
      <c r="D26" s="150"/>
      <c r="E26" s="112">
        <f t="shared" si="0"/>
        <v>100</v>
      </c>
      <c r="F26" s="12">
        <v>1</v>
      </c>
      <c r="G26" s="8">
        <v>2</v>
      </c>
      <c r="H26" s="113">
        <v>3</v>
      </c>
      <c r="I26" s="113">
        <v>4</v>
      </c>
      <c r="J26" s="113">
        <v>5</v>
      </c>
      <c r="K26" s="12">
        <v>1</v>
      </c>
      <c r="L26" s="8">
        <v>2</v>
      </c>
      <c r="M26" s="113">
        <v>3</v>
      </c>
      <c r="N26" s="113">
        <v>4</v>
      </c>
      <c r="O26" s="113">
        <v>5</v>
      </c>
      <c r="P26" s="12">
        <v>1</v>
      </c>
      <c r="Q26" s="8">
        <v>2</v>
      </c>
      <c r="R26" s="113">
        <v>3</v>
      </c>
      <c r="S26" s="113">
        <v>4</v>
      </c>
      <c r="T26" s="113">
        <v>5</v>
      </c>
      <c r="U26" s="12">
        <v>1</v>
      </c>
      <c r="V26" s="8">
        <v>2</v>
      </c>
      <c r="W26" s="113">
        <v>3</v>
      </c>
      <c r="X26" s="113">
        <v>4</v>
      </c>
      <c r="Y26" s="113">
        <v>5</v>
      </c>
      <c r="Z26" s="12">
        <v>1</v>
      </c>
      <c r="AA26" s="8">
        <v>2</v>
      </c>
      <c r="AB26" s="113">
        <v>3</v>
      </c>
      <c r="AC26" s="113">
        <v>4</v>
      </c>
      <c r="AD26" s="113">
        <v>5</v>
      </c>
      <c r="AE26" s="12">
        <v>1</v>
      </c>
      <c r="AF26" s="8">
        <v>2</v>
      </c>
      <c r="AG26" s="113">
        <v>3</v>
      </c>
      <c r="AH26" s="113">
        <v>4</v>
      </c>
      <c r="AI26" s="113">
        <v>5</v>
      </c>
      <c r="AJ26" s="12">
        <v>1</v>
      </c>
      <c r="AK26" s="8">
        <v>2</v>
      </c>
      <c r="AL26" s="113">
        <v>3</v>
      </c>
      <c r="AM26" s="113">
        <v>4</v>
      </c>
      <c r="AN26" s="113">
        <v>5</v>
      </c>
      <c r="AO26" s="12">
        <v>1</v>
      </c>
      <c r="AP26" s="8">
        <v>2</v>
      </c>
      <c r="AQ26" s="113">
        <v>3</v>
      </c>
      <c r="AR26" s="113">
        <v>4</v>
      </c>
      <c r="AS26" s="113">
        <v>5</v>
      </c>
      <c r="AT26" s="12">
        <v>1</v>
      </c>
      <c r="AU26" s="8">
        <v>2</v>
      </c>
      <c r="AV26" s="113">
        <v>3</v>
      </c>
      <c r="AW26" s="113">
        <v>4</v>
      </c>
      <c r="AX26" s="113">
        <v>5</v>
      </c>
      <c r="AY26" s="12">
        <v>1</v>
      </c>
      <c r="AZ26" s="8">
        <v>2</v>
      </c>
      <c r="BA26" s="113">
        <v>3</v>
      </c>
      <c r="BB26" s="113">
        <v>4</v>
      </c>
      <c r="BC26" s="113">
        <v>5</v>
      </c>
      <c r="BD26" s="12">
        <v>1</v>
      </c>
      <c r="BE26" s="8">
        <v>2</v>
      </c>
      <c r="BF26" s="113">
        <v>3</v>
      </c>
      <c r="BG26" s="113">
        <v>4</v>
      </c>
      <c r="BH26" s="113">
        <v>5</v>
      </c>
      <c r="BI26" s="12">
        <v>1</v>
      </c>
      <c r="BJ26" s="8">
        <v>2</v>
      </c>
      <c r="BK26" s="113">
        <v>3</v>
      </c>
      <c r="BL26" s="113">
        <v>4</v>
      </c>
      <c r="BM26" s="113">
        <v>5</v>
      </c>
      <c r="BN26" s="12">
        <v>1</v>
      </c>
      <c r="BO26" s="8">
        <v>2</v>
      </c>
      <c r="BP26" s="113">
        <v>3</v>
      </c>
      <c r="BQ26" s="113">
        <v>4</v>
      </c>
      <c r="BR26" s="113">
        <v>5</v>
      </c>
      <c r="BS26" s="12">
        <v>1</v>
      </c>
      <c r="BT26" s="8">
        <v>2</v>
      </c>
      <c r="BU26" s="113">
        <v>3</v>
      </c>
      <c r="BV26" s="113">
        <v>4</v>
      </c>
      <c r="BW26" s="113">
        <v>5</v>
      </c>
      <c r="BX26" s="12">
        <v>1</v>
      </c>
      <c r="BY26" s="8">
        <v>2</v>
      </c>
      <c r="BZ26" s="113">
        <v>3</v>
      </c>
      <c r="CA26" s="113">
        <v>4</v>
      </c>
      <c r="CB26" s="113">
        <v>5</v>
      </c>
      <c r="CC26" s="12">
        <v>1</v>
      </c>
      <c r="CD26" s="8">
        <v>2</v>
      </c>
      <c r="CE26" s="113">
        <v>3</v>
      </c>
      <c r="CF26" s="113">
        <v>4</v>
      </c>
      <c r="CG26" s="113">
        <v>5</v>
      </c>
      <c r="CH26" s="12">
        <v>1</v>
      </c>
      <c r="CI26" s="8">
        <v>2</v>
      </c>
      <c r="CJ26" s="113">
        <v>3</v>
      </c>
      <c r="CK26" s="113">
        <v>4</v>
      </c>
      <c r="CL26" s="113">
        <v>5</v>
      </c>
      <c r="CM26" s="12">
        <v>1</v>
      </c>
      <c r="CN26" s="8">
        <v>2</v>
      </c>
      <c r="CO26" s="113">
        <v>3</v>
      </c>
      <c r="CP26" s="113">
        <v>4</v>
      </c>
      <c r="CQ26" s="113">
        <v>5</v>
      </c>
      <c r="CR26" s="12">
        <v>1</v>
      </c>
      <c r="CS26" s="8">
        <v>2</v>
      </c>
      <c r="CT26" s="113">
        <v>3</v>
      </c>
      <c r="CU26" s="113">
        <v>4</v>
      </c>
      <c r="CV26" s="113">
        <v>5</v>
      </c>
      <c r="CW26" s="12">
        <v>1</v>
      </c>
      <c r="CX26" s="8">
        <v>2</v>
      </c>
      <c r="CY26" s="113">
        <v>3</v>
      </c>
      <c r="CZ26" s="113">
        <v>4</v>
      </c>
      <c r="DA26" s="113">
        <v>5</v>
      </c>
      <c r="DB26" s="114"/>
      <c r="DC26" s="114"/>
      <c r="DD26" s="114"/>
      <c r="DE26" s="113"/>
      <c r="DF26" s="113"/>
      <c r="DG26" s="114"/>
      <c r="DH26" s="114"/>
      <c r="DI26" s="114"/>
      <c r="DJ26" s="113"/>
      <c r="DK26" s="113"/>
      <c r="DL26" s="114"/>
      <c r="DM26" s="114"/>
      <c r="DN26" s="114"/>
      <c r="DO26" s="113"/>
      <c r="DP26" s="113"/>
      <c r="DQ26" s="114"/>
      <c r="DR26" s="114"/>
      <c r="DS26" s="114"/>
      <c r="DT26" s="113"/>
      <c r="DU26" s="113"/>
      <c r="DV26" s="114"/>
      <c r="DW26" s="114"/>
      <c r="DX26" s="114"/>
      <c r="DY26" s="113"/>
      <c r="DZ26" s="113"/>
      <c r="EA26" s="114"/>
      <c r="EB26" s="114"/>
      <c r="EC26" s="114"/>
      <c r="ED26" s="113"/>
      <c r="EE26" s="113"/>
      <c r="EF26" s="114"/>
      <c r="EG26" s="114"/>
      <c r="EH26" s="114"/>
      <c r="EI26" s="113"/>
      <c r="EJ26" s="113"/>
      <c r="EK26" s="114"/>
      <c r="EL26" s="114"/>
      <c r="EM26" s="114"/>
      <c r="EN26" s="113"/>
      <c r="EO26" s="113"/>
      <c r="EP26" s="114"/>
      <c r="EQ26" s="114"/>
      <c r="ER26" s="114"/>
      <c r="ES26" s="113"/>
      <c r="ET26" s="113"/>
      <c r="EU26" s="114"/>
      <c r="EV26" s="114"/>
      <c r="EW26" s="114"/>
      <c r="EX26" s="113"/>
      <c r="EY26" s="113"/>
      <c r="EZ26" s="114"/>
      <c r="FA26" s="114"/>
      <c r="FB26" s="114"/>
      <c r="FC26" s="113"/>
      <c r="FD26" s="113"/>
      <c r="FE26" s="114"/>
      <c r="FF26" s="114"/>
      <c r="FG26" s="114"/>
      <c r="FH26" s="113"/>
      <c r="FI26" s="113"/>
      <c r="FJ26" s="114"/>
      <c r="FK26" s="114"/>
      <c r="FL26" s="114"/>
      <c r="FM26" s="113"/>
      <c r="FN26" s="113"/>
      <c r="FO26" s="114"/>
      <c r="FP26" s="114"/>
      <c r="FQ26" s="114"/>
      <c r="FR26" s="113"/>
      <c r="FS26" s="113"/>
      <c r="FT26" s="114"/>
      <c r="FU26" s="114"/>
      <c r="FV26" s="114"/>
      <c r="FW26" s="113"/>
      <c r="FX26" s="113"/>
      <c r="FY26" s="114"/>
      <c r="FZ26" s="114"/>
      <c r="GA26" s="114"/>
      <c r="GB26" s="113"/>
      <c r="GC26" s="113"/>
      <c r="GD26" s="114"/>
      <c r="GE26" s="114"/>
      <c r="GF26" s="114"/>
      <c r="GG26" s="113"/>
      <c r="GH26" s="113"/>
      <c r="GI26" s="114"/>
      <c r="GJ26" s="114"/>
      <c r="GK26" s="114"/>
      <c r="GL26" s="113"/>
      <c r="GM26" s="113"/>
      <c r="GN26" s="114"/>
      <c r="GO26" s="114"/>
      <c r="GP26" s="114"/>
      <c r="GQ26" s="113"/>
      <c r="GR26" s="113"/>
      <c r="GS26" s="114"/>
      <c r="GT26" s="114"/>
      <c r="GU26" s="114"/>
      <c r="GV26" s="113"/>
      <c r="GW26" s="113"/>
      <c r="GX26" s="114"/>
      <c r="GY26" s="114"/>
      <c r="GZ26" s="114"/>
      <c r="HA26" s="113"/>
      <c r="HB26" s="113"/>
      <c r="HC26" s="114"/>
      <c r="HD26" s="114"/>
      <c r="HE26" s="114"/>
      <c r="HF26" s="113"/>
      <c r="HG26" s="113"/>
    </row>
    <row r="27" spans="1:215" s="67" customFormat="1" ht="15" customHeight="1" thickBot="1">
      <c r="A27" s="151" t="s">
        <v>17</v>
      </c>
      <c r="B27" s="152"/>
      <c r="C27" s="152"/>
      <c r="D27" s="153"/>
      <c r="E27" s="104">
        <f t="shared" si="0"/>
        <v>100</v>
      </c>
      <c r="F27" s="83">
        <v>1</v>
      </c>
      <c r="G27" s="76">
        <v>2</v>
      </c>
      <c r="H27" s="105">
        <v>3</v>
      </c>
      <c r="I27" s="105">
        <v>4</v>
      </c>
      <c r="J27" s="105">
        <v>5</v>
      </c>
      <c r="K27" s="83">
        <v>1</v>
      </c>
      <c r="L27" s="76">
        <v>2</v>
      </c>
      <c r="M27" s="105">
        <v>3</v>
      </c>
      <c r="N27" s="105">
        <v>4</v>
      </c>
      <c r="O27" s="105">
        <v>5</v>
      </c>
      <c r="P27" s="83">
        <v>1</v>
      </c>
      <c r="Q27" s="76">
        <v>2</v>
      </c>
      <c r="R27" s="105">
        <v>3</v>
      </c>
      <c r="S27" s="105">
        <v>4</v>
      </c>
      <c r="T27" s="105">
        <v>5</v>
      </c>
      <c r="U27" s="83">
        <v>1</v>
      </c>
      <c r="V27" s="76">
        <v>2</v>
      </c>
      <c r="W27" s="105">
        <v>3</v>
      </c>
      <c r="X27" s="105">
        <v>4</v>
      </c>
      <c r="Y27" s="105">
        <v>5</v>
      </c>
      <c r="Z27" s="83">
        <v>1</v>
      </c>
      <c r="AA27" s="76">
        <v>2</v>
      </c>
      <c r="AB27" s="105">
        <v>3</v>
      </c>
      <c r="AC27" s="105">
        <v>4</v>
      </c>
      <c r="AD27" s="105">
        <v>5</v>
      </c>
      <c r="AE27" s="83">
        <v>1</v>
      </c>
      <c r="AF27" s="76">
        <v>2</v>
      </c>
      <c r="AG27" s="105">
        <v>3</v>
      </c>
      <c r="AH27" s="105">
        <v>4</v>
      </c>
      <c r="AI27" s="105">
        <v>5</v>
      </c>
      <c r="AJ27" s="83">
        <v>1</v>
      </c>
      <c r="AK27" s="76">
        <v>2</v>
      </c>
      <c r="AL27" s="105">
        <v>3</v>
      </c>
      <c r="AM27" s="105">
        <v>4</v>
      </c>
      <c r="AN27" s="105">
        <v>5</v>
      </c>
      <c r="AO27" s="83">
        <v>1</v>
      </c>
      <c r="AP27" s="76">
        <v>2</v>
      </c>
      <c r="AQ27" s="105">
        <v>3</v>
      </c>
      <c r="AR27" s="105">
        <v>4</v>
      </c>
      <c r="AS27" s="105">
        <v>5</v>
      </c>
      <c r="AT27" s="83">
        <v>1</v>
      </c>
      <c r="AU27" s="76">
        <v>2</v>
      </c>
      <c r="AV27" s="105">
        <v>3</v>
      </c>
      <c r="AW27" s="105">
        <v>4</v>
      </c>
      <c r="AX27" s="105">
        <v>5</v>
      </c>
      <c r="AY27" s="83">
        <v>1</v>
      </c>
      <c r="AZ27" s="76">
        <v>2</v>
      </c>
      <c r="BA27" s="105">
        <v>3</v>
      </c>
      <c r="BB27" s="105">
        <v>4</v>
      </c>
      <c r="BC27" s="105">
        <v>5</v>
      </c>
      <c r="BD27" s="83">
        <v>1</v>
      </c>
      <c r="BE27" s="76">
        <v>2</v>
      </c>
      <c r="BF27" s="105">
        <v>3</v>
      </c>
      <c r="BG27" s="105">
        <v>4</v>
      </c>
      <c r="BH27" s="105">
        <v>5</v>
      </c>
      <c r="BI27" s="83">
        <v>1</v>
      </c>
      <c r="BJ27" s="76">
        <v>2</v>
      </c>
      <c r="BK27" s="105">
        <v>3</v>
      </c>
      <c r="BL27" s="105">
        <v>4</v>
      </c>
      <c r="BM27" s="105">
        <v>5</v>
      </c>
      <c r="BN27" s="83">
        <v>1</v>
      </c>
      <c r="BO27" s="76">
        <v>2</v>
      </c>
      <c r="BP27" s="105">
        <v>3</v>
      </c>
      <c r="BQ27" s="105">
        <v>4</v>
      </c>
      <c r="BR27" s="105">
        <v>5</v>
      </c>
      <c r="BS27" s="83">
        <v>1</v>
      </c>
      <c r="BT27" s="76">
        <v>2</v>
      </c>
      <c r="BU27" s="105">
        <v>3</v>
      </c>
      <c r="BV27" s="105">
        <v>4</v>
      </c>
      <c r="BW27" s="105">
        <v>5</v>
      </c>
      <c r="BX27" s="83">
        <v>1</v>
      </c>
      <c r="BY27" s="76">
        <v>2</v>
      </c>
      <c r="BZ27" s="105">
        <v>3</v>
      </c>
      <c r="CA27" s="105">
        <v>4</v>
      </c>
      <c r="CB27" s="105">
        <v>5</v>
      </c>
      <c r="CC27" s="83">
        <v>1</v>
      </c>
      <c r="CD27" s="76">
        <v>2</v>
      </c>
      <c r="CE27" s="105">
        <v>3</v>
      </c>
      <c r="CF27" s="105">
        <v>4</v>
      </c>
      <c r="CG27" s="105">
        <v>5</v>
      </c>
      <c r="CH27" s="83">
        <v>1</v>
      </c>
      <c r="CI27" s="76">
        <v>2</v>
      </c>
      <c r="CJ27" s="105">
        <v>3</v>
      </c>
      <c r="CK27" s="105">
        <v>4</v>
      </c>
      <c r="CL27" s="105">
        <v>5</v>
      </c>
      <c r="CM27" s="83">
        <v>1</v>
      </c>
      <c r="CN27" s="76">
        <v>2</v>
      </c>
      <c r="CO27" s="105">
        <v>3</v>
      </c>
      <c r="CP27" s="105">
        <v>4</v>
      </c>
      <c r="CQ27" s="105">
        <v>5</v>
      </c>
      <c r="CR27" s="83">
        <v>1</v>
      </c>
      <c r="CS27" s="76">
        <v>2</v>
      </c>
      <c r="CT27" s="105">
        <v>3</v>
      </c>
      <c r="CU27" s="105">
        <v>4</v>
      </c>
      <c r="CV27" s="105">
        <v>5</v>
      </c>
      <c r="CW27" s="83">
        <v>1</v>
      </c>
      <c r="CX27" s="76">
        <v>2</v>
      </c>
      <c r="CY27" s="105">
        <v>3</v>
      </c>
      <c r="CZ27" s="105">
        <v>4</v>
      </c>
      <c r="DA27" s="105">
        <v>5</v>
      </c>
      <c r="DB27" s="115"/>
      <c r="DC27" s="105"/>
      <c r="DD27" s="105"/>
      <c r="DE27" s="105"/>
      <c r="DF27" s="105"/>
      <c r="DG27" s="115"/>
      <c r="DH27" s="105"/>
      <c r="DI27" s="105"/>
      <c r="DJ27" s="105"/>
      <c r="DK27" s="105"/>
      <c r="DL27" s="115"/>
      <c r="DM27" s="105"/>
      <c r="DN27" s="105"/>
      <c r="DO27" s="105"/>
      <c r="DP27" s="105"/>
      <c r="DQ27" s="115"/>
      <c r="DR27" s="105"/>
      <c r="DS27" s="105"/>
      <c r="DT27" s="105"/>
      <c r="DU27" s="105"/>
      <c r="DV27" s="115"/>
      <c r="DW27" s="105"/>
      <c r="DX27" s="105"/>
      <c r="DY27" s="105"/>
      <c r="DZ27" s="105"/>
      <c r="EA27" s="115"/>
      <c r="EB27" s="105"/>
      <c r="EC27" s="105"/>
      <c r="ED27" s="105"/>
      <c r="EE27" s="105"/>
      <c r="EF27" s="115"/>
      <c r="EG27" s="105"/>
      <c r="EH27" s="105"/>
      <c r="EI27" s="105"/>
      <c r="EJ27" s="105"/>
      <c r="EK27" s="115"/>
      <c r="EL27" s="105"/>
      <c r="EM27" s="105"/>
      <c r="EN27" s="105"/>
      <c r="EO27" s="105"/>
      <c r="EP27" s="115"/>
      <c r="EQ27" s="105"/>
      <c r="ER27" s="105"/>
      <c r="ES27" s="105"/>
      <c r="ET27" s="105"/>
      <c r="EU27" s="115"/>
      <c r="EV27" s="105"/>
      <c r="EW27" s="105"/>
      <c r="EX27" s="105"/>
      <c r="EY27" s="105"/>
      <c r="EZ27" s="115"/>
      <c r="FA27" s="105"/>
      <c r="FB27" s="105"/>
      <c r="FC27" s="105"/>
      <c r="FD27" s="105"/>
      <c r="FE27" s="115"/>
      <c r="FF27" s="105"/>
      <c r="FG27" s="105"/>
      <c r="FH27" s="105"/>
      <c r="FI27" s="105"/>
      <c r="FJ27" s="115"/>
      <c r="FK27" s="105"/>
      <c r="FL27" s="105"/>
      <c r="FM27" s="105"/>
      <c r="FN27" s="105"/>
      <c r="FO27" s="115"/>
      <c r="FP27" s="105"/>
      <c r="FQ27" s="105"/>
      <c r="FR27" s="105"/>
      <c r="FS27" s="105"/>
      <c r="FT27" s="115"/>
      <c r="FU27" s="105"/>
      <c r="FV27" s="105"/>
      <c r="FW27" s="105"/>
      <c r="FX27" s="105"/>
      <c r="FY27" s="115"/>
      <c r="FZ27" s="105"/>
      <c r="GA27" s="105"/>
      <c r="GB27" s="105"/>
      <c r="GC27" s="105"/>
      <c r="GD27" s="115"/>
      <c r="GE27" s="105"/>
      <c r="GF27" s="105"/>
      <c r="GG27" s="105"/>
      <c r="GH27" s="105"/>
      <c r="GI27" s="115"/>
      <c r="GJ27" s="105"/>
      <c r="GK27" s="105"/>
      <c r="GL27" s="105"/>
      <c r="GM27" s="105"/>
      <c r="GN27" s="115"/>
      <c r="GO27" s="105"/>
      <c r="GP27" s="105"/>
      <c r="GQ27" s="105"/>
      <c r="GR27" s="105"/>
      <c r="GS27" s="115"/>
      <c r="GT27" s="105"/>
      <c r="GU27" s="105"/>
      <c r="GV27" s="105"/>
      <c r="GW27" s="105"/>
      <c r="GX27" s="115"/>
      <c r="GY27" s="105"/>
      <c r="GZ27" s="105"/>
      <c r="HA27" s="105"/>
      <c r="HB27" s="105"/>
      <c r="HC27" s="115"/>
      <c r="HD27" s="105"/>
      <c r="HE27" s="105"/>
      <c r="HF27" s="105"/>
      <c r="HG27" s="105"/>
    </row>
    <row r="28" spans="1:215" s="67" customFormat="1" ht="16.5" thickTop="1" thickBot="1">
      <c r="A28" s="154" t="s">
        <v>259</v>
      </c>
      <c r="B28" s="155"/>
      <c r="C28" s="155"/>
      <c r="D28" s="155"/>
      <c r="E28" s="106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</row>
    <row r="29" spans="1:215" s="67" customFormat="1" ht="15" customHeight="1" thickTop="1">
      <c r="A29" s="157" t="s">
        <v>18</v>
      </c>
      <c r="B29" s="158"/>
      <c r="C29" s="158"/>
      <c r="D29" s="159"/>
      <c r="E29" s="107">
        <f t="shared" si="0"/>
        <v>100</v>
      </c>
      <c r="F29" s="102">
        <v>1</v>
      </c>
      <c r="G29" s="75">
        <v>2</v>
      </c>
      <c r="H29" s="103">
        <v>3</v>
      </c>
      <c r="I29" s="103">
        <v>4</v>
      </c>
      <c r="J29" s="103">
        <v>5</v>
      </c>
      <c r="K29" s="102">
        <v>1</v>
      </c>
      <c r="L29" s="75">
        <v>2</v>
      </c>
      <c r="M29" s="103">
        <v>3</v>
      </c>
      <c r="N29" s="103">
        <v>4</v>
      </c>
      <c r="O29" s="103">
        <v>5</v>
      </c>
      <c r="P29" s="102">
        <v>1</v>
      </c>
      <c r="Q29" s="75">
        <v>2</v>
      </c>
      <c r="R29" s="103">
        <v>3</v>
      </c>
      <c r="S29" s="103">
        <v>4</v>
      </c>
      <c r="T29" s="103">
        <v>5</v>
      </c>
      <c r="U29" s="102">
        <v>1</v>
      </c>
      <c r="V29" s="75">
        <v>2</v>
      </c>
      <c r="W29" s="103">
        <v>3</v>
      </c>
      <c r="X29" s="103">
        <v>4</v>
      </c>
      <c r="Y29" s="103">
        <v>5</v>
      </c>
      <c r="Z29" s="102">
        <v>1</v>
      </c>
      <c r="AA29" s="75">
        <v>2</v>
      </c>
      <c r="AB29" s="103">
        <v>3</v>
      </c>
      <c r="AC29" s="103">
        <v>4</v>
      </c>
      <c r="AD29" s="103">
        <v>5</v>
      </c>
      <c r="AE29" s="102">
        <v>1</v>
      </c>
      <c r="AF29" s="75">
        <v>2</v>
      </c>
      <c r="AG29" s="103">
        <v>3</v>
      </c>
      <c r="AH29" s="103">
        <v>4</v>
      </c>
      <c r="AI29" s="103">
        <v>5</v>
      </c>
      <c r="AJ29" s="102">
        <v>1</v>
      </c>
      <c r="AK29" s="75">
        <v>2</v>
      </c>
      <c r="AL29" s="103">
        <v>3</v>
      </c>
      <c r="AM29" s="103">
        <v>4</v>
      </c>
      <c r="AN29" s="103">
        <v>5</v>
      </c>
      <c r="AO29" s="102">
        <v>1</v>
      </c>
      <c r="AP29" s="75">
        <v>2</v>
      </c>
      <c r="AQ29" s="103">
        <v>3</v>
      </c>
      <c r="AR29" s="103">
        <v>4</v>
      </c>
      <c r="AS29" s="103">
        <v>5</v>
      </c>
      <c r="AT29" s="102">
        <v>1</v>
      </c>
      <c r="AU29" s="75">
        <v>2</v>
      </c>
      <c r="AV29" s="103">
        <v>3</v>
      </c>
      <c r="AW29" s="103">
        <v>4</v>
      </c>
      <c r="AX29" s="103">
        <v>5</v>
      </c>
      <c r="AY29" s="102">
        <v>1</v>
      </c>
      <c r="AZ29" s="75">
        <v>2</v>
      </c>
      <c r="BA29" s="103">
        <v>3</v>
      </c>
      <c r="BB29" s="103">
        <v>4</v>
      </c>
      <c r="BC29" s="103">
        <v>5</v>
      </c>
      <c r="BD29" s="102">
        <v>1</v>
      </c>
      <c r="BE29" s="75">
        <v>2</v>
      </c>
      <c r="BF29" s="103">
        <v>3</v>
      </c>
      <c r="BG29" s="103">
        <v>4</v>
      </c>
      <c r="BH29" s="103">
        <v>5</v>
      </c>
      <c r="BI29" s="102">
        <v>1</v>
      </c>
      <c r="BJ29" s="75">
        <v>2</v>
      </c>
      <c r="BK29" s="103">
        <v>3</v>
      </c>
      <c r="BL29" s="103">
        <v>4</v>
      </c>
      <c r="BM29" s="103">
        <v>5</v>
      </c>
      <c r="BN29" s="102">
        <v>1</v>
      </c>
      <c r="BO29" s="75">
        <v>2</v>
      </c>
      <c r="BP29" s="103">
        <v>3</v>
      </c>
      <c r="BQ29" s="103">
        <v>4</v>
      </c>
      <c r="BR29" s="103">
        <v>5</v>
      </c>
      <c r="BS29" s="102">
        <v>1</v>
      </c>
      <c r="BT29" s="75">
        <v>2</v>
      </c>
      <c r="BU29" s="103">
        <v>3</v>
      </c>
      <c r="BV29" s="103">
        <v>4</v>
      </c>
      <c r="BW29" s="103">
        <v>5</v>
      </c>
      <c r="BX29" s="102">
        <v>1</v>
      </c>
      <c r="BY29" s="75">
        <v>2</v>
      </c>
      <c r="BZ29" s="103">
        <v>3</v>
      </c>
      <c r="CA29" s="103">
        <v>4</v>
      </c>
      <c r="CB29" s="103">
        <v>5</v>
      </c>
      <c r="CC29" s="102">
        <v>1</v>
      </c>
      <c r="CD29" s="75">
        <v>2</v>
      </c>
      <c r="CE29" s="103">
        <v>3</v>
      </c>
      <c r="CF29" s="103">
        <v>4</v>
      </c>
      <c r="CG29" s="103">
        <v>5</v>
      </c>
      <c r="CH29" s="102">
        <v>1</v>
      </c>
      <c r="CI29" s="75">
        <v>2</v>
      </c>
      <c r="CJ29" s="103">
        <v>3</v>
      </c>
      <c r="CK29" s="103">
        <v>4</v>
      </c>
      <c r="CL29" s="103">
        <v>5</v>
      </c>
      <c r="CM29" s="102">
        <v>1</v>
      </c>
      <c r="CN29" s="75">
        <v>2</v>
      </c>
      <c r="CO29" s="103">
        <v>3</v>
      </c>
      <c r="CP29" s="103">
        <v>4</v>
      </c>
      <c r="CQ29" s="103">
        <v>5</v>
      </c>
      <c r="CR29" s="102">
        <v>1</v>
      </c>
      <c r="CS29" s="75">
        <v>2</v>
      </c>
      <c r="CT29" s="103">
        <v>3</v>
      </c>
      <c r="CU29" s="103">
        <v>4</v>
      </c>
      <c r="CV29" s="103">
        <v>5</v>
      </c>
      <c r="CW29" s="102">
        <v>1</v>
      </c>
      <c r="CX29" s="75">
        <v>2</v>
      </c>
      <c r="CY29" s="103">
        <v>3</v>
      </c>
      <c r="CZ29" s="103">
        <v>4</v>
      </c>
      <c r="DA29" s="103">
        <v>5</v>
      </c>
      <c r="DB29" s="111"/>
      <c r="DC29" s="103"/>
      <c r="DD29" s="103"/>
      <c r="DE29" s="103"/>
      <c r="DF29" s="103"/>
      <c r="DG29" s="111"/>
      <c r="DH29" s="103"/>
      <c r="DI29" s="103"/>
      <c r="DJ29" s="103"/>
      <c r="DK29" s="103"/>
      <c r="DL29" s="111"/>
      <c r="DM29" s="103"/>
      <c r="DN29" s="103"/>
      <c r="DO29" s="103"/>
      <c r="DP29" s="103"/>
      <c r="DQ29" s="111"/>
      <c r="DR29" s="103"/>
      <c r="DS29" s="103"/>
      <c r="DT29" s="103"/>
      <c r="DU29" s="103"/>
      <c r="DV29" s="111"/>
      <c r="DW29" s="103"/>
      <c r="DX29" s="103"/>
      <c r="DY29" s="103"/>
      <c r="DZ29" s="103"/>
      <c r="EA29" s="111"/>
      <c r="EB29" s="103"/>
      <c r="EC29" s="103"/>
      <c r="ED29" s="103"/>
      <c r="EE29" s="103"/>
      <c r="EF29" s="111"/>
      <c r="EG29" s="103"/>
      <c r="EH29" s="103"/>
      <c r="EI29" s="103"/>
      <c r="EJ29" s="103"/>
      <c r="EK29" s="111"/>
      <c r="EL29" s="103"/>
      <c r="EM29" s="103"/>
      <c r="EN29" s="103"/>
      <c r="EO29" s="103"/>
      <c r="EP29" s="111"/>
      <c r="EQ29" s="103"/>
      <c r="ER29" s="103"/>
      <c r="ES29" s="103"/>
      <c r="ET29" s="103"/>
      <c r="EU29" s="111"/>
      <c r="EV29" s="103"/>
      <c r="EW29" s="103"/>
      <c r="EX29" s="103"/>
      <c r="EY29" s="103"/>
      <c r="EZ29" s="111"/>
      <c r="FA29" s="103"/>
      <c r="FB29" s="103"/>
      <c r="FC29" s="103"/>
      <c r="FD29" s="103"/>
      <c r="FE29" s="111"/>
      <c r="FF29" s="103"/>
      <c r="FG29" s="103"/>
      <c r="FH29" s="103"/>
      <c r="FI29" s="103"/>
      <c r="FJ29" s="111"/>
      <c r="FK29" s="103"/>
      <c r="FL29" s="103"/>
      <c r="FM29" s="103"/>
      <c r="FN29" s="103"/>
      <c r="FO29" s="111"/>
      <c r="FP29" s="103"/>
      <c r="FQ29" s="103"/>
      <c r="FR29" s="103"/>
      <c r="FS29" s="103"/>
      <c r="FT29" s="111"/>
      <c r="FU29" s="103"/>
      <c r="FV29" s="103"/>
      <c r="FW29" s="103"/>
      <c r="FX29" s="103"/>
      <c r="FY29" s="111"/>
      <c r="FZ29" s="103"/>
      <c r="GA29" s="103"/>
      <c r="GB29" s="103"/>
      <c r="GC29" s="103"/>
      <c r="GD29" s="111"/>
      <c r="GE29" s="103"/>
      <c r="GF29" s="103"/>
      <c r="GG29" s="103"/>
      <c r="GH29" s="103"/>
      <c r="GI29" s="111"/>
      <c r="GJ29" s="103"/>
      <c r="GK29" s="103"/>
      <c r="GL29" s="103"/>
      <c r="GM29" s="103"/>
      <c r="GN29" s="111"/>
      <c r="GO29" s="103"/>
      <c r="GP29" s="103"/>
      <c r="GQ29" s="103"/>
      <c r="GR29" s="103"/>
      <c r="GS29" s="111"/>
      <c r="GT29" s="103"/>
      <c r="GU29" s="103"/>
      <c r="GV29" s="103"/>
      <c r="GW29" s="103"/>
      <c r="GX29" s="111"/>
      <c r="GY29" s="103"/>
      <c r="GZ29" s="103"/>
      <c r="HA29" s="103"/>
      <c r="HB29" s="103"/>
      <c r="HC29" s="111"/>
      <c r="HD29" s="103"/>
      <c r="HE29" s="103"/>
      <c r="HF29" s="103"/>
      <c r="HG29" s="103"/>
    </row>
    <row r="30" spans="1:215" s="67" customFormat="1" ht="15" customHeight="1">
      <c r="A30" s="148" t="s">
        <v>19</v>
      </c>
      <c r="B30" s="149"/>
      <c r="C30" s="149"/>
      <c r="D30" s="150"/>
      <c r="E30" s="112">
        <f t="shared" si="0"/>
        <v>100</v>
      </c>
      <c r="F30" s="12">
        <v>1</v>
      </c>
      <c r="G30" s="8">
        <v>2</v>
      </c>
      <c r="H30" s="113">
        <v>3</v>
      </c>
      <c r="I30" s="113">
        <v>4</v>
      </c>
      <c r="J30" s="113">
        <v>5</v>
      </c>
      <c r="K30" s="12">
        <v>1</v>
      </c>
      <c r="L30" s="8">
        <v>2</v>
      </c>
      <c r="M30" s="113">
        <v>3</v>
      </c>
      <c r="N30" s="113">
        <v>4</v>
      </c>
      <c r="O30" s="113">
        <v>5</v>
      </c>
      <c r="P30" s="12">
        <v>1</v>
      </c>
      <c r="Q30" s="8">
        <v>2</v>
      </c>
      <c r="R30" s="113">
        <v>3</v>
      </c>
      <c r="S30" s="113">
        <v>4</v>
      </c>
      <c r="T30" s="113">
        <v>5</v>
      </c>
      <c r="U30" s="12">
        <v>1</v>
      </c>
      <c r="V30" s="8">
        <v>2</v>
      </c>
      <c r="W30" s="113">
        <v>3</v>
      </c>
      <c r="X30" s="113">
        <v>4</v>
      </c>
      <c r="Y30" s="113">
        <v>5</v>
      </c>
      <c r="Z30" s="12">
        <v>1</v>
      </c>
      <c r="AA30" s="8">
        <v>2</v>
      </c>
      <c r="AB30" s="113">
        <v>3</v>
      </c>
      <c r="AC30" s="113">
        <v>4</v>
      </c>
      <c r="AD30" s="113">
        <v>5</v>
      </c>
      <c r="AE30" s="12">
        <v>1</v>
      </c>
      <c r="AF30" s="8">
        <v>2</v>
      </c>
      <c r="AG30" s="113">
        <v>3</v>
      </c>
      <c r="AH30" s="113">
        <v>4</v>
      </c>
      <c r="AI30" s="113">
        <v>5</v>
      </c>
      <c r="AJ30" s="12">
        <v>1</v>
      </c>
      <c r="AK30" s="8">
        <v>2</v>
      </c>
      <c r="AL30" s="113">
        <v>3</v>
      </c>
      <c r="AM30" s="113">
        <v>4</v>
      </c>
      <c r="AN30" s="113">
        <v>5</v>
      </c>
      <c r="AO30" s="12">
        <v>1</v>
      </c>
      <c r="AP30" s="8">
        <v>2</v>
      </c>
      <c r="AQ30" s="113">
        <v>3</v>
      </c>
      <c r="AR30" s="113">
        <v>4</v>
      </c>
      <c r="AS30" s="113">
        <v>5</v>
      </c>
      <c r="AT30" s="12">
        <v>1</v>
      </c>
      <c r="AU30" s="8">
        <v>2</v>
      </c>
      <c r="AV30" s="113">
        <v>3</v>
      </c>
      <c r="AW30" s="113">
        <v>4</v>
      </c>
      <c r="AX30" s="113">
        <v>5</v>
      </c>
      <c r="AY30" s="12">
        <v>1</v>
      </c>
      <c r="AZ30" s="8">
        <v>2</v>
      </c>
      <c r="BA30" s="113">
        <v>3</v>
      </c>
      <c r="BB30" s="113">
        <v>4</v>
      </c>
      <c r="BC30" s="113">
        <v>5</v>
      </c>
      <c r="BD30" s="12">
        <v>1</v>
      </c>
      <c r="BE30" s="8">
        <v>2</v>
      </c>
      <c r="BF30" s="113">
        <v>3</v>
      </c>
      <c r="BG30" s="113">
        <v>4</v>
      </c>
      <c r="BH30" s="113">
        <v>5</v>
      </c>
      <c r="BI30" s="12">
        <v>1</v>
      </c>
      <c r="BJ30" s="8">
        <v>2</v>
      </c>
      <c r="BK30" s="113">
        <v>3</v>
      </c>
      <c r="BL30" s="113">
        <v>4</v>
      </c>
      <c r="BM30" s="113">
        <v>5</v>
      </c>
      <c r="BN30" s="12">
        <v>1</v>
      </c>
      <c r="BO30" s="8">
        <v>2</v>
      </c>
      <c r="BP30" s="113">
        <v>3</v>
      </c>
      <c r="BQ30" s="113">
        <v>4</v>
      </c>
      <c r="BR30" s="113">
        <v>5</v>
      </c>
      <c r="BS30" s="12">
        <v>1</v>
      </c>
      <c r="BT30" s="8">
        <v>2</v>
      </c>
      <c r="BU30" s="113">
        <v>3</v>
      </c>
      <c r="BV30" s="113">
        <v>4</v>
      </c>
      <c r="BW30" s="113">
        <v>5</v>
      </c>
      <c r="BX30" s="12">
        <v>1</v>
      </c>
      <c r="BY30" s="8">
        <v>2</v>
      </c>
      <c r="BZ30" s="113">
        <v>3</v>
      </c>
      <c r="CA30" s="113">
        <v>4</v>
      </c>
      <c r="CB30" s="113">
        <v>5</v>
      </c>
      <c r="CC30" s="12">
        <v>1</v>
      </c>
      <c r="CD30" s="8">
        <v>2</v>
      </c>
      <c r="CE30" s="113">
        <v>3</v>
      </c>
      <c r="CF30" s="113">
        <v>4</v>
      </c>
      <c r="CG30" s="113">
        <v>5</v>
      </c>
      <c r="CH30" s="12">
        <v>1</v>
      </c>
      <c r="CI30" s="8">
        <v>2</v>
      </c>
      <c r="CJ30" s="113">
        <v>3</v>
      </c>
      <c r="CK30" s="113">
        <v>4</v>
      </c>
      <c r="CL30" s="113">
        <v>5</v>
      </c>
      <c r="CM30" s="12">
        <v>1</v>
      </c>
      <c r="CN30" s="8">
        <v>2</v>
      </c>
      <c r="CO30" s="113">
        <v>3</v>
      </c>
      <c r="CP30" s="113">
        <v>4</v>
      </c>
      <c r="CQ30" s="113">
        <v>5</v>
      </c>
      <c r="CR30" s="12">
        <v>1</v>
      </c>
      <c r="CS30" s="8">
        <v>2</v>
      </c>
      <c r="CT30" s="113">
        <v>3</v>
      </c>
      <c r="CU30" s="113">
        <v>4</v>
      </c>
      <c r="CV30" s="113">
        <v>5</v>
      </c>
      <c r="CW30" s="12">
        <v>1</v>
      </c>
      <c r="CX30" s="8">
        <v>2</v>
      </c>
      <c r="CY30" s="113">
        <v>3</v>
      </c>
      <c r="CZ30" s="113">
        <v>4</v>
      </c>
      <c r="DA30" s="113">
        <v>5</v>
      </c>
      <c r="DB30" s="114"/>
      <c r="DC30" s="113"/>
      <c r="DD30" s="113"/>
      <c r="DE30" s="113"/>
      <c r="DF30" s="113"/>
      <c r="DG30" s="114"/>
      <c r="DH30" s="113"/>
      <c r="DI30" s="113"/>
      <c r="DJ30" s="113"/>
      <c r="DK30" s="113"/>
      <c r="DL30" s="114"/>
      <c r="DM30" s="113"/>
      <c r="DN30" s="113"/>
      <c r="DO30" s="113"/>
      <c r="DP30" s="113"/>
      <c r="DQ30" s="114"/>
      <c r="DR30" s="113"/>
      <c r="DS30" s="113"/>
      <c r="DT30" s="113"/>
      <c r="DU30" s="113"/>
      <c r="DV30" s="114"/>
      <c r="DW30" s="113"/>
      <c r="DX30" s="113"/>
      <c r="DY30" s="113"/>
      <c r="DZ30" s="113"/>
      <c r="EA30" s="114"/>
      <c r="EB30" s="113"/>
      <c r="EC30" s="113"/>
      <c r="ED30" s="113"/>
      <c r="EE30" s="113"/>
      <c r="EF30" s="114"/>
      <c r="EG30" s="113"/>
      <c r="EH30" s="113"/>
      <c r="EI30" s="113"/>
      <c r="EJ30" s="113"/>
      <c r="EK30" s="114"/>
      <c r="EL30" s="113"/>
      <c r="EM30" s="113"/>
      <c r="EN30" s="113"/>
      <c r="EO30" s="113"/>
      <c r="EP30" s="114"/>
      <c r="EQ30" s="113"/>
      <c r="ER30" s="113"/>
      <c r="ES30" s="113"/>
      <c r="ET30" s="113"/>
      <c r="EU30" s="114"/>
      <c r="EV30" s="113"/>
      <c r="EW30" s="113"/>
      <c r="EX30" s="113"/>
      <c r="EY30" s="113"/>
      <c r="EZ30" s="114"/>
      <c r="FA30" s="113"/>
      <c r="FB30" s="113"/>
      <c r="FC30" s="113"/>
      <c r="FD30" s="113"/>
      <c r="FE30" s="114"/>
      <c r="FF30" s="113"/>
      <c r="FG30" s="113"/>
      <c r="FH30" s="113"/>
      <c r="FI30" s="113"/>
      <c r="FJ30" s="114"/>
      <c r="FK30" s="113"/>
      <c r="FL30" s="113"/>
      <c r="FM30" s="113"/>
      <c r="FN30" s="113"/>
      <c r="FO30" s="114"/>
      <c r="FP30" s="113"/>
      <c r="FQ30" s="113"/>
      <c r="FR30" s="113"/>
      <c r="FS30" s="113"/>
      <c r="FT30" s="114"/>
      <c r="FU30" s="113"/>
      <c r="FV30" s="113"/>
      <c r="FW30" s="113"/>
      <c r="FX30" s="113"/>
      <c r="FY30" s="114"/>
      <c r="FZ30" s="113"/>
      <c r="GA30" s="113"/>
      <c r="GB30" s="113"/>
      <c r="GC30" s="113"/>
      <c r="GD30" s="114"/>
      <c r="GE30" s="113"/>
      <c r="GF30" s="113"/>
      <c r="GG30" s="113"/>
      <c r="GH30" s="113"/>
      <c r="GI30" s="114"/>
      <c r="GJ30" s="113"/>
      <c r="GK30" s="113"/>
      <c r="GL30" s="113"/>
      <c r="GM30" s="113"/>
      <c r="GN30" s="114"/>
      <c r="GO30" s="113"/>
      <c r="GP30" s="113"/>
      <c r="GQ30" s="113"/>
      <c r="GR30" s="113"/>
      <c r="GS30" s="114"/>
      <c r="GT30" s="113"/>
      <c r="GU30" s="113"/>
      <c r="GV30" s="113"/>
      <c r="GW30" s="113"/>
      <c r="GX30" s="114"/>
      <c r="GY30" s="113"/>
      <c r="GZ30" s="113"/>
      <c r="HA30" s="113"/>
      <c r="HB30" s="113"/>
      <c r="HC30" s="114"/>
      <c r="HD30" s="113"/>
      <c r="HE30" s="113"/>
      <c r="HF30" s="113"/>
      <c r="HG30" s="113"/>
    </row>
    <row r="31" spans="1:215" s="67" customFormat="1" ht="15" customHeight="1" thickBot="1">
      <c r="A31" s="151" t="s">
        <v>20</v>
      </c>
      <c r="B31" s="152"/>
      <c r="C31" s="152"/>
      <c r="D31" s="153"/>
      <c r="E31" s="104">
        <f t="shared" si="0"/>
        <v>100</v>
      </c>
      <c r="F31" s="83">
        <v>1</v>
      </c>
      <c r="G31" s="76">
        <v>2</v>
      </c>
      <c r="H31" s="105">
        <v>3</v>
      </c>
      <c r="I31" s="105">
        <v>4</v>
      </c>
      <c r="J31" s="105">
        <v>5</v>
      </c>
      <c r="K31" s="83">
        <v>1</v>
      </c>
      <c r="L31" s="76">
        <v>2</v>
      </c>
      <c r="M31" s="105">
        <v>3</v>
      </c>
      <c r="N31" s="105">
        <v>4</v>
      </c>
      <c r="O31" s="105">
        <v>5</v>
      </c>
      <c r="P31" s="83">
        <v>1</v>
      </c>
      <c r="Q31" s="76">
        <v>2</v>
      </c>
      <c r="R31" s="105">
        <v>3</v>
      </c>
      <c r="S31" s="105">
        <v>4</v>
      </c>
      <c r="T31" s="105">
        <v>5</v>
      </c>
      <c r="U31" s="83">
        <v>1</v>
      </c>
      <c r="V31" s="76">
        <v>2</v>
      </c>
      <c r="W31" s="105">
        <v>3</v>
      </c>
      <c r="X31" s="105">
        <v>4</v>
      </c>
      <c r="Y31" s="105">
        <v>5</v>
      </c>
      <c r="Z31" s="83">
        <v>1</v>
      </c>
      <c r="AA31" s="76">
        <v>2</v>
      </c>
      <c r="AB31" s="105">
        <v>3</v>
      </c>
      <c r="AC31" s="105">
        <v>4</v>
      </c>
      <c r="AD31" s="105">
        <v>5</v>
      </c>
      <c r="AE31" s="83">
        <v>1</v>
      </c>
      <c r="AF31" s="76">
        <v>2</v>
      </c>
      <c r="AG31" s="105">
        <v>3</v>
      </c>
      <c r="AH31" s="105">
        <v>4</v>
      </c>
      <c r="AI31" s="105">
        <v>5</v>
      </c>
      <c r="AJ31" s="83">
        <v>1</v>
      </c>
      <c r="AK31" s="76">
        <v>2</v>
      </c>
      <c r="AL31" s="105">
        <v>3</v>
      </c>
      <c r="AM31" s="105">
        <v>4</v>
      </c>
      <c r="AN31" s="105">
        <v>5</v>
      </c>
      <c r="AO31" s="83">
        <v>1</v>
      </c>
      <c r="AP31" s="76">
        <v>2</v>
      </c>
      <c r="AQ31" s="105">
        <v>3</v>
      </c>
      <c r="AR31" s="105">
        <v>4</v>
      </c>
      <c r="AS31" s="105">
        <v>5</v>
      </c>
      <c r="AT31" s="83">
        <v>1</v>
      </c>
      <c r="AU31" s="76">
        <v>2</v>
      </c>
      <c r="AV31" s="105">
        <v>3</v>
      </c>
      <c r="AW31" s="105">
        <v>4</v>
      </c>
      <c r="AX31" s="105">
        <v>5</v>
      </c>
      <c r="AY31" s="83">
        <v>1</v>
      </c>
      <c r="AZ31" s="76">
        <v>2</v>
      </c>
      <c r="BA31" s="105">
        <v>3</v>
      </c>
      <c r="BB31" s="105">
        <v>4</v>
      </c>
      <c r="BC31" s="105">
        <v>5</v>
      </c>
      <c r="BD31" s="83">
        <v>1</v>
      </c>
      <c r="BE31" s="76">
        <v>2</v>
      </c>
      <c r="BF31" s="105">
        <v>3</v>
      </c>
      <c r="BG31" s="105">
        <v>4</v>
      </c>
      <c r="BH31" s="105">
        <v>5</v>
      </c>
      <c r="BI31" s="83">
        <v>1</v>
      </c>
      <c r="BJ31" s="76">
        <v>2</v>
      </c>
      <c r="BK31" s="105">
        <v>3</v>
      </c>
      <c r="BL31" s="105">
        <v>4</v>
      </c>
      <c r="BM31" s="105">
        <v>5</v>
      </c>
      <c r="BN31" s="83">
        <v>1</v>
      </c>
      <c r="BO31" s="76">
        <v>2</v>
      </c>
      <c r="BP31" s="105">
        <v>3</v>
      </c>
      <c r="BQ31" s="105">
        <v>4</v>
      </c>
      <c r="BR31" s="105">
        <v>5</v>
      </c>
      <c r="BS31" s="83">
        <v>1</v>
      </c>
      <c r="BT31" s="76">
        <v>2</v>
      </c>
      <c r="BU31" s="105">
        <v>3</v>
      </c>
      <c r="BV31" s="105">
        <v>4</v>
      </c>
      <c r="BW31" s="105">
        <v>5</v>
      </c>
      <c r="BX31" s="83">
        <v>1</v>
      </c>
      <c r="BY31" s="76">
        <v>2</v>
      </c>
      <c r="BZ31" s="105">
        <v>3</v>
      </c>
      <c r="CA31" s="105">
        <v>4</v>
      </c>
      <c r="CB31" s="105">
        <v>5</v>
      </c>
      <c r="CC31" s="83">
        <v>1</v>
      </c>
      <c r="CD31" s="76">
        <v>2</v>
      </c>
      <c r="CE31" s="105">
        <v>3</v>
      </c>
      <c r="CF31" s="105">
        <v>4</v>
      </c>
      <c r="CG31" s="105">
        <v>5</v>
      </c>
      <c r="CH31" s="83">
        <v>1</v>
      </c>
      <c r="CI31" s="76">
        <v>2</v>
      </c>
      <c r="CJ31" s="105">
        <v>3</v>
      </c>
      <c r="CK31" s="105">
        <v>4</v>
      </c>
      <c r="CL31" s="105">
        <v>5</v>
      </c>
      <c r="CM31" s="83">
        <v>1</v>
      </c>
      <c r="CN31" s="76">
        <v>2</v>
      </c>
      <c r="CO31" s="105">
        <v>3</v>
      </c>
      <c r="CP31" s="105">
        <v>4</v>
      </c>
      <c r="CQ31" s="105">
        <v>5</v>
      </c>
      <c r="CR31" s="83">
        <v>1</v>
      </c>
      <c r="CS31" s="76">
        <v>2</v>
      </c>
      <c r="CT31" s="105">
        <v>3</v>
      </c>
      <c r="CU31" s="105">
        <v>4</v>
      </c>
      <c r="CV31" s="105">
        <v>5</v>
      </c>
      <c r="CW31" s="83">
        <v>1</v>
      </c>
      <c r="CX31" s="76">
        <v>2</v>
      </c>
      <c r="CY31" s="105">
        <v>3</v>
      </c>
      <c r="CZ31" s="105">
        <v>4</v>
      </c>
      <c r="DA31" s="105">
        <v>5</v>
      </c>
      <c r="DB31" s="115"/>
      <c r="DC31" s="105"/>
      <c r="DD31" s="105"/>
      <c r="DE31" s="105"/>
      <c r="DF31" s="105"/>
      <c r="DG31" s="115"/>
      <c r="DH31" s="105"/>
      <c r="DI31" s="105"/>
      <c r="DJ31" s="105"/>
      <c r="DK31" s="105"/>
      <c r="DL31" s="115"/>
      <c r="DM31" s="105"/>
      <c r="DN31" s="105"/>
      <c r="DO31" s="105"/>
      <c r="DP31" s="105"/>
      <c r="DQ31" s="115"/>
      <c r="DR31" s="105"/>
      <c r="DS31" s="105"/>
      <c r="DT31" s="105"/>
      <c r="DU31" s="105"/>
      <c r="DV31" s="115"/>
      <c r="DW31" s="105"/>
      <c r="DX31" s="105"/>
      <c r="DY31" s="105"/>
      <c r="DZ31" s="105"/>
      <c r="EA31" s="115"/>
      <c r="EB31" s="105"/>
      <c r="EC31" s="105"/>
      <c r="ED31" s="105"/>
      <c r="EE31" s="105"/>
      <c r="EF31" s="115"/>
      <c r="EG31" s="105"/>
      <c r="EH31" s="105"/>
      <c r="EI31" s="105"/>
      <c r="EJ31" s="105"/>
      <c r="EK31" s="115"/>
      <c r="EL31" s="105"/>
      <c r="EM31" s="105"/>
      <c r="EN31" s="105"/>
      <c r="EO31" s="105"/>
      <c r="EP31" s="115"/>
      <c r="EQ31" s="105"/>
      <c r="ER31" s="105"/>
      <c r="ES31" s="105"/>
      <c r="ET31" s="105"/>
      <c r="EU31" s="115"/>
      <c r="EV31" s="105"/>
      <c r="EW31" s="105"/>
      <c r="EX31" s="105"/>
      <c r="EY31" s="105"/>
      <c r="EZ31" s="115"/>
      <c r="FA31" s="105"/>
      <c r="FB31" s="105"/>
      <c r="FC31" s="105"/>
      <c r="FD31" s="105"/>
      <c r="FE31" s="115"/>
      <c r="FF31" s="105"/>
      <c r="FG31" s="105"/>
      <c r="FH31" s="105"/>
      <c r="FI31" s="105"/>
      <c r="FJ31" s="115"/>
      <c r="FK31" s="105"/>
      <c r="FL31" s="105"/>
      <c r="FM31" s="105"/>
      <c r="FN31" s="105"/>
      <c r="FO31" s="115"/>
      <c r="FP31" s="105"/>
      <c r="FQ31" s="105"/>
      <c r="FR31" s="105"/>
      <c r="FS31" s="105"/>
      <c r="FT31" s="115"/>
      <c r="FU31" s="105"/>
      <c r="FV31" s="105"/>
      <c r="FW31" s="105"/>
      <c r="FX31" s="105"/>
      <c r="FY31" s="115"/>
      <c r="FZ31" s="105"/>
      <c r="GA31" s="105"/>
      <c r="GB31" s="105"/>
      <c r="GC31" s="105"/>
      <c r="GD31" s="115"/>
      <c r="GE31" s="105"/>
      <c r="GF31" s="105"/>
      <c r="GG31" s="105"/>
      <c r="GH31" s="105"/>
      <c r="GI31" s="115"/>
      <c r="GJ31" s="105"/>
      <c r="GK31" s="105"/>
      <c r="GL31" s="105"/>
      <c r="GM31" s="105"/>
      <c r="GN31" s="115"/>
      <c r="GO31" s="105"/>
      <c r="GP31" s="105"/>
      <c r="GQ31" s="105"/>
      <c r="GR31" s="105"/>
      <c r="GS31" s="115"/>
      <c r="GT31" s="105"/>
      <c r="GU31" s="105"/>
      <c r="GV31" s="105"/>
      <c r="GW31" s="105"/>
      <c r="GX31" s="115"/>
      <c r="GY31" s="105"/>
      <c r="GZ31" s="105"/>
      <c r="HA31" s="105"/>
      <c r="HB31" s="105"/>
      <c r="HC31" s="115"/>
      <c r="HD31" s="105"/>
      <c r="HE31" s="105"/>
      <c r="HF31" s="105"/>
      <c r="HG31" s="105"/>
    </row>
    <row r="32" spans="1:215" s="67" customFormat="1" ht="15.75" thickTop="1">
      <c r="A32" s="184" t="s">
        <v>260</v>
      </c>
      <c r="B32" s="185"/>
      <c r="C32" s="185"/>
      <c r="D32" s="185"/>
      <c r="E32" s="116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</row>
    <row r="33" spans="1:225" s="67" customFormat="1" ht="15" customHeight="1">
      <c r="A33" s="148" t="s">
        <v>21</v>
      </c>
      <c r="B33" s="149"/>
      <c r="C33" s="149"/>
      <c r="D33" s="150"/>
      <c r="E33" s="112">
        <f t="shared" si="0"/>
        <v>100</v>
      </c>
      <c r="F33" s="12">
        <v>1</v>
      </c>
      <c r="G33" s="8">
        <v>2</v>
      </c>
      <c r="H33" s="113">
        <v>3</v>
      </c>
      <c r="I33" s="113">
        <v>4</v>
      </c>
      <c r="J33" s="113">
        <v>5</v>
      </c>
      <c r="K33" s="12">
        <v>1</v>
      </c>
      <c r="L33" s="8">
        <v>2</v>
      </c>
      <c r="M33" s="113">
        <v>3</v>
      </c>
      <c r="N33" s="113">
        <v>4</v>
      </c>
      <c r="O33" s="113">
        <v>5</v>
      </c>
      <c r="P33" s="12">
        <v>1</v>
      </c>
      <c r="Q33" s="8">
        <v>2</v>
      </c>
      <c r="R33" s="113">
        <v>3</v>
      </c>
      <c r="S33" s="113">
        <v>4</v>
      </c>
      <c r="T33" s="113">
        <v>5</v>
      </c>
      <c r="U33" s="12">
        <v>1</v>
      </c>
      <c r="V33" s="8">
        <v>2</v>
      </c>
      <c r="W33" s="113">
        <v>3</v>
      </c>
      <c r="X33" s="113">
        <v>4</v>
      </c>
      <c r="Y33" s="113">
        <v>5</v>
      </c>
      <c r="Z33" s="12">
        <v>1</v>
      </c>
      <c r="AA33" s="8">
        <v>2</v>
      </c>
      <c r="AB33" s="113">
        <v>3</v>
      </c>
      <c r="AC33" s="113">
        <v>4</v>
      </c>
      <c r="AD33" s="113">
        <v>5</v>
      </c>
      <c r="AE33" s="12">
        <v>1</v>
      </c>
      <c r="AF33" s="8">
        <v>2</v>
      </c>
      <c r="AG33" s="113">
        <v>3</v>
      </c>
      <c r="AH33" s="113">
        <v>4</v>
      </c>
      <c r="AI33" s="113">
        <v>5</v>
      </c>
      <c r="AJ33" s="12">
        <v>1</v>
      </c>
      <c r="AK33" s="8">
        <v>2</v>
      </c>
      <c r="AL33" s="113">
        <v>3</v>
      </c>
      <c r="AM33" s="113">
        <v>4</v>
      </c>
      <c r="AN33" s="113">
        <v>5</v>
      </c>
      <c r="AO33" s="12">
        <v>1</v>
      </c>
      <c r="AP33" s="8">
        <v>2</v>
      </c>
      <c r="AQ33" s="113">
        <v>3</v>
      </c>
      <c r="AR33" s="113">
        <v>4</v>
      </c>
      <c r="AS33" s="113">
        <v>5</v>
      </c>
      <c r="AT33" s="12">
        <v>1</v>
      </c>
      <c r="AU33" s="8">
        <v>2</v>
      </c>
      <c r="AV33" s="113">
        <v>3</v>
      </c>
      <c r="AW33" s="113">
        <v>4</v>
      </c>
      <c r="AX33" s="113">
        <v>5</v>
      </c>
      <c r="AY33" s="12">
        <v>1</v>
      </c>
      <c r="AZ33" s="8">
        <v>2</v>
      </c>
      <c r="BA33" s="113">
        <v>3</v>
      </c>
      <c r="BB33" s="113">
        <v>4</v>
      </c>
      <c r="BC33" s="113">
        <v>5</v>
      </c>
      <c r="BD33" s="12">
        <v>1</v>
      </c>
      <c r="BE33" s="8">
        <v>2</v>
      </c>
      <c r="BF33" s="113">
        <v>3</v>
      </c>
      <c r="BG33" s="113">
        <v>4</v>
      </c>
      <c r="BH33" s="113">
        <v>5</v>
      </c>
      <c r="BI33" s="12">
        <v>1</v>
      </c>
      <c r="BJ33" s="8">
        <v>2</v>
      </c>
      <c r="BK33" s="113">
        <v>3</v>
      </c>
      <c r="BL33" s="113">
        <v>4</v>
      </c>
      <c r="BM33" s="113">
        <v>5</v>
      </c>
      <c r="BN33" s="12">
        <v>1</v>
      </c>
      <c r="BO33" s="8">
        <v>2</v>
      </c>
      <c r="BP33" s="113">
        <v>3</v>
      </c>
      <c r="BQ33" s="113">
        <v>4</v>
      </c>
      <c r="BR33" s="113">
        <v>5</v>
      </c>
      <c r="BS33" s="12">
        <v>1</v>
      </c>
      <c r="BT33" s="8">
        <v>2</v>
      </c>
      <c r="BU33" s="113">
        <v>3</v>
      </c>
      <c r="BV33" s="113">
        <v>4</v>
      </c>
      <c r="BW33" s="113">
        <v>5</v>
      </c>
      <c r="BX33" s="12">
        <v>1</v>
      </c>
      <c r="BY33" s="8">
        <v>2</v>
      </c>
      <c r="BZ33" s="113">
        <v>3</v>
      </c>
      <c r="CA33" s="113">
        <v>4</v>
      </c>
      <c r="CB33" s="113">
        <v>5</v>
      </c>
      <c r="CC33" s="12">
        <v>1</v>
      </c>
      <c r="CD33" s="8">
        <v>2</v>
      </c>
      <c r="CE33" s="113">
        <v>3</v>
      </c>
      <c r="CF33" s="113">
        <v>4</v>
      </c>
      <c r="CG33" s="113">
        <v>5</v>
      </c>
      <c r="CH33" s="12">
        <v>1</v>
      </c>
      <c r="CI33" s="8">
        <v>2</v>
      </c>
      <c r="CJ33" s="113">
        <v>3</v>
      </c>
      <c r="CK33" s="113">
        <v>4</v>
      </c>
      <c r="CL33" s="113">
        <v>5</v>
      </c>
      <c r="CM33" s="12">
        <v>1</v>
      </c>
      <c r="CN33" s="8">
        <v>2</v>
      </c>
      <c r="CO33" s="113">
        <v>3</v>
      </c>
      <c r="CP33" s="113">
        <v>4</v>
      </c>
      <c r="CQ33" s="113">
        <v>5</v>
      </c>
      <c r="CR33" s="12">
        <v>1</v>
      </c>
      <c r="CS33" s="8">
        <v>2</v>
      </c>
      <c r="CT33" s="113">
        <v>3</v>
      </c>
      <c r="CU33" s="113">
        <v>4</v>
      </c>
      <c r="CV33" s="113">
        <v>5</v>
      </c>
      <c r="CW33" s="12">
        <v>1</v>
      </c>
      <c r="CX33" s="8">
        <v>2</v>
      </c>
      <c r="CY33" s="113">
        <v>3</v>
      </c>
      <c r="CZ33" s="113">
        <v>4</v>
      </c>
      <c r="DA33" s="113">
        <v>5</v>
      </c>
      <c r="DB33" s="114"/>
      <c r="DC33" s="113"/>
      <c r="DD33" s="113"/>
      <c r="DE33" s="113"/>
      <c r="DF33" s="113"/>
      <c r="DG33" s="114"/>
      <c r="DH33" s="113"/>
      <c r="DI33" s="113"/>
      <c r="DJ33" s="113"/>
      <c r="DK33" s="113"/>
      <c r="DL33" s="114"/>
      <c r="DM33" s="113"/>
      <c r="DN33" s="113"/>
      <c r="DO33" s="113"/>
      <c r="DP33" s="113"/>
      <c r="DQ33" s="114"/>
      <c r="DR33" s="113"/>
      <c r="DS33" s="113"/>
      <c r="DT33" s="113"/>
      <c r="DU33" s="113"/>
      <c r="DV33" s="114"/>
      <c r="DW33" s="113"/>
      <c r="DX33" s="113"/>
      <c r="DY33" s="113"/>
      <c r="DZ33" s="113"/>
      <c r="EA33" s="114"/>
      <c r="EB33" s="113"/>
      <c r="EC33" s="113"/>
      <c r="ED33" s="113"/>
      <c r="EE33" s="113"/>
      <c r="EF33" s="114"/>
      <c r="EG33" s="113"/>
      <c r="EH33" s="113"/>
      <c r="EI33" s="113"/>
      <c r="EJ33" s="113"/>
      <c r="EK33" s="114"/>
      <c r="EL33" s="113"/>
      <c r="EM33" s="113"/>
      <c r="EN33" s="113"/>
      <c r="EO33" s="113"/>
      <c r="EP33" s="114"/>
      <c r="EQ33" s="113"/>
      <c r="ER33" s="113"/>
      <c r="ES33" s="113"/>
      <c r="ET33" s="113"/>
      <c r="EU33" s="114"/>
      <c r="EV33" s="113"/>
      <c r="EW33" s="113"/>
      <c r="EX33" s="113"/>
      <c r="EY33" s="113"/>
      <c r="EZ33" s="114"/>
      <c r="FA33" s="113"/>
      <c r="FB33" s="113"/>
      <c r="FC33" s="113"/>
      <c r="FD33" s="113"/>
      <c r="FE33" s="114"/>
      <c r="FF33" s="113"/>
      <c r="FG33" s="113"/>
      <c r="FH33" s="113"/>
      <c r="FI33" s="113"/>
      <c r="FJ33" s="114"/>
      <c r="FK33" s="113"/>
      <c r="FL33" s="113"/>
      <c r="FM33" s="113"/>
      <c r="FN33" s="113"/>
      <c r="FO33" s="114"/>
      <c r="FP33" s="113"/>
      <c r="FQ33" s="113"/>
      <c r="FR33" s="113"/>
      <c r="FS33" s="113"/>
      <c r="FT33" s="114"/>
      <c r="FU33" s="113"/>
      <c r="FV33" s="113"/>
      <c r="FW33" s="113"/>
      <c r="FX33" s="113"/>
      <c r="FY33" s="114"/>
      <c r="FZ33" s="113"/>
      <c r="GA33" s="113"/>
      <c r="GB33" s="113"/>
      <c r="GC33" s="113"/>
      <c r="GD33" s="114"/>
      <c r="GE33" s="113"/>
      <c r="GF33" s="113"/>
      <c r="GG33" s="113"/>
      <c r="GH33" s="113"/>
      <c r="GI33" s="114"/>
      <c r="GJ33" s="113"/>
      <c r="GK33" s="113"/>
      <c r="GL33" s="113"/>
      <c r="GM33" s="113"/>
      <c r="GN33" s="114"/>
      <c r="GO33" s="113"/>
      <c r="GP33" s="113"/>
      <c r="GQ33" s="113"/>
      <c r="GR33" s="113"/>
      <c r="GS33" s="114"/>
      <c r="GT33" s="113"/>
      <c r="GU33" s="113"/>
      <c r="GV33" s="113"/>
      <c r="GW33" s="113"/>
      <c r="GX33" s="114"/>
      <c r="GY33" s="113"/>
      <c r="GZ33" s="113"/>
      <c r="HA33" s="113"/>
      <c r="HB33" s="113"/>
      <c r="HC33" s="114"/>
      <c r="HD33" s="113"/>
      <c r="HE33" s="113"/>
      <c r="HF33" s="113"/>
      <c r="HG33" s="113"/>
    </row>
    <row r="34" spans="1:225" s="67" customFormat="1">
      <c r="A34" s="160" t="s">
        <v>22</v>
      </c>
      <c r="B34" s="161"/>
      <c r="C34" s="161"/>
      <c r="D34" s="162"/>
      <c r="E34" s="112">
        <f t="shared" si="0"/>
        <v>100</v>
      </c>
      <c r="F34" s="12">
        <v>1</v>
      </c>
      <c r="G34" s="8">
        <v>2</v>
      </c>
      <c r="H34" s="113">
        <v>3</v>
      </c>
      <c r="I34" s="113">
        <v>4</v>
      </c>
      <c r="J34" s="113">
        <v>5</v>
      </c>
      <c r="K34" s="12">
        <v>1</v>
      </c>
      <c r="L34" s="8">
        <v>2</v>
      </c>
      <c r="M34" s="113">
        <v>3</v>
      </c>
      <c r="N34" s="113">
        <v>4</v>
      </c>
      <c r="O34" s="113">
        <v>5</v>
      </c>
      <c r="P34" s="12">
        <v>1</v>
      </c>
      <c r="Q34" s="8">
        <v>2</v>
      </c>
      <c r="R34" s="113">
        <v>3</v>
      </c>
      <c r="S34" s="113">
        <v>4</v>
      </c>
      <c r="T34" s="113">
        <v>5</v>
      </c>
      <c r="U34" s="12">
        <v>1</v>
      </c>
      <c r="V34" s="8">
        <v>2</v>
      </c>
      <c r="W34" s="113">
        <v>3</v>
      </c>
      <c r="X34" s="113">
        <v>4</v>
      </c>
      <c r="Y34" s="113">
        <v>5</v>
      </c>
      <c r="Z34" s="12">
        <v>1</v>
      </c>
      <c r="AA34" s="8">
        <v>2</v>
      </c>
      <c r="AB34" s="113">
        <v>3</v>
      </c>
      <c r="AC34" s="113">
        <v>4</v>
      </c>
      <c r="AD34" s="113">
        <v>5</v>
      </c>
      <c r="AE34" s="12">
        <v>1</v>
      </c>
      <c r="AF34" s="8">
        <v>2</v>
      </c>
      <c r="AG34" s="113">
        <v>3</v>
      </c>
      <c r="AH34" s="113">
        <v>4</v>
      </c>
      <c r="AI34" s="113">
        <v>5</v>
      </c>
      <c r="AJ34" s="12">
        <v>1</v>
      </c>
      <c r="AK34" s="8">
        <v>2</v>
      </c>
      <c r="AL34" s="113">
        <v>3</v>
      </c>
      <c r="AM34" s="113">
        <v>4</v>
      </c>
      <c r="AN34" s="113">
        <v>5</v>
      </c>
      <c r="AO34" s="12">
        <v>1</v>
      </c>
      <c r="AP34" s="8">
        <v>2</v>
      </c>
      <c r="AQ34" s="113">
        <v>3</v>
      </c>
      <c r="AR34" s="113">
        <v>4</v>
      </c>
      <c r="AS34" s="113">
        <v>5</v>
      </c>
      <c r="AT34" s="12">
        <v>1</v>
      </c>
      <c r="AU34" s="8">
        <v>2</v>
      </c>
      <c r="AV34" s="113">
        <v>3</v>
      </c>
      <c r="AW34" s="113">
        <v>4</v>
      </c>
      <c r="AX34" s="113">
        <v>5</v>
      </c>
      <c r="AY34" s="12">
        <v>1</v>
      </c>
      <c r="AZ34" s="8">
        <v>2</v>
      </c>
      <c r="BA34" s="113">
        <v>3</v>
      </c>
      <c r="BB34" s="113">
        <v>4</v>
      </c>
      <c r="BC34" s="113">
        <v>5</v>
      </c>
      <c r="BD34" s="12">
        <v>1</v>
      </c>
      <c r="BE34" s="8">
        <v>2</v>
      </c>
      <c r="BF34" s="113">
        <v>3</v>
      </c>
      <c r="BG34" s="113">
        <v>4</v>
      </c>
      <c r="BH34" s="113">
        <v>5</v>
      </c>
      <c r="BI34" s="12">
        <v>1</v>
      </c>
      <c r="BJ34" s="8">
        <v>2</v>
      </c>
      <c r="BK34" s="113">
        <v>3</v>
      </c>
      <c r="BL34" s="113">
        <v>4</v>
      </c>
      <c r="BM34" s="113">
        <v>5</v>
      </c>
      <c r="BN34" s="12">
        <v>1</v>
      </c>
      <c r="BO34" s="8">
        <v>2</v>
      </c>
      <c r="BP34" s="113">
        <v>3</v>
      </c>
      <c r="BQ34" s="113">
        <v>4</v>
      </c>
      <c r="BR34" s="113">
        <v>5</v>
      </c>
      <c r="BS34" s="12">
        <v>1</v>
      </c>
      <c r="BT34" s="8">
        <v>2</v>
      </c>
      <c r="BU34" s="113">
        <v>3</v>
      </c>
      <c r="BV34" s="113">
        <v>4</v>
      </c>
      <c r="BW34" s="113">
        <v>5</v>
      </c>
      <c r="BX34" s="12">
        <v>1</v>
      </c>
      <c r="BY34" s="8">
        <v>2</v>
      </c>
      <c r="BZ34" s="113">
        <v>3</v>
      </c>
      <c r="CA34" s="113">
        <v>4</v>
      </c>
      <c r="CB34" s="113">
        <v>5</v>
      </c>
      <c r="CC34" s="12">
        <v>1</v>
      </c>
      <c r="CD34" s="8">
        <v>2</v>
      </c>
      <c r="CE34" s="113">
        <v>3</v>
      </c>
      <c r="CF34" s="113">
        <v>4</v>
      </c>
      <c r="CG34" s="113">
        <v>5</v>
      </c>
      <c r="CH34" s="12">
        <v>1</v>
      </c>
      <c r="CI34" s="8">
        <v>2</v>
      </c>
      <c r="CJ34" s="113">
        <v>3</v>
      </c>
      <c r="CK34" s="113">
        <v>4</v>
      </c>
      <c r="CL34" s="113">
        <v>5</v>
      </c>
      <c r="CM34" s="12">
        <v>1</v>
      </c>
      <c r="CN34" s="8">
        <v>2</v>
      </c>
      <c r="CO34" s="113">
        <v>3</v>
      </c>
      <c r="CP34" s="113">
        <v>4</v>
      </c>
      <c r="CQ34" s="113">
        <v>5</v>
      </c>
      <c r="CR34" s="12">
        <v>1</v>
      </c>
      <c r="CS34" s="8">
        <v>2</v>
      </c>
      <c r="CT34" s="113">
        <v>3</v>
      </c>
      <c r="CU34" s="113">
        <v>4</v>
      </c>
      <c r="CV34" s="113">
        <v>5</v>
      </c>
      <c r="CW34" s="12">
        <v>1</v>
      </c>
      <c r="CX34" s="8">
        <v>2</v>
      </c>
      <c r="CY34" s="113">
        <v>3</v>
      </c>
      <c r="CZ34" s="113">
        <v>4</v>
      </c>
      <c r="DA34" s="113">
        <v>5</v>
      </c>
      <c r="DB34" s="114"/>
      <c r="DC34" s="113"/>
      <c r="DD34" s="113"/>
      <c r="DE34" s="113"/>
      <c r="DF34" s="113"/>
      <c r="DG34" s="114"/>
      <c r="DH34" s="113"/>
      <c r="DI34" s="113"/>
      <c r="DJ34" s="113"/>
      <c r="DK34" s="113"/>
      <c r="DL34" s="114"/>
      <c r="DM34" s="113"/>
      <c r="DN34" s="113"/>
      <c r="DO34" s="113"/>
      <c r="DP34" s="113"/>
      <c r="DQ34" s="114"/>
      <c r="DR34" s="113"/>
      <c r="DS34" s="113"/>
      <c r="DT34" s="113"/>
      <c r="DU34" s="113"/>
      <c r="DV34" s="114"/>
      <c r="DW34" s="113"/>
      <c r="DX34" s="113"/>
      <c r="DY34" s="113"/>
      <c r="DZ34" s="113"/>
      <c r="EA34" s="114"/>
      <c r="EB34" s="113"/>
      <c r="EC34" s="113"/>
      <c r="ED34" s="113"/>
      <c r="EE34" s="113"/>
      <c r="EF34" s="114"/>
      <c r="EG34" s="113"/>
      <c r="EH34" s="113"/>
      <c r="EI34" s="113"/>
      <c r="EJ34" s="113"/>
      <c r="EK34" s="114"/>
      <c r="EL34" s="113"/>
      <c r="EM34" s="113"/>
      <c r="EN34" s="113"/>
      <c r="EO34" s="113"/>
      <c r="EP34" s="114"/>
      <c r="EQ34" s="113"/>
      <c r="ER34" s="113"/>
      <c r="ES34" s="113"/>
      <c r="ET34" s="113"/>
      <c r="EU34" s="114"/>
      <c r="EV34" s="113"/>
      <c r="EW34" s="113"/>
      <c r="EX34" s="113"/>
      <c r="EY34" s="113"/>
      <c r="EZ34" s="114"/>
      <c r="FA34" s="113"/>
      <c r="FB34" s="113"/>
      <c r="FC34" s="113"/>
      <c r="FD34" s="113"/>
      <c r="FE34" s="114"/>
      <c r="FF34" s="113"/>
      <c r="FG34" s="113"/>
      <c r="FH34" s="113"/>
      <c r="FI34" s="113"/>
      <c r="FJ34" s="114"/>
      <c r="FK34" s="113"/>
      <c r="FL34" s="113"/>
      <c r="FM34" s="113"/>
      <c r="FN34" s="113"/>
      <c r="FO34" s="114"/>
      <c r="FP34" s="113"/>
      <c r="FQ34" s="113"/>
      <c r="FR34" s="113"/>
      <c r="FS34" s="113"/>
      <c r="FT34" s="114"/>
      <c r="FU34" s="113"/>
      <c r="FV34" s="113"/>
      <c r="FW34" s="113"/>
      <c r="FX34" s="113"/>
      <c r="FY34" s="114"/>
      <c r="FZ34" s="113"/>
      <c r="GA34" s="113"/>
      <c r="GB34" s="113"/>
      <c r="GC34" s="113"/>
      <c r="GD34" s="114"/>
      <c r="GE34" s="113"/>
      <c r="GF34" s="113"/>
      <c r="GG34" s="113"/>
      <c r="GH34" s="113"/>
      <c r="GI34" s="114"/>
      <c r="GJ34" s="113"/>
      <c r="GK34" s="113"/>
      <c r="GL34" s="113"/>
      <c r="GM34" s="113"/>
      <c r="GN34" s="114"/>
      <c r="GO34" s="113"/>
      <c r="GP34" s="113"/>
      <c r="GQ34" s="113"/>
      <c r="GR34" s="113"/>
      <c r="GS34" s="114"/>
      <c r="GT34" s="113"/>
      <c r="GU34" s="113"/>
      <c r="GV34" s="113"/>
      <c r="GW34" s="113"/>
      <c r="GX34" s="114"/>
      <c r="GY34" s="113"/>
      <c r="GZ34" s="113"/>
      <c r="HA34" s="113"/>
      <c r="HB34" s="113"/>
      <c r="HC34" s="114"/>
      <c r="HD34" s="113"/>
      <c r="HE34" s="113"/>
      <c r="HF34" s="113"/>
      <c r="HG34" s="113"/>
    </row>
    <row r="35" spans="1:225" s="67" customFormat="1" ht="15" customHeight="1">
      <c r="A35" s="148" t="s">
        <v>23</v>
      </c>
      <c r="B35" s="149"/>
      <c r="C35" s="149"/>
      <c r="D35" s="150"/>
      <c r="E35" s="112">
        <f t="shared" si="0"/>
        <v>100</v>
      </c>
      <c r="F35" s="12">
        <v>1</v>
      </c>
      <c r="G35" s="8">
        <v>2</v>
      </c>
      <c r="H35" s="113">
        <v>3</v>
      </c>
      <c r="I35" s="113">
        <v>4</v>
      </c>
      <c r="J35" s="113">
        <v>5</v>
      </c>
      <c r="K35" s="12">
        <v>1</v>
      </c>
      <c r="L35" s="8">
        <v>2</v>
      </c>
      <c r="M35" s="113">
        <v>3</v>
      </c>
      <c r="N35" s="113">
        <v>4</v>
      </c>
      <c r="O35" s="113">
        <v>5</v>
      </c>
      <c r="P35" s="12">
        <v>1</v>
      </c>
      <c r="Q35" s="8">
        <v>2</v>
      </c>
      <c r="R35" s="113">
        <v>3</v>
      </c>
      <c r="S35" s="113">
        <v>4</v>
      </c>
      <c r="T35" s="113">
        <v>5</v>
      </c>
      <c r="U35" s="12">
        <v>1</v>
      </c>
      <c r="V35" s="8">
        <v>2</v>
      </c>
      <c r="W35" s="113">
        <v>3</v>
      </c>
      <c r="X35" s="113">
        <v>4</v>
      </c>
      <c r="Y35" s="113">
        <v>5</v>
      </c>
      <c r="Z35" s="12">
        <v>1</v>
      </c>
      <c r="AA35" s="8">
        <v>2</v>
      </c>
      <c r="AB35" s="113">
        <v>3</v>
      </c>
      <c r="AC35" s="113">
        <v>4</v>
      </c>
      <c r="AD35" s="113">
        <v>5</v>
      </c>
      <c r="AE35" s="12">
        <v>1</v>
      </c>
      <c r="AF35" s="8">
        <v>2</v>
      </c>
      <c r="AG35" s="113">
        <v>3</v>
      </c>
      <c r="AH35" s="113">
        <v>4</v>
      </c>
      <c r="AI35" s="113">
        <v>5</v>
      </c>
      <c r="AJ35" s="12">
        <v>1</v>
      </c>
      <c r="AK35" s="8">
        <v>2</v>
      </c>
      <c r="AL35" s="113">
        <v>3</v>
      </c>
      <c r="AM35" s="113">
        <v>4</v>
      </c>
      <c r="AN35" s="113">
        <v>5</v>
      </c>
      <c r="AO35" s="12">
        <v>1</v>
      </c>
      <c r="AP35" s="8">
        <v>2</v>
      </c>
      <c r="AQ35" s="113">
        <v>3</v>
      </c>
      <c r="AR35" s="113">
        <v>4</v>
      </c>
      <c r="AS35" s="113">
        <v>5</v>
      </c>
      <c r="AT35" s="12">
        <v>1</v>
      </c>
      <c r="AU35" s="8">
        <v>2</v>
      </c>
      <c r="AV35" s="113">
        <v>3</v>
      </c>
      <c r="AW35" s="113">
        <v>4</v>
      </c>
      <c r="AX35" s="113">
        <v>5</v>
      </c>
      <c r="AY35" s="12">
        <v>1</v>
      </c>
      <c r="AZ35" s="8">
        <v>2</v>
      </c>
      <c r="BA35" s="113">
        <v>3</v>
      </c>
      <c r="BB35" s="113">
        <v>4</v>
      </c>
      <c r="BC35" s="113">
        <v>5</v>
      </c>
      <c r="BD35" s="12">
        <v>1</v>
      </c>
      <c r="BE35" s="8">
        <v>2</v>
      </c>
      <c r="BF35" s="113">
        <v>3</v>
      </c>
      <c r="BG35" s="113">
        <v>4</v>
      </c>
      <c r="BH35" s="113">
        <v>5</v>
      </c>
      <c r="BI35" s="12">
        <v>1</v>
      </c>
      <c r="BJ35" s="8">
        <v>2</v>
      </c>
      <c r="BK35" s="113">
        <v>3</v>
      </c>
      <c r="BL35" s="113">
        <v>4</v>
      </c>
      <c r="BM35" s="113">
        <v>5</v>
      </c>
      <c r="BN35" s="12">
        <v>1</v>
      </c>
      <c r="BO35" s="8">
        <v>2</v>
      </c>
      <c r="BP35" s="113">
        <v>3</v>
      </c>
      <c r="BQ35" s="113">
        <v>4</v>
      </c>
      <c r="BR35" s="113">
        <v>5</v>
      </c>
      <c r="BS35" s="12">
        <v>1</v>
      </c>
      <c r="BT35" s="8">
        <v>2</v>
      </c>
      <c r="BU35" s="113">
        <v>3</v>
      </c>
      <c r="BV35" s="113">
        <v>4</v>
      </c>
      <c r="BW35" s="113">
        <v>5</v>
      </c>
      <c r="BX35" s="12">
        <v>1</v>
      </c>
      <c r="BY35" s="8">
        <v>2</v>
      </c>
      <c r="BZ35" s="113">
        <v>3</v>
      </c>
      <c r="CA35" s="113">
        <v>4</v>
      </c>
      <c r="CB35" s="113">
        <v>5</v>
      </c>
      <c r="CC35" s="12">
        <v>1</v>
      </c>
      <c r="CD35" s="8">
        <v>2</v>
      </c>
      <c r="CE35" s="113">
        <v>3</v>
      </c>
      <c r="CF35" s="113">
        <v>4</v>
      </c>
      <c r="CG35" s="113">
        <v>5</v>
      </c>
      <c r="CH35" s="12">
        <v>1</v>
      </c>
      <c r="CI35" s="8">
        <v>2</v>
      </c>
      <c r="CJ35" s="113">
        <v>3</v>
      </c>
      <c r="CK35" s="113">
        <v>4</v>
      </c>
      <c r="CL35" s="113">
        <v>5</v>
      </c>
      <c r="CM35" s="12">
        <v>1</v>
      </c>
      <c r="CN35" s="8">
        <v>2</v>
      </c>
      <c r="CO35" s="113">
        <v>3</v>
      </c>
      <c r="CP35" s="113">
        <v>4</v>
      </c>
      <c r="CQ35" s="113">
        <v>5</v>
      </c>
      <c r="CR35" s="12">
        <v>1</v>
      </c>
      <c r="CS35" s="8">
        <v>2</v>
      </c>
      <c r="CT35" s="113">
        <v>3</v>
      </c>
      <c r="CU35" s="113">
        <v>4</v>
      </c>
      <c r="CV35" s="113">
        <v>5</v>
      </c>
      <c r="CW35" s="12">
        <v>1</v>
      </c>
      <c r="CX35" s="8">
        <v>2</v>
      </c>
      <c r="CY35" s="113">
        <v>3</v>
      </c>
      <c r="CZ35" s="113">
        <v>4</v>
      </c>
      <c r="DA35" s="113">
        <v>5</v>
      </c>
      <c r="DB35" s="114"/>
      <c r="DC35" s="113"/>
      <c r="DD35" s="113"/>
      <c r="DE35" s="113"/>
      <c r="DF35" s="113"/>
      <c r="DG35" s="114"/>
      <c r="DH35" s="113"/>
      <c r="DI35" s="113"/>
      <c r="DJ35" s="113"/>
      <c r="DK35" s="113"/>
      <c r="DL35" s="114"/>
      <c r="DM35" s="113"/>
      <c r="DN35" s="113"/>
      <c r="DO35" s="113"/>
      <c r="DP35" s="113"/>
      <c r="DQ35" s="114"/>
      <c r="DR35" s="113"/>
      <c r="DS35" s="113"/>
      <c r="DT35" s="113"/>
      <c r="DU35" s="113"/>
      <c r="DV35" s="114"/>
      <c r="DW35" s="113"/>
      <c r="DX35" s="113"/>
      <c r="DY35" s="113"/>
      <c r="DZ35" s="113"/>
      <c r="EA35" s="114"/>
      <c r="EB35" s="113"/>
      <c r="EC35" s="113"/>
      <c r="ED35" s="113"/>
      <c r="EE35" s="113"/>
      <c r="EF35" s="114"/>
      <c r="EG35" s="113"/>
      <c r="EH35" s="113"/>
      <c r="EI35" s="113"/>
      <c r="EJ35" s="113"/>
      <c r="EK35" s="114"/>
      <c r="EL35" s="113"/>
      <c r="EM35" s="113"/>
      <c r="EN35" s="113"/>
      <c r="EO35" s="113"/>
      <c r="EP35" s="114"/>
      <c r="EQ35" s="113"/>
      <c r="ER35" s="113"/>
      <c r="ES35" s="113"/>
      <c r="ET35" s="113"/>
      <c r="EU35" s="114"/>
      <c r="EV35" s="113"/>
      <c r="EW35" s="113"/>
      <c r="EX35" s="113"/>
      <c r="EY35" s="113"/>
      <c r="EZ35" s="114"/>
      <c r="FA35" s="113"/>
      <c r="FB35" s="113"/>
      <c r="FC35" s="113"/>
      <c r="FD35" s="113"/>
      <c r="FE35" s="114"/>
      <c r="FF35" s="113"/>
      <c r="FG35" s="113"/>
      <c r="FH35" s="113"/>
      <c r="FI35" s="113"/>
      <c r="FJ35" s="114"/>
      <c r="FK35" s="113"/>
      <c r="FL35" s="113"/>
      <c r="FM35" s="113"/>
      <c r="FN35" s="113"/>
      <c r="FO35" s="114"/>
      <c r="FP35" s="113"/>
      <c r="FQ35" s="113"/>
      <c r="FR35" s="113"/>
      <c r="FS35" s="113"/>
      <c r="FT35" s="114"/>
      <c r="FU35" s="113"/>
      <c r="FV35" s="113"/>
      <c r="FW35" s="113"/>
      <c r="FX35" s="113"/>
      <c r="FY35" s="114"/>
      <c r="FZ35" s="113"/>
      <c r="GA35" s="113"/>
      <c r="GB35" s="113"/>
      <c r="GC35" s="113"/>
      <c r="GD35" s="114"/>
      <c r="GE35" s="113"/>
      <c r="GF35" s="113"/>
      <c r="GG35" s="113"/>
      <c r="GH35" s="113"/>
      <c r="GI35" s="114"/>
      <c r="GJ35" s="113"/>
      <c r="GK35" s="113"/>
      <c r="GL35" s="113"/>
      <c r="GM35" s="113"/>
      <c r="GN35" s="114"/>
      <c r="GO35" s="113"/>
      <c r="GP35" s="113"/>
      <c r="GQ35" s="113"/>
      <c r="GR35" s="113"/>
      <c r="GS35" s="114"/>
      <c r="GT35" s="113"/>
      <c r="GU35" s="113"/>
      <c r="GV35" s="113"/>
      <c r="GW35" s="113"/>
      <c r="GX35" s="114"/>
      <c r="GY35" s="113"/>
      <c r="GZ35" s="113"/>
      <c r="HA35" s="113"/>
      <c r="HB35" s="113"/>
      <c r="HC35" s="114"/>
      <c r="HD35" s="113"/>
      <c r="HE35" s="113"/>
      <c r="HF35" s="113"/>
      <c r="HG35" s="113"/>
    </row>
    <row r="36" spans="1:225" s="67" customFormat="1" ht="15" customHeight="1">
      <c r="A36" s="148" t="s">
        <v>24</v>
      </c>
      <c r="B36" s="149"/>
      <c r="C36" s="149"/>
      <c r="D36" s="150"/>
      <c r="E36" s="112">
        <f t="shared" si="0"/>
        <v>100</v>
      </c>
      <c r="F36" s="12">
        <v>1</v>
      </c>
      <c r="G36" s="8">
        <v>2</v>
      </c>
      <c r="H36" s="113">
        <v>3</v>
      </c>
      <c r="I36" s="113">
        <v>4</v>
      </c>
      <c r="J36" s="113">
        <v>5</v>
      </c>
      <c r="K36" s="12">
        <v>1</v>
      </c>
      <c r="L36" s="8">
        <v>2</v>
      </c>
      <c r="M36" s="113">
        <v>3</v>
      </c>
      <c r="N36" s="113">
        <v>4</v>
      </c>
      <c r="O36" s="113">
        <v>5</v>
      </c>
      <c r="P36" s="12">
        <v>1</v>
      </c>
      <c r="Q36" s="8">
        <v>2</v>
      </c>
      <c r="R36" s="113">
        <v>3</v>
      </c>
      <c r="S36" s="113">
        <v>4</v>
      </c>
      <c r="T36" s="113">
        <v>5</v>
      </c>
      <c r="U36" s="12">
        <v>1</v>
      </c>
      <c r="V36" s="8">
        <v>2</v>
      </c>
      <c r="W36" s="113">
        <v>3</v>
      </c>
      <c r="X36" s="113">
        <v>4</v>
      </c>
      <c r="Y36" s="113">
        <v>5</v>
      </c>
      <c r="Z36" s="12">
        <v>1</v>
      </c>
      <c r="AA36" s="8">
        <v>2</v>
      </c>
      <c r="AB36" s="113">
        <v>3</v>
      </c>
      <c r="AC36" s="113">
        <v>4</v>
      </c>
      <c r="AD36" s="113">
        <v>5</v>
      </c>
      <c r="AE36" s="12">
        <v>1</v>
      </c>
      <c r="AF36" s="8">
        <v>2</v>
      </c>
      <c r="AG36" s="113">
        <v>3</v>
      </c>
      <c r="AH36" s="113">
        <v>4</v>
      </c>
      <c r="AI36" s="113">
        <v>5</v>
      </c>
      <c r="AJ36" s="12">
        <v>1</v>
      </c>
      <c r="AK36" s="8">
        <v>2</v>
      </c>
      <c r="AL36" s="113">
        <v>3</v>
      </c>
      <c r="AM36" s="113">
        <v>4</v>
      </c>
      <c r="AN36" s="113">
        <v>5</v>
      </c>
      <c r="AO36" s="12">
        <v>1</v>
      </c>
      <c r="AP36" s="8">
        <v>2</v>
      </c>
      <c r="AQ36" s="113">
        <v>3</v>
      </c>
      <c r="AR36" s="113">
        <v>4</v>
      </c>
      <c r="AS36" s="113">
        <v>5</v>
      </c>
      <c r="AT36" s="12">
        <v>1</v>
      </c>
      <c r="AU36" s="8">
        <v>2</v>
      </c>
      <c r="AV36" s="113">
        <v>3</v>
      </c>
      <c r="AW36" s="113">
        <v>4</v>
      </c>
      <c r="AX36" s="113">
        <v>5</v>
      </c>
      <c r="AY36" s="12">
        <v>1</v>
      </c>
      <c r="AZ36" s="8">
        <v>2</v>
      </c>
      <c r="BA36" s="113">
        <v>3</v>
      </c>
      <c r="BB36" s="113">
        <v>4</v>
      </c>
      <c r="BC36" s="113">
        <v>5</v>
      </c>
      <c r="BD36" s="12">
        <v>1</v>
      </c>
      <c r="BE36" s="8">
        <v>2</v>
      </c>
      <c r="BF36" s="113">
        <v>3</v>
      </c>
      <c r="BG36" s="113">
        <v>4</v>
      </c>
      <c r="BH36" s="113">
        <v>5</v>
      </c>
      <c r="BI36" s="12">
        <v>1</v>
      </c>
      <c r="BJ36" s="8">
        <v>2</v>
      </c>
      <c r="BK36" s="113">
        <v>3</v>
      </c>
      <c r="BL36" s="113">
        <v>4</v>
      </c>
      <c r="BM36" s="113">
        <v>5</v>
      </c>
      <c r="BN36" s="12">
        <v>1</v>
      </c>
      <c r="BO36" s="8">
        <v>2</v>
      </c>
      <c r="BP36" s="113">
        <v>3</v>
      </c>
      <c r="BQ36" s="113">
        <v>4</v>
      </c>
      <c r="BR36" s="113">
        <v>5</v>
      </c>
      <c r="BS36" s="12">
        <v>1</v>
      </c>
      <c r="BT36" s="8">
        <v>2</v>
      </c>
      <c r="BU36" s="113">
        <v>3</v>
      </c>
      <c r="BV36" s="113">
        <v>4</v>
      </c>
      <c r="BW36" s="113">
        <v>5</v>
      </c>
      <c r="BX36" s="12">
        <v>1</v>
      </c>
      <c r="BY36" s="8">
        <v>2</v>
      </c>
      <c r="BZ36" s="113">
        <v>3</v>
      </c>
      <c r="CA36" s="113">
        <v>4</v>
      </c>
      <c r="CB36" s="113">
        <v>5</v>
      </c>
      <c r="CC36" s="12">
        <v>1</v>
      </c>
      <c r="CD36" s="8">
        <v>2</v>
      </c>
      <c r="CE36" s="113">
        <v>3</v>
      </c>
      <c r="CF36" s="113">
        <v>4</v>
      </c>
      <c r="CG36" s="113">
        <v>5</v>
      </c>
      <c r="CH36" s="12">
        <v>1</v>
      </c>
      <c r="CI36" s="8">
        <v>2</v>
      </c>
      <c r="CJ36" s="113">
        <v>3</v>
      </c>
      <c r="CK36" s="113">
        <v>4</v>
      </c>
      <c r="CL36" s="113">
        <v>5</v>
      </c>
      <c r="CM36" s="12">
        <v>1</v>
      </c>
      <c r="CN36" s="8">
        <v>2</v>
      </c>
      <c r="CO36" s="113">
        <v>3</v>
      </c>
      <c r="CP36" s="113">
        <v>4</v>
      </c>
      <c r="CQ36" s="113">
        <v>5</v>
      </c>
      <c r="CR36" s="12">
        <v>1</v>
      </c>
      <c r="CS36" s="8">
        <v>2</v>
      </c>
      <c r="CT36" s="113">
        <v>3</v>
      </c>
      <c r="CU36" s="113">
        <v>4</v>
      </c>
      <c r="CV36" s="113">
        <v>5</v>
      </c>
      <c r="CW36" s="12">
        <v>1</v>
      </c>
      <c r="CX36" s="8">
        <v>2</v>
      </c>
      <c r="CY36" s="113">
        <v>3</v>
      </c>
      <c r="CZ36" s="113">
        <v>4</v>
      </c>
      <c r="DA36" s="113">
        <v>5</v>
      </c>
      <c r="DB36" s="114"/>
      <c r="DC36" s="113"/>
      <c r="DD36" s="113"/>
      <c r="DE36" s="113"/>
      <c r="DF36" s="113"/>
      <c r="DG36" s="114"/>
      <c r="DH36" s="113"/>
      <c r="DI36" s="113"/>
      <c r="DJ36" s="113"/>
      <c r="DK36" s="113"/>
      <c r="DL36" s="114"/>
      <c r="DM36" s="113"/>
      <c r="DN36" s="113"/>
      <c r="DO36" s="113"/>
      <c r="DP36" s="113"/>
      <c r="DQ36" s="114"/>
      <c r="DR36" s="113"/>
      <c r="DS36" s="113"/>
      <c r="DT36" s="113"/>
      <c r="DU36" s="113"/>
      <c r="DV36" s="114"/>
      <c r="DW36" s="113"/>
      <c r="DX36" s="113"/>
      <c r="DY36" s="113"/>
      <c r="DZ36" s="113"/>
      <c r="EA36" s="114"/>
      <c r="EB36" s="113"/>
      <c r="EC36" s="113"/>
      <c r="ED36" s="113"/>
      <c r="EE36" s="113"/>
      <c r="EF36" s="114"/>
      <c r="EG36" s="113"/>
      <c r="EH36" s="113"/>
      <c r="EI36" s="113"/>
      <c r="EJ36" s="113"/>
      <c r="EK36" s="114"/>
      <c r="EL36" s="113"/>
      <c r="EM36" s="113"/>
      <c r="EN36" s="113"/>
      <c r="EO36" s="113"/>
      <c r="EP36" s="114"/>
      <c r="EQ36" s="113"/>
      <c r="ER36" s="113"/>
      <c r="ES36" s="113"/>
      <c r="ET36" s="113"/>
      <c r="EU36" s="114"/>
      <c r="EV36" s="113"/>
      <c r="EW36" s="113"/>
      <c r="EX36" s="113"/>
      <c r="EY36" s="113"/>
      <c r="EZ36" s="114"/>
      <c r="FA36" s="113"/>
      <c r="FB36" s="113"/>
      <c r="FC36" s="113"/>
      <c r="FD36" s="113"/>
      <c r="FE36" s="114"/>
      <c r="FF36" s="113"/>
      <c r="FG36" s="113"/>
      <c r="FH36" s="113"/>
      <c r="FI36" s="113"/>
      <c r="FJ36" s="114"/>
      <c r="FK36" s="113"/>
      <c r="FL36" s="113"/>
      <c r="FM36" s="113"/>
      <c r="FN36" s="113"/>
      <c r="FO36" s="114"/>
      <c r="FP36" s="113"/>
      <c r="FQ36" s="113"/>
      <c r="FR36" s="113"/>
      <c r="FS36" s="113"/>
      <c r="FT36" s="114"/>
      <c r="FU36" s="113"/>
      <c r="FV36" s="113"/>
      <c r="FW36" s="113"/>
      <c r="FX36" s="113"/>
      <c r="FY36" s="114"/>
      <c r="FZ36" s="113"/>
      <c r="GA36" s="113"/>
      <c r="GB36" s="113"/>
      <c r="GC36" s="113"/>
      <c r="GD36" s="114"/>
      <c r="GE36" s="113"/>
      <c r="GF36" s="113"/>
      <c r="GG36" s="113"/>
      <c r="GH36" s="113"/>
      <c r="GI36" s="114"/>
      <c r="GJ36" s="113"/>
      <c r="GK36" s="113"/>
      <c r="GL36" s="113"/>
      <c r="GM36" s="113"/>
      <c r="GN36" s="114"/>
      <c r="GO36" s="113"/>
      <c r="GP36" s="113"/>
      <c r="GQ36" s="113"/>
      <c r="GR36" s="113"/>
      <c r="GS36" s="114"/>
      <c r="GT36" s="113"/>
      <c r="GU36" s="113"/>
      <c r="GV36" s="113"/>
      <c r="GW36" s="113"/>
      <c r="GX36" s="114"/>
      <c r="GY36" s="113"/>
      <c r="GZ36" s="113"/>
      <c r="HA36" s="113"/>
      <c r="HB36" s="113"/>
      <c r="HC36" s="114"/>
      <c r="HD36" s="113"/>
      <c r="HE36" s="113"/>
      <c r="HF36" s="113"/>
      <c r="HG36" s="113"/>
    </row>
    <row r="37" spans="1:225" s="67" customFormat="1">
      <c r="A37" s="182" t="s">
        <v>25</v>
      </c>
      <c r="B37" s="183"/>
      <c r="C37" s="183"/>
      <c r="D37" s="183"/>
      <c r="E37" s="117"/>
      <c r="F37" s="118"/>
      <c r="G37" s="78"/>
      <c r="H37" s="119"/>
      <c r="I37" s="119"/>
      <c r="J37" s="119"/>
      <c r="K37" s="118"/>
      <c r="L37" s="78"/>
      <c r="M37" s="119"/>
      <c r="N37" s="119"/>
      <c r="O37" s="119"/>
      <c r="P37" s="118"/>
      <c r="Q37" s="78"/>
      <c r="R37" s="119"/>
      <c r="S37" s="119"/>
      <c r="T37" s="119"/>
      <c r="U37" s="118"/>
      <c r="V37" s="78"/>
      <c r="W37" s="119"/>
      <c r="X37" s="119"/>
      <c r="Y37" s="119"/>
      <c r="Z37" s="118"/>
      <c r="AA37" s="78"/>
      <c r="AB37" s="119"/>
      <c r="AC37" s="119"/>
      <c r="AD37" s="119"/>
      <c r="AE37" s="118"/>
      <c r="AF37" s="78"/>
      <c r="AG37" s="119"/>
      <c r="AH37" s="119"/>
      <c r="AI37" s="119"/>
      <c r="AJ37" s="118"/>
      <c r="AK37" s="78"/>
      <c r="AL37" s="119"/>
      <c r="AM37" s="119"/>
      <c r="AN37" s="119"/>
      <c r="AO37" s="118"/>
      <c r="AP37" s="78"/>
      <c r="AQ37" s="119"/>
      <c r="AR37" s="119"/>
      <c r="AS37" s="119"/>
      <c r="AT37" s="118"/>
      <c r="AU37" s="78"/>
      <c r="AV37" s="119"/>
      <c r="AW37" s="119"/>
      <c r="AX37" s="119"/>
      <c r="AY37" s="118"/>
      <c r="AZ37" s="78"/>
      <c r="BA37" s="119"/>
      <c r="BB37" s="119"/>
      <c r="BC37" s="119"/>
      <c r="BD37" s="118"/>
      <c r="BE37" s="78"/>
      <c r="BF37" s="119"/>
      <c r="BG37" s="119"/>
      <c r="BH37" s="119"/>
      <c r="BI37" s="118"/>
      <c r="BJ37" s="78"/>
      <c r="BK37" s="119"/>
      <c r="BL37" s="119"/>
      <c r="BM37" s="119"/>
      <c r="BN37" s="118"/>
      <c r="BO37" s="78"/>
      <c r="BP37" s="119"/>
      <c r="BQ37" s="119"/>
      <c r="BR37" s="119"/>
      <c r="BS37" s="118"/>
      <c r="BT37" s="78"/>
      <c r="BU37" s="119"/>
      <c r="BV37" s="119"/>
      <c r="BW37" s="119"/>
      <c r="BX37" s="118"/>
      <c r="BY37" s="78"/>
      <c r="BZ37" s="119"/>
      <c r="CA37" s="119"/>
      <c r="CB37" s="119"/>
      <c r="CC37" s="118"/>
      <c r="CD37" s="78"/>
      <c r="CE37" s="119"/>
      <c r="CF37" s="119"/>
      <c r="CG37" s="119"/>
      <c r="CH37" s="118"/>
      <c r="CI37" s="78"/>
      <c r="CJ37" s="119"/>
      <c r="CK37" s="119"/>
      <c r="CL37" s="119"/>
      <c r="CM37" s="118"/>
      <c r="CN37" s="78"/>
      <c r="CO37" s="119"/>
      <c r="CP37" s="119"/>
      <c r="CQ37" s="119"/>
      <c r="CR37" s="118"/>
      <c r="CS37" s="78"/>
      <c r="CT37" s="119"/>
      <c r="CU37" s="119"/>
      <c r="CV37" s="119"/>
      <c r="CW37" s="118"/>
      <c r="CX37" s="78"/>
      <c r="CY37" s="119"/>
      <c r="CZ37" s="119"/>
      <c r="DA37" s="119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</row>
    <row r="38" spans="1:225" s="67" customFormat="1" ht="36.75" customHeight="1" thickBot="1">
      <c r="A38" s="176" t="s">
        <v>262</v>
      </c>
      <c r="B38" s="177"/>
      <c r="C38" s="177"/>
      <c r="D38" s="177"/>
      <c r="E38" s="78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20"/>
      <c r="HI38" s="120"/>
      <c r="HJ38" s="120"/>
      <c r="HK38" s="120"/>
      <c r="HL38" s="120"/>
      <c r="HM38" s="120"/>
      <c r="HN38" s="120"/>
      <c r="HO38" s="120"/>
      <c r="HP38" s="120"/>
      <c r="HQ38" s="120"/>
    </row>
    <row r="39" spans="1:225" s="67" customFormat="1" ht="15" customHeight="1" thickTop="1">
      <c r="A39" s="157" t="s">
        <v>30</v>
      </c>
      <c r="B39" s="158"/>
      <c r="C39" s="158"/>
      <c r="D39" s="159"/>
      <c r="E39" s="107">
        <f t="shared" si="0"/>
        <v>177</v>
      </c>
      <c r="F39" s="102">
        <v>1</v>
      </c>
      <c r="G39" s="75">
        <v>2</v>
      </c>
      <c r="H39" s="103">
        <v>3</v>
      </c>
      <c r="I39" s="103">
        <v>4</v>
      </c>
      <c r="J39" s="103">
        <v>5</v>
      </c>
      <c r="K39" s="102">
        <v>1</v>
      </c>
      <c r="L39" s="75">
        <v>2</v>
      </c>
      <c r="M39" s="103">
        <v>3</v>
      </c>
      <c r="N39" s="103">
        <v>4</v>
      </c>
      <c r="O39" s="103">
        <v>5</v>
      </c>
      <c r="P39" s="102">
        <v>1</v>
      </c>
      <c r="Q39" s="75">
        <v>2</v>
      </c>
      <c r="R39" s="103">
        <v>3</v>
      </c>
      <c r="S39" s="103">
        <v>4</v>
      </c>
      <c r="T39" s="103">
        <v>5</v>
      </c>
      <c r="U39" s="102">
        <v>1</v>
      </c>
      <c r="V39" s="75">
        <v>2</v>
      </c>
      <c r="W39" s="103">
        <v>3</v>
      </c>
      <c r="X39" s="103">
        <v>4</v>
      </c>
      <c r="Y39" s="103">
        <v>5</v>
      </c>
      <c r="Z39" s="102">
        <v>1</v>
      </c>
      <c r="AA39" s="75">
        <v>2</v>
      </c>
      <c r="AB39" s="103">
        <v>3</v>
      </c>
      <c r="AC39" s="103">
        <v>4</v>
      </c>
      <c r="AD39" s="103">
        <v>5</v>
      </c>
      <c r="AE39" s="102">
        <v>1</v>
      </c>
      <c r="AF39" s="75">
        <v>2</v>
      </c>
      <c r="AG39" s="103">
        <v>3</v>
      </c>
      <c r="AH39" s="103">
        <v>4</v>
      </c>
      <c r="AI39" s="103">
        <v>5</v>
      </c>
      <c r="AJ39" s="102">
        <v>1</v>
      </c>
      <c r="AK39" s="75">
        <v>2</v>
      </c>
      <c r="AL39" s="103">
        <v>3</v>
      </c>
      <c r="AM39" s="103">
        <v>4</v>
      </c>
      <c r="AN39" s="103">
        <v>5</v>
      </c>
      <c r="AO39" s="102">
        <v>1</v>
      </c>
      <c r="AP39" s="75">
        <v>2</v>
      </c>
      <c r="AQ39" s="103">
        <v>3</v>
      </c>
      <c r="AR39" s="103">
        <v>4</v>
      </c>
      <c r="AS39" s="103">
        <v>5</v>
      </c>
      <c r="AT39" s="102">
        <v>1</v>
      </c>
      <c r="AU39" s="75">
        <v>2</v>
      </c>
      <c r="AV39" s="103">
        <v>3</v>
      </c>
      <c r="AW39" s="103">
        <v>4</v>
      </c>
      <c r="AX39" s="103">
        <v>5</v>
      </c>
      <c r="AY39" s="102">
        <v>1</v>
      </c>
      <c r="AZ39" s="75">
        <v>2</v>
      </c>
      <c r="BA39" s="103">
        <v>3</v>
      </c>
      <c r="BB39" s="103">
        <v>4</v>
      </c>
      <c r="BC39" s="103">
        <v>5</v>
      </c>
      <c r="BD39" s="102">
        <v>1</v>
      </c>
      <c r="BE39" s="75">
        <v>2</v>
      </c>
      <c r="BF39" s="103">
        <v>3</v>
      </c>
      <c r="BG39" s="103">
        <v>4</v>
      </c>
      <c r="BH39" s="103">
        <v>5</v>
      </c>
      <c r="BI39" s="102">
        <v>1</v>
      </c>
      <c r="BJ39" s="75">
        <v>2</v>
      </c>
      <c r="BK39" s="103">
        <v>3</v>
      </c>
      <c r="BL39" s="103">
        <v>4</v>
      </c>
      <c r="BM39" s="103">
        <v>5</v>
      </c>
      <c r="BN39" s="102">
        <v>1</v>
      </c>
      <c r="BO39" s="75">
        <v>2</v>
      </c>
      <c r="BP39" s="103">
        <v>3</v>
      </c>
      <c r="BQ39" s="103">
        <v>4</v>
      </c>
      <c r="BR39" s="103">
        <v>5</v>
      </c>
      <c r="BS39" s="102">
        <v>1</v>
      </c>
      <c r="BT39" s="75">
        <v>2</v>
      </c>
      <c r="BU39" s="103">
        <v>3</v>
      </c>
      <c r="BV39" s="103">
        <v>4</v>
      </c>
      <c r="BW39" s="103">
        <v>5</v>
      </c>
      <c r="BX39" s="102">
        <v>1</v>
      </c>
      <c r="BY39" s="75">
        <v>2</v>
      </c>
      <c r="BZ39" s="103">
        <v>3</v>
      </c>
      <c r="CA39" s="103">
        <v>4</v>
      </c>
      <c r="CB39" s="103">
        <v>5</v>
      </c>
      <c r="CC39" s="102">
        <v>1</v>
      </c>
      <c r="CD39" s="75">
        <v>2</v>
      </c>
      <c r="CE39" s="100">
        <v>1</v>
      </c>
      <c r="CF39" s="94">
        <v>2</v>
      </c>
      <c r="CG39" s="101">
        <v>3</v>
      </c>
      <c r="CH39" s="101">
        <v>4</v>
      </c>
      <c r="CI39" s="101">
        <v>4</v>
      </c>
      <c r="CJ39" s="100">
        <v>2</v>
      </c>
      <c r="CK39" s="94">
        <v>3</v>
      </c>
      <c r="CL39" s="101">
        <v>2</v>
      </c>
      <c r="CM39" s="101">
        <v>1</v>
      </c>
      <c r="CN39" s="101">
        <v>5</v>
      </c>
      <c r="CO39" s="100">
        <v>3</v>
      </c>
      <c r="CP39" s="94">
        <v>2</v>
      </c>
      <c r="CQ39" s="101">
        <v>1</v>
      </c>
      <c r="CR39" s="101">
        <v>4</v>
      </c>
      <c r="CS39" s="101">
        <v>3</v>
      </c>
      <c r="CT39" s="100">
        <v>3</v>
      </c>
      <c r="CU39" s="94">
        <v>5</v>
      </c>
      <c r="CV39" s="101">
        <v>4</v>
      </c>
      <c r="CW39" s="101">
        <v>4</v>
      </c>
      <c r="CX39" s="101">
        <v>5</v>
      </c>
      <c r="CY39" s="100">
        <v>1</v>
      </c>
      <c r="CZ39" s="100">
        <v>1</v>
      </c>
      <c r="DA39" s="94">
        <v>3</v>
      </c>
      <c r="DB39" s="101">
        <v>5</v>
      </c>
      <c r="DC39" s="101">
        <v>4</v>
      </c>
      <c r="DD39" s="101">
        <v>4</v>
      </c>
      <c r="DE39" s="100">
        <v>5</v>
      </c>
      <c r="DF39" s="94">
        <v>1</v>
      </c>
      <c r="DG39" s="101">
        <v>1</v>
      </c>
      <c r="DH39" s="101">
        <v>2</v>
      </c>
      <c r="DI39" s="101">
        <v>5</v>
      </c>
      <c r="DJ39" s="100">
        <v>3</v>
      </c>
      <c r="DK39" s="94">
        <v>3</v>
      </c>
      <c r="DL39" s="101">
        <v>5</v>
      </c>
      <c r="DM39" s="101">
        <v>2</v>
      </c>
      <c r="DN39" s="101">
        <v>2</v>
      </c>
      <c r="DO39" s="100">
        <v>2</v>
      </c>
      <c r="DP39" s="94">
        <v>2</v>
      </c>
      <c r="DQ39" s="101">
        <v>4</v>
      </c>
      <c r="DR39" s="101">
        <v>4</v>
      </c>
      <c r="DS39" s="101">
        <v>4</v>
      </c>
      <c r="DT39" s="100">
        <v>1</v>
      </c>
      <c r="DU39" s="100">
        <v>1</v>
      </c>
      <c r="DV39" s="94">
        <v>2</v>
      </c>
      <c r="DW39" s="101">
        <v>3</v>
      </c>
      <c r="DX39" s="101">
        <v>4</v>
      </c>
      <c r="DY39" s="101">
        <v>4</v>
      </c>
      <c r="DZ39" s="100">
        <v>3</v>
      </c>
      <c r="EA39" s="94">
        <v>3</v>
      </c>
      <c r="EB39" s="101">
        <v>2</v>
      </c>
      <c r="EC39" s="101">
        <v>3</v>
      </c>
      <c r="ED39" s="101">
        <v>3</v>
      </c>
      <c r="EE39" s="100">
        <v>3</v>
      </c>
      <c r="EF39" s="94">
        <v>1</v>
      </c>
      <c r="EG39" s="101">
        <v>1</v>
      </c>
      <c r="EH39" s="101">
        <v>1</v>
      </c>
      <c r="EI39" s="101">
        <v>1</v>
      </c>
      <c r="EJ39" s="100">
        <v>3</v>
      </c>
      <c r="EK39" s="94">
        <v>4</v>
      </c>
      <c r="EL39" s="101">
        <v>4</v>
      </c>
      <c r="EM39" s="101">
        <v>3</v>
      </c>
      <c r="EN39" s="101">
        <v>3</v>
      </c>
      <c r="EO39" s="100">
        <v>4</v>
      </c>
      <c r="EP39" s="100">
        <v>4</v>
      </c>
      <c r="EQ39" s="94">
        <v>4</v>
      </c>
      <c r="ER39" s="101">
        <v>3</v>
      </c>
      <c r="ES39" s="101">
        <v>3</v>
      </c>
      <c r="ET39" s="101">
        <v>3</v>
      </c>
      <c r="EU39" s="100">
        <v>3</v>
      </c>
      <c r="EV39" s="94">
        <v>5</v>
      </c>
      <c r="EW39" s="101">
        <v>5</v>
      </c>
      <c r="EX39" s="101">
        <v>2</v>
      </c>
      <c r="EY39" s="101">
        <v>2</v>
      </c>
      <c r="EZ39" s="100">
        <v>2</v>
      </c>
      <c r="FA39" s="94">
        <v>3</v>
      </c>
      <c r="FB39" s="101">
        <v>3</v>
      </c>
      <c r="FC39" s="101">
        <v>3</v>
      </c>
      <c r="FD39" s="101">
        <v>1</v>
      </c>
      <c r="FE39" s="100">
        <v>1</v>
      </c>
      <c r="FF39" s="94">
        <v>1</v>
      </c>
      <c r="FG39" s="101">
        <v>4</v>
      </c>
      <c r="FH39" s="101">
        <v>3</v>
      </c>
      <c r="FI39" s="101">
        <v>3</v>
      </c>
      <c r="FJ39" s="100">
        <v>2</v>
      </c>
      <c r="FK39" s="101">
        <v>2</v>
      </c>
      <c r="FL39" s="100">
        <v>1</v>
      </c>
      <c r="FM39" s="94">
        <v>3</v>
      </c>
      <c r="FN39" s="101">
        <v>3</v>
      </c>
      <c r="FO39" s="101">
        <v>3</v>
      </c>
      <c r="FP39" s="101">
        <v>2</v>
      </c>
      <c r="FQ39" s="100">
        <v>2</v>
      </c>
      <c r="FR39" s="94">
        <v>3</v>
      </c>
      <c r="FS39" s="101">
        <v>3</v>
      </c>
      <c r="FT39" s="101">
        <v>2</v>
      </c>
      <c r="FU39" s="101">
        <v>5</v>
      </c>
      <c r="FV39" s="100">
        <v>5</v>
      </c>
      <c r="FW39" s="94">
        <v>5</v>
      </c>
      <c r="FX39" s="101">
        <v>2</v>
      </c>
      <c r="FY39" s="101">
        <v>2</v>
      </c>
      <c r="FZ39" s="101">
        <v>5</v>
      </c>
      <c r="GA39" s="103"/>
      <c r="GB39" s="103"/>
      <c r="GC39" s="103"/>
      <c r="GD39" s="102"/>
      <c r="GE39" s="79"/>
      <c r="GF39" s="103"/>
      <c r="GG39" s="103"/>
      <c r="GH39" s="103"/>
      <c r="GI39" s="102"/>
      <c r="GJ39" s="79"/>
      <c r="GK39" s="103"/>
      <c r="GL39" s="103"/>
      <c r="GM39" s="103"/>
      <c r="GN39" s="102"/>
      <c r="GO39" s="79"/>
      <c r="GP39" s="103"/>
      <c r="GQ39" s="103"/>
      <c r="GR39" s="103"/>
      <c r="GS39" s="102"/>
      <c r="GT39" s="79"/>
      <c r="GU39" s="103"/>
      <c r="GV39" s="103"/>
      <c r="GW39" s="103"/>
      <c r="GX39" s="102"/>
      <c r="GY39" s="79"/>
      <c r="GZ39" s="103"/>
      <c r="HA39" s="103"/>
      <c r="HB39" s="103"/>
      <c r="HC39" s="102"/>
      <c r="HD39" s="79"/>
      <c r="HE39" s="103"/>
      <c r="HF39" s="103"/>
      <c r="HG39" s="103"/>
    </row>
    <row r="40" spans="1:225" s="67" customFormat="1" ht="15" customHeight="1">
      <c r="A40" s="148" t="s">
        <v>31</v>
      </c>
      <c r="B40" s="149"/>
      <c r="C40" s="149"/>
      <c r="D40" s="150"/>
      <c r="E40" s="112">
        <f t="shared" si="0"/>
        <v>100</v>
      </c>
      <c r="F40" s="12">
        <v>1</v>
      </c>
      <c r="G40" s="8">
        <v>2</v>
      </c>
      <c r="H40" s="113">
        <v>3</v>
      </c>
      <c r="I40" s="113">
        <v>4</v>
      </c>
      <c r="J40" s="113">
        <v>5</v>
      </c>
      <c r="K40" s="12">
        <v>1</v>
      </c>
      <c r="L40" s="8">
        <v>2</v>
      </c>
      <c r="M40" s="113">
        <v>3</v>
      </c>
      <c r="N40" s="113">
        <v>4</v>
      </c>
      <c r="O40" s="113">
        <v>5</v>
      </c>
      <c r="P40" s="12">
        <v>1</v>
      </c>
      <c r="Q40" s="8">
        <v>2</v>
      </c>
      <c r="R40" s="113">
        <v>3</v>
      </c>
      <c r="S40" s="113">
        <v>4</v>
      </c>
      <c r="T40" s="113">
        <v>5</v>
      </c>
      <c r="U40" s="12">
        <v>1</v>
      </c>
      <c r="V40" s="8">
        <v>2</v>
      </c>
      <c r="W40" s="113">
        <v>3</v>
      </c>
      <c r="X40" s="113">
        <v>4</v>
      </c>
      <c r="Y40" s="113">
        <v>5</v>
      </c>
      <c r="Z40" s="12">
        <v>1</v>
      </c>
      <c r="AA40" s="8">
        <v>2</v>
      </c>
      <c r="AB40" s="113">
        <v>3</v>
      </c>
      <c r="AC40" s="113">
        <v>4</v>
      </c>
      <c r="AD40" s="113">
        <v>5</v>
      </c>
      <c r="AE40" s="12">
        <v>1</v>
      </c>
      <c r="AF40" s="8">
        <v>2</v>
      </c>
      <c r="AG40" s="113">
        <v>3</v>
      </c>
      <c r="AH40" s="113">
        <v>4</v>
      </c>
      <c r="AI40" s="113">
        <v>5</v>
      </c>
      <c r="AJ40" s="12">
        <v>1</v>
      </c>
      <c r="AK40" s="8">
        <v>2</v>
      </c>
      <c r="AL40" s="113">
        <v>3</v>
      </c>
      <c r="AM40" s="113">
        <v>4</v>
      </c>
      <c r="AN40" s="113">
        <v>5</v>
      </c>
      <c r="AO40" s="12">
        <v>1</v>
      </c>
      <c r="AP40" s="8">
        <v>2</v>
      </c>
      <c r="AQ40" s="113">
        <v>3</v>
      </c>
      <c r="AR40" s="113">
        <v>4</v>
      </c>
      <c r="AS40" s="113">
        <v>5</v>
      </c>
      <c r="AT40" s="12">
        <v>1</v>
      </c>
      <c r="AU40" s="8">
        <v>2</v>
      </c>
      <c r="AV40" s="113">
        <v>3</v>
      </c>
      <c r="AW40" s="113">
        <v>4</v>
      </c>
      <c r="AX40" s="113">
        <v>5</v>
      </c>
      <c r="AY40" s="12">
        <v>1</v>
      </c>
      <c r="AZ40" s="8">
        <v>2</v>
      </c>
      <c r="BA40" s="113">
        <v>3</v>
      </c>
      <c r="BB40" s="113">
        <v>4</v>
      </c>
      <c r="BC40" s="113">
        <v>5</v>
      </c>
      <c r="BD40" s="12">
        <v>1</v>
      </c>
      <c r="BE40" s="8">
        <v>2</v>
      </c>
      <c r="BF40" s="113">
        <v>3</v>
      </c>
      <c r="BG40" s="113">
        <v>4</v>
      </c>
      <c r="BH40" s="113">
        <v>5</v>
      </c>
      <c r="BI40" s="12">
        <v>1</v>
      </c>
      <c r="BJ40" s="8">
        <v>2</v>
      </c>
      <c r="BK40" s="113">
        <v>3</v>
      </c>
      <c r="BL40" s="113">
        <v>4</v>
      </c>
      <c r="BM40" s="113">
        <v>5</v>
      </c>
      <c r="BN40" s="12">
        <v>1</v>
      </c>
      <c r="BO40" s="8">
        <v>2</v>
      </c>
      <c r="BP40" s="113">
        <v>3</v>
      </c>
      <c r="BQ40" s="113">
        <v>4</v>
      </c>
      <c r="BR40" s="113">
        <v>5</v>
      </c>
      <c r="BS40" s="12">
        <v>1</v>
      </c>
      <c r="BT40" s="8">
        <v>2</v>
      </c>
      <c r="BU40" s="113">
        <v>3</v>
      </c>
      <c r="BV40" s="113">
        <v>4</v>
      </c>
      <c r="BW40" s="113">
        <v>5</v>
      </c>
      <c r="BX40" s="12">
        <v>1</v>
      </c>
      <c r="BY40" s="8">
        <v>2</v>
      </c>
      <c r="BZ40" s="113">
        <v>3</v>
      </c>
      <c r="CA40" s="113">
        <v>4</v>
      </c>
      <c r="CB40" s="113">
        <v>5</v>
      </c>
      <c r="CC40" s="12">
        <v>1</v>
      </c>
      <c r="CD40" s="8">
        <v>2</v>
      </c>
      <c r="CE40" s="113">
        <v>3</v>
      </c>
      <c r="CF40" s="113">
        <v>4</v>
      </c>
      <c r="CG40" s="113">
        <v>5</v>
      </c>
      <c r="CH40" s="12">
        <v>1</v>
      </c>
      <c r="CI40" s="8">
        <v>2</v>
      </c>
      <c r="CJ40" s="113">
        <v>3</v>
      </c>
      <c r="CK40" s="113">
        <v>4</v>
      </c>
      <c r="CL40" s="113">
        <v>5</v>
      </c>
      <c r="CM40" s="12">
        <v>1</v>
      </c>
      <c r="CN40" s="8">
        <v>2</v>
      </c>
      <c r="CO40" s="113">
        <v>3</v>
      </c>
      <c r="CP40" s="113">
        <v>4</v>
      </c>
      <c r="CQ40" s="113">
        <v>5</v>
      </c>
      <c r="CR40" s="12">
        <v>1</v>
      </c>
      <c r="CS40" s="8">
        <v>2</v>
      </c>
      <c r="CT40" s="113">
        <v>3</v>
      </c>
      <c r="CU40" s="113">
        <v>4</v>
      </c>
      <c r="CV40" s="113">
        <v>5</v>
      </c>
      <c r="CW40" s="12">
        <v>1</v>
      </c>
      <c r="CX40" s="8">
        <v>2</v>
      </c>
      <c r="CY40" s="113">
        <v>3</v>
      </c>
      <c r="CZ40" s="113">
        <v>4</v>
      </c>
      <c r="DA40" s="113">
        <v>5</v>
      </c>
      <c r="DB40" s="12"/>
      <c r="DC40" s="9"/>
      <c r="DD40" s="113"/>
      <c r="DE40" s="113"/>
      <c r="DF40" s="113"/>
      <c r="DG40" s="12"/>
      <c r="DH40" s="9"/>
      <c r="DI40" s="113"/>
      <c r="DJ40" s="113"/>
      <c r="DK40" s="113"/>
      <c r="DL40" s="12"/>
      <c r="DM40" s="9"/>
      <c r="DN40" s="113"/>
      <c r="DO40" s="113"/>
      <c r="DP40" s="113"/>
      <c r="DQ40" s="12"/>
      <c r="DR40" s="9"/>
      <c r="DS40" s="113"/>
      <c r="DT40" s="113"/>
      <c r="DU40" s="113"/>
      <c r="DV40" s="12"/>
      <c r="DW40" s="9"/>
      <c r="DX40" s="113"/>
      <c r="DY40" s="113"/>
      <c r="DZ40" s="113"/>
      <c r="EA40" s="12"/>
      <c r="EB40" s="9"/>
      <c r="EC40" s="113"/>
      <c r="ED40" s="113"/>
      <c r="EE40" s="113"/>
      <c r="EF40" s="12"/>
      <c r="EG40" s="9"/>
      <c r="EH40" s="113"/>
      <c r="EI40" s="113"/>
      <c r="EJ40" s="113"/>
      <c r="EK40" s="12"/>
      <c r="EL40" s="9"/>
      <c r="EM40" s="113"/>
      <c r="EN40" s="113"/>
      <c r="EO40" s="113"/>
      <c r="EP40" s="12"/>
      <c r="EQ40" s="9"/>
      <c r="ER40" s="113"/>
      <c r="ES40" s="113"/>
      <c r="ET40" s="113"/>
      <c r="EU40" s="12"/>
      <c r="EV40" s="9"/>
      <c r="EW40" s="113"/>
      <c r="EX40" s="113"/>
      <c r="EY40" s="113"/>
      <c r="EZ40" s="12"/>
      <c r="FA40" s="9"/>
      <c r="FB40" s="113"/>
      <c r="FC40" s="113"/>
      <c r="FD40" s="113"/>
      <c r="FE40" s="12"/>
      <c r="FF40" s="9"/>
      <c r="FG40" s="113"/>
      <c r="FH40" s="113"/>
      <c r="FI40" s="113"/>
      <c r="FJ40" s="12"/>
      <c r="FK40" s="9"/>
      <c r="FL40" s="113"/>
      <c r="FM40" s="113"/>
      <c r="FN40" s="113"/>
      <c r="FO40" s="12"/>
      <c r="FP40" s="9"/>
      <c r="FQ40" s="113"/>
      <c r="FR40" s="113"/>
      <c r="FS40" s="113"/>
      <c r="FT40" s="12"/>
      <c r="FU40" s="9"/>
      <c r="FV40" s="113"/>
      <c r="FW40" s="113"/>
      <c r="FX40" s="113"/>
      <c r="FY40" s="12"/>
      <c r="FZ40" s="9"/>
      <c r="GA40" s="113"/>
      <c r="GB40" s="113"/>
      <c r="GC40" s="113"/>
      <c r="GD40" s="12"/>
      <c r="GE40" s="9"/>
      <c r="GF40" s="113"/>
      <c r="GG40" s="113"/>
      <c r="GH40" s="113"/>
      <c r="GI40" s="12"/>
      <c r="GJ40" s="9"/>
      <c r="GK40" s="113"/>
      <c r="GL40" s="113"/>
      <c r="GM40" s="113"/>
      <c r="GN40" s="12"/>
      <c r="GO40" s="9"/>
      <c r="GP40" s="113"/>
      <c r="GQ40" s="113"/>
      <c r="GR40" s="113"/>
      <c r="GS40" s="12"/>
      <c r="GT40" s="9"/>
      <c r="GU40" s="113"/>
      <c r="GV40" s="113"/>
      <c r="GW40" s="113"/>
      <c r="GX40" s="12"/>
      <c r="GY40" s="9"/>
      <c r="GZ40" s="113"/>
      <c r="HA40" s="113"/>
      <c r="HB40" s="113"/>
      <c r="HC40" s="12"/>
      <c r="HD40" s="9"/>
      <c r="HE40" s="113"/>
      <c r="HF40" s="113"/>
      <c r="HG40" s="113"/>
    </row>
    <row r="41" spans="1:225" s="67" customFormat="1" ht="15" customHeight="1">
      <c r="A41" s="148" t="s">
        <v>32</v>
      </c>
      <c r="B41" s="149"/>
      <c r="C41" s="149"/>
      <c r="D41" s="150"/>
      <c r="E41" s="112">
        <f t="shared" si="0"/>
        <v>177</v>
      </c>
      <c r="F41" s="12">
        <v>1</v>
      </c>
      <c r="G41" s="8">
        <v>2</v>
      </c>
      <c r="H41" s="113">
        <v>3</v>
      </c>
      <c r="I41" s="113">
        <v>4</v>
      </c>
      <c r="J41" s="113">
        <v>5</v>
      </c>
      <c r="K41" s="12">
        <v>1</v>
      </c>
      <c r="L41" s="8">
        <v>2</v>
      </c>
      <c r="M41" s="113">
        <v>3</v>
      </c>
      <c r="N41" s="113">
        <v>4</v>
      </c>
      <c r="O41" s="113">
        <v>5</v>
      </c>
      <c r="P41" s="12">
        <v>1</v>
      </c>
      <c r="Q41" s="8">
        <v>2</v>
      </c>
      <c r="R41" s="113">
        <v>3</v>
      </c>
      <c r="S41" s="113">
        <v>4</v>
      </c>
      <c r="T41" s="113">
        <v>5</v>
      </c>
      <c r="U41" s="12">
        <v>1</v>
      </c>
      <c r="V41" s="8">
        <v>2</v>
      </c>
      <c r="W41" s="113">
        <v>3</v>
      </c>
      <c r="X41" s="113">
        <v>4</v>
      </c>
      <c r="Y41" s="113">
        <v>5</v>
      </c>
      <c r="Z41" s="12">
        <v>1</v>
      </c>
      <c r="AA41" s="8">
        <v>2</v>
      </c>
      <c r="AB41" s="113">
        <v>3</v>
      </c>
      <c r="AC41" s="113">
        <v>4</v>
      </c>
      <c r="AD41" s="113">
        <v>5</v>
      </c>
      <c r="AE41" s="12">
        <v>1</v>
      </c>
      <c r="AF41" s="8">
        <v>2</v>
      </c>
      <c r="AG41" s="113">
        <v>3</v>
      </c>
      <c r="AH41" s="113">
        <v>4</v>
      </c>
      <c r="AI41" s="113">
        <v>5</v>
      </c>
      <c r="AJ41" s="12">
        <v>1</v>
      </c>
      <c r="AK41" s="8">
        <v>2</v>
      </c>
      <c r="AL41" s="113">
        <v>3</v>
      </c>
      <c r="AM41" s="113">
        <v>4</v>
      </c>
      <c r="AN41" s="113">
        <v>5</v>
      </c>
      <c r="AO41" s="12">
        <v>1</v>
      </c>
      <c r="AP41" s="8">
        <v>2</v>
      </c>
      <c r="AQ41" s="113">
        <v>3</v>
      </c>
      <c r="AR41" s="113">
        <v>4</v>
      </c>
      <c r="AS41" s="113">
        <v>5</v>
      </c>
      <c r="AT41" s="12">
        <v>1</v>
      </c>
      <c r="AU41" s="8">
        <v>2</v>
      </c>
      <c r="AV41" s="113">
        <v>3</v>
      </c>
      <c r="AW41" s="113">
        <v>4</v>
      </c>
      <c r="AX41" s="113">
        <v>5</v>
      </c>
      <c r="AY41" s="12">
        <v>1</v>
      </c>
      <c r="AZ41" s="8">
        <v>2</v>
      </c>
      <c r="BA41" s="113">
        <v>3</v>
      </c>
      <c r="BB41" s="113">
        <v>4</v>
      </c>
      <c r="BC41" s="113">
        <v>5</v>
      </c>
      <c r="BD41" s="12">
        <v>1</v>
      </c>
      <c r="BE41" s="8">
        <v>2</v>
      </c>
      <c r="BF41" s="113">
        <v>3</v>
      </c>
      <c r="BG41" s="113">
        <v>4</v>
      </c>
      <c r="BH41" s="113">
        <v>5</v>
      </c>
      <c r="BI41" s="12">
        <v>1</v>
      </c>
      <c r="BJ41" s="8">
        <v>2</v>
      </c>
      <c r="BK41" s="113">
        <v>3</v>
      </c>
      <c r="BL41" s="113">
        <v>4</v>
      </c>
      <c r="BM41" s="113">
        <v>5</v>
      </c>
      <c r="BN41" s="12">
        <v>1</v>
      </c>
      <c r="BO41" s="8">
        <v>2</v>
      </c>
      <c r="BP41" s="113">
        <v>3</v>
      </c>
      <c r="BQ41" s="113">
        <v>4</v>
      </c>
      <c r="BR41" s="113">
        <v>5</v>
      </c>
      <c r="BS41" s="12">
        <v>1</v>
      </c>
      <c r="BT41" s="8">
        <v>2</v>
      </c>
      <c r="BU41" s="113">
        <v>3</v>
      </c>
      <c r="BV41" s="113">
        <v>4</v>
      </c>
      <c r="BW41" s="113">
        <v>5</v>
      </c>
      <c r="BX41" s="12">
        <v>1</v>
      </c>
      <c r="BY41" s="8">
        <v>2</v>
      </c>
      <c r="BZ41" s="113">
        <v>3</v>
      </c>
      <c r="CA41" s="113">
        <v>4</v>
      </c>
      <c r="CB41" s="113">
        <v>5</v>
      </c>
      <c r="CC41" s="12">
        <v>1</v>
      </c>
      <c r="CD41" s="8">
        <v>2</v>
      </c>
      <c r="CE41" s="121">
        <v>1</v>
      </c>
      <c r="CF41" s="98">
        <v>2</v>
      </c>
      <c r="CG41" s="122">
        <v>3</v>
      </c>
      <c r="CH41" s="122">
        <v>4</v>
      </c>
      <c r="CI41" s="122">
        <v>4</v>
      </c>
      <c r="CJ41" s="121">
        <v>2</v>
      </c>
      <c r="CK41" s="98">
        <v>3</v>
      </c>
      <c r="CL41" s="122">
        <v>2</v>
      </c>
      <c r="CM41" s="122">
        <v>1</v>
      </c>
      <c r="CN41" s="122">
        <v>5</v>
      </c>
      <c r="CO41" s="121">
        <v>3</v>
      </c>
      <c r="CP41" s="98">
        <v>2</v>
      </c>
      <c r="CQ41" s="122">
        <v>1</v>
      </c>
      <c r="CR41" s="122">
        <v>4</v>
      </c>
      <c r="CS41" s="122">
        <v>3</v>
      </c>
      <c r="CT41" s="121">
        <v>3</v>
      </c>
      <c r="CU41" s="98">
        <v>5</v>
      </c>
      <c r="CV41" s="122">
        <v>4</v>
      </c>
      <c r="CW41" s="122">
        <v>4</v>
      </c>
      <c r="CX41" s="122">
        <v>5</v>
      </c>
      <c r="CY41" s="121">
        <v>1</v>
      </c>
      <c r="CZ41" s="121">
        <v>1</v>
      </c>
      <c r="DA41" s="98">
        <v>3</v>
      </c>
      <c r="DB41" s="122">
        <v>5</v>
      </c>
      <c r="DC41" s="122">
        <v>4</v>
      </c>
      <c r="DD41" s="122">
        <v>4</v>
      </c>
      <c r="DE41" s="121">
        <v>5</v>
      </c>
      <c r="DF41" s="98">
        <v>1</v>
      </c>
      <c r="DG41" s="122">
        <v>1</v>
      </c>
      <c r="DH41" s="122">
        <v>2</v>
      </c>
      <c r="DI41" s="122">
        <v>5</v>
      </c>
      <c r="DJ41" s="121">
        <v>3</v>
      </c>
      <c r="DK41" s="98">
        <v>3</v>
      </c>
      <c r="DL41" s="122">
        <v>5</v>
      </c>
      <c r="DM41" s="122">
        <v>2</v>
      </c>
      <c r="DN41" s="122">
        <v>2</v>
      </c>
      <c r="DO41" s="121">
        <v>2</v>
      </c>
      <c r="DP41" s="98">
        <v>2</v>
      </c>
      <c r="DQ41" s="122">
        <v>4</v>
      </c>
      <c r="DR41" s="122">
        <v>4</v>
      </c>
      <c r="DS41" s="122">
        <v>4</v>
      </c>
      <c r="DT41" s="121">
        <v>1</v>
      </c>
      <c r="DU41" s="121">
        <v>1</v>
      </c>
      <c r="DV41" s="98">
        <v>2</v>
      </c>
      <c r="DW41" s="122">
        <v>3</v>
      </c>
      <c r="DX41" s="122">
        <v>4</v>
      </c>
      <c r="DY41" s="122">
        <v>4</v>
      </c>
      <c r="DZ41" s="121">
        <v>3</v>
      </c>
      <c r="EA41" s="98">
        <v>3</v>
      </c>
      <c r="EB41" s="122">
        <v>2</v>
      </c>
      <c r="EC41" s="122">
        <v>3</v>
      </c>
      <c r="ED41" s="122">
        <v>3</v>
      </c>
      <c r="EE41" s="121">
        <v>3</v>
      </c>
      <c r="EF41" s="98">
        <v>1</v>
      </c>
      <c r="EG41" s="122">
        <v>1</v>
      </c>
      <c r="EH41" s="122">
        <v>1</v>
      </c>
      <c r="EI41" s="122">
        <v>1</v>
      </c>
      <c r="EJ41" s="121">
        <v>3</v>
      </c>
      <c r="EK41" s="98">
        <v>4</v>
      </c>
      <c r="EL41" s="122">
        <v>4</v>
      </c>
      <c r="EM41" s="122">
        <v>3</v>
      </c>
      <c r="EN41" s="122">
        <v>3</v>
      </c>
      <c r="EO41" s="121">
        <v>4</v>
      </c>
      <c r="EP41" s="121">
        <v>4</v>
      </c>
      <c r="EQ41" s="98">
        <v>4</v>
      </c>
      <c r="ER41" s="122">
        <v>3</v>
      </c>
      <c r="ES41" s="122">
        <v>3</v>
      </c>
      <c r="ET41" s="122">
        <v>3</v>
      </c>
      <c r="EU41" s="121">
        <v>3</v>
      </c>
      <c r="EV41" s="98">
        <v>5</v>
      </c>
      <c r="EW41" s="122">
        <v>5</v>
      </c>
      <c r="EX41" s="122">
        <v>2</v>
      </c>
      <c r="EY41" s="122">
        <v>2</v>
      </c>
      <c r="EZ41" s="121">
        <v>2</v>
      </c>
      <c r="FA41" s="98">
        <v>3</v>
      </c>
      <c r="FB41" s="122">
        <v>3</v>
      </c>
      <c r="FC41" s="122">
        <v>3</v>
      </c>
      <c r="FD41" s="122">
        <v>1</v>
      </c>
      <c r="FE41" s="121">
        <v>1</v>
      </c>
      <c r="FF41" s="98">
        <v>1</v>
      </c>
      <c r="FG41" s="122">
        <v>4</v>
      </c>
      <c r="FH41" s="122">
        <v>3</v>
      </c>
      <c r="FI41" s="122">
        <v>3</v>
      </c>
      <c r="FJ41" s="121">
        <v>2</v>
      </c>
      <c r="FK41" s="122">
        <v>2</v>
      </c>
      <c r="FL41" s="121">
        <v>1</v>
      </c>
      <c r="FM41" s="98">
        <v>3</v>
      </c>
      <c r="FN41" s="122">
        <v>3</v>
      </c>
      <c r="FO41" s="122">
        <v>3</v>
      </c>
      <c r="FP41" s="122">
        <v>2</v>
      </c>
      <c r="FQ41" s="121">
        <v>2</v>
      </c>
      <c r="FR41" s="98">
        <v>3</v>
      </c>
      <c r="FS41" s="122">
        <v>3</v>
      </c>
      <c r="FT41" s="122">
        <v>2</v>
      </c>
      <c r="FU41" s="122">
        <v>5</v>
      </c>
      <c r="FV41" s="121">
        <v>5</v>
      </c>
      <c r="FW41" s="98">
        <v>5</v>
      </c>
      <c r="FX41" s="122">
        <v>2</v>
      </c>
      <c r="FY41" s="122">
        <v>2</v>
      </c>
      <c r="FZ41" s="122">
        <v>5</v>
      </c>
      <c r="GA41" s="113"/>
      <c r="GB41" s="113"/>
      <c r="GC41" s="113"/>
      <c r="GD41" s="12"/>
      <c r="GE41" s="9"/>
      <c r="GF41" s="113"/>
      <c r="GG41" s="113"/>
      <c r="GH41" s="113"/>
      <c r="GI41" s="12"/>
      <c r="GJ41" s="9"/>
      <c r="GK41" s="113"/>
      <c r="GL41" s="113"/>
      <c r="GM41" s="113"/>
      <c r="GN41" s="12"/>
      <c r="GO41" s="9"/>
      <c r="GP41" s="113"/>
      <c r="GQ41" s="113"/>
      <c r="GR41" s="113"/>
      <c r="GS41" s="12"/>
      <c r="GT41" s="9"/>
      <c r="GU41" s="113"/>
      <c r="GV41" s="113"/>
      <c r="GW41" s="113"/>
      <c r="GX41" s="12"/>
      <c r="GY41" s="9"/>
      <c r="GZ41" s="113"/>
      <c r="HA41" s="113"/>
      <c r="HB41" s="113"/>
      <c r="HC41" s="12"/>
      <c r="HD41" s="9"/>
      <c r="HE41" s="113"/>
      <c r="HF41" s="113"/>
      <c r="HG41" s="113"/>
    </row>
    <row r="42" spans="1:225" s="67" customFormat="1" ht="15" customHeight="1">
      <c r="A42" s="148" t="s">
        <v>33</v>
      </c>
      <c r="B42" s="149"/>
      <c r="C42" s="149"/>
      <c r="D42" s="150"/>
      <c r="E42" s="112">
        <f t="shared" si="0"/>
        <v>100</v>
      </c>
      <c r="F42" s="12">
        <v>1</v>
      </c>
      <c r="G42" s="8">
        <v>2</v>
      </c>
      <c r="H42" s="113">
        <v>3</v>
      </c>
      <c r="I42" s="113">
        <v>4</v>
      </c>
      <c r="J42" s="113">
        <v>5</v>
      </c>
      <c r="K42" s="12">
        <v>1</v>
      </c>
      <c r="L42" s="8">
        <v>2</v>
      </c>
      <c r="M42" s="113">
        <v>3</v>
      </c>
      <c r="N42" s="113">
        <v>4</v>
      </c>
      <c r="O42" s="113">
        <v>5</v>
      </c>
      <c r="P42" s="12">
        <v>1</v>
      </c>
      <c r="Q42" s="8">
        <v>2</v>
      </c>
      <c r="R42" s="113">
        <v>3</v>
      </c>
      <c r="S42" s="113">
        <v>4</v>
      </c>
      <c r="T42" s="113">
        <v>5</v>
      </c>
      <c r="U42" s="12">
        <v>1</v>
      </c>
      <c r="V42" s="8">
        <v>2</v>
      </c>
      <c r="W42" s="113">
        <v>3</v>
      </c>
      <c r="X42" s="113">
        <v>4</v>
      </c>
      <c r="Y42" s="113">
        <v>5</v>
      </c>
      <c r="Z42" s="12">
        <v>1</v>
      </c>
      <c r="AA42" s="8">
        <v>2</v>
      </c>
      <c r="AB42" s="113">
        <v>3</v>
      </c>
      <c r="AC42" s="113">
        <v>4</v>
      </c>
      <c r="AD42" s="113">
        <v>5</v>
      </c>
      <c r="AE42" s="12">
        <v>1</v>
      </c>
      <c r="AF42" s="8">
        <v>2</v>
      </c>
      <c r="AG42" s="113">
        <v>3</v>
      </c>
      <c r="AH42" s="113">
        <v>4</v>
      </c>
      <c r="AI42" s="113">
        <v>5</v>
      </c>
      <c r="AJ42" s="12">
        <v>1</v>
      </c>
      <c r="AK42" s="8">
        <v>2</v>
      </c>
      <c r="AL42" s="113">
        <v>3</v>
      </c>
      <c r="AM42" s="113">
        <v>4</v>
      </c>
      <c r="AN42" s="113">
        <v>5</v>
      </c>
      <c r="AO42" s="12">
        <v>1</v>
      </c>
      <c r="AP42" s="8">
        <v>2</v>
      </c>
      <c r="AQ42" s="113">
        <v>3</v>
      </c>
      <c r="AR42" s="113">
        <v>4</v>
      </c>
      <c r="AS42" s="113">
        <v>5</v>
      </c>
      <c r="AT42" s="12">
        <v>1</v>
      </c>
      <c r="AU42" s="8">
        <v>2</v>
      </c>
      <c r="AV42" s="113">
        <v>3</v>
      </c>
      <c r="AW42" s="113">
        <v>4</v>
      </c>
      <c r="AX42" s="113">
        <v>5</v>
      </c>
      <c r="AY42" s="12">
        <v>1</v>
      </c>
      <c r="AZ42" s="8">
        <v>2</v>
      </c>
      <c r="BA42" s="113">
        <v>3</v>
      </c>
      <c r="BB42" s="113">
        <v>4</v>
      </c>
      <c r="BC42" s="113">
        <v>5</v>
      </c>
      <c r="BD42" s="12">
        <v>1</v>
      </c>
      <c r="BE42" s="8">
        <v>2</v>
      </c>
      <c r="BF42" s="113">
        <v>3</v>
      </c>
      <c r="BG42" s="113">
        <v>4</v>
      </c>
      <c r="BH42" s="113">
        <v>5</v>
      </c>
      <c r="BI42" s="12">
        <v>1</v>
      </c>
      <c r="BJ42" s="8">
        <v>2</v>
      </c>
      <c r="BK42" s="113">
        <v>3</v>
      </c>
      <c r="BL42" s="113">
        <v>4</v>
      </c>
      <c r="BM42" s="113">
        <v>5</v>
      </c>
      <c r="BN42" s="12">
        <v>1</v>
      </c>
      <c r="BO42" s="8">
        <v>2</v>
      </c>
      <c r="BP42" s="113">
        <v>3</v>
      </c>
      <c r="BQ42" s="113">
        <v>4</v>
      </c>
      <c r="BR42" s="113">
        <v>5</v>
      </c>
      <c r="BS42" s="12">
        <v>1</v>
      </c>
      <c r="BT42" s="8">
        <v>2</v>
      </c>
      <c r="BU42" s="113">
        <v>3</v>
      </c>
      <c r="BV42" s="113">
        <v>4</v>
      </c>
      <c r="BW42" s="113">
        <v>5</v>
      </c>
      <c r="BX42" s="12">
        <v>1</v>
      </c>
      <c r="BY42" s="8">
        <v>2</v>
      </c>
      <c r="BZ42" s="113">
        <v>3</v>
      </c>
      <c r="CA42" s="113">
        <v>4</v>
      </c>
      <c r="CB42" s="113">
        <v>5</v>
      </c>
      <c r="CC42" s="12">
        <v>1</v>
      </c>
      <c r="CD42" s="8">
        <v>2</v>
      </c>
      <c r="CE42" s="113">
        <v>3</v>
      </c>
      <c r="CF42" s="113">
        <v>4</v>
      </c>
      <c r="CG42" s="113">
        <v>5</v>
      </c>
      <c r="CH42" s="12">
        <v>1</v>
      </c>
      <c r="CI42" s="8">
        <v>2</v>
      </c>
      <c r="CJ42" s="113">
        <v>3</v>
      </c>
      <c r="CK42" s="113">
        <v>4</v>
      </c>
      <c r="CL42" s="113">
        <v>5</v>
      </c>
      <c r="CM42" s="12">
        <v>1</v>
      </c>
      <c r="CN42" s="8">
        <v>2</v>
      </c>
      <c r="CO42" s="113">
        <v>3</v>
      </c>
      <c r="CP42" s="113">
        <v>4</v>
      </c>
      <c r="CQ42" s="113">
        <v>5</v>
      </c>
      <c r="CR42" s="12">
        <v>1</v>
      </c>
      <c r="CS42" s="8">
        <v>2</v>
      </c>
      <c r="CT42" s="113">
        <v>3</v>
      </c>
      <c r="CU42" s="113">
        <v>4</v>
      </c>
      <c r="CV42" s="113">
        <v>5</v>
      </c>
      <c r="CW42" s="12">
        <v>1</v>
      </c>
      <c r="CX42" s="8">
        <v>2</v>
      </c>
      <c r="CY42" s="113">
        <v>3</v>
      </c>
      <c r="CZ42" s="113">
        <v>4</v>
      </c>
      <c r="DA42" s="113">
        <v>5</v>
      </c>
      <c r="DB42" s="12"/>
      <c r="DC42" s="9"/>
      <c r="DD42" s="113"/>
      <c r="DE42" s="113"/>
      <c r="DF42" s="113"/>
      <c r="DG42" s="12"/>
      <c r="DH42" s="9"/>
      <c r="DI42" s="113"/>
      <c r="DJ42" s="113"/>
      <c r="DK42" s="113"/>
      <c r="DL42" s="12"/>
      <c r="DM42" s="9"/>
      <c r="DN42" s="113"/>
      <c r="DO42" s="113"/>
      <c r="DP42" s="113"/>
      <c r="DQ42" s="12"/>
      <c r="DR42" s="9"/>
      <c r="DS42" s="113"/>
      <c r="DT42" s="113"/>
      <c r="DU42" s="113"/>
      <c r="DV42" s="12"/>
      <c r="DW42" s="9"/>
      <c r="DX42" s="113"/>
      <c r="DY42" s="113"/>
      <c r="DZ42" s="113"/>
      <c r="EA42" s="12"/>
      <c r="EB42" s="9"/>
      <c r="EC42" s="113"/>
      <c r="ED42" s="113"/>
      <c r="EE42" s="113"/>
      <c r="EF42" s="12"/>
      <c r="EG42" s="9"/>
      <c r="EH42" s="113"/>
      <c r="EI42" s="113"/>
      <c r="EJ42" s="113"/>
      <c r="EK42" s="12"/>
      <c r="EL42" s="9"/>
      <c r="EM42" s="113"/>
      <c r="EN42" s="113"/>
      <c r="EO42" s="113"/>
      <c r="EP42" s="12"/>
      <c r="EQ42" s="9"/>
      <c r="ER42" s="113"/>
      <c r="ES42" s="113"/>
      <c r="ET42" s="113"/>
      <c r="EU42" s="12"/>
      <c r="EV42" s="9"/>
      <c r="EW42" s="113"/>
      <c r="EX42" s="113"/>
      <c r="EY42" s="113"/>
      <c r="EZ42" s="12"/>
      <c r="FA42" s="9"/>
      <c r="FB42" s="113"/>
      <c r="FC42" s="113"/>
      <c r="FD42" s="113"/>
      <c r="FE42" s="12"/>
      <c r="FF42" s="9"/>
      <c r="FG42" s="113"/>
      <c r="FH42" s="113"/>
      <c r="FI42" s="113"/>
      <c r="FJ42" s="12"/>
      <c r="FK42" s="9"/>
      <c r="FL42" s="113"/>
      <c r="FM42" s="113"/>
      <c r="FN42" s="113"/>
      <c r="FO42" s="12"/>
      <c r="FP42" s="9"/>
      <c r="FQ42" s="113"/>
      <c r="FR42" s="113"/>
      <c r="FS42" s="113"/>
      <c r="FT42" s="12"/>
      <c r="FU42" s="9"/>
      <c r="FV42" s="113"/>
      <c r="FW42" s="113"/>
      <c r="FX42" s="113"/>
      <c r="FY42" s="12"/>
      <c r="FZ42" s="9"/>
      <c r="GA42" s="113"/>
      <c r="GB42" s="113"/>
      <c r="GC42" s="113"/>
      <c r="GD42" s="12"/>
      <c r="GE42" s="9"/>
      <c r="GF42" s="113"/>
      <c r="GG42" s="113"/>
      <c r="GH42" s="113"/>
      <c r="GI42" s="12"/>
      <c r="GJ42" s="9"/>
      <c r="GK42" s="113"/>
      <c r="GL42" s="113"/>
      <c r="GM42" s="113"/>
      <c r="GN42" s="12"/>
      <c r="GO42" s="9"/>
      <c r="GP42" s="113"/>
      <c r="GQ42" s="113"/>
      <c r="GR42" s="113"/>
      <c r="GS42" s="12"/>
      <c r="GT42" s="9"/>
      <c r="GU42" s="113"/>
      <c r="GV42" s="113"/>
      <c r="GW42" s="113"/>
      <c r="GX42" s="12"/>
      <c r="GY42" s="9"/>
      <c r="GZ42" s="113"/>
      <c r="HA42" s="113"/>
      <c r="HB42" s="113"/>
      <c r="HC42" s="12"/>
      <c r="HD42" s="9"/>
      <c r="HE42" s="113"/>
      <c r="HF42" s="113"/>
      <c r="HG42" s="113"/>
    </row>
    <row r="43" spans="1:225" s="67" customFormat="1" ht="15" customHeight="1">
      <c r="A43" s="148" t="s">
        <v>34</v>
      </c>
      <c r="B43" s="149"/>
      <c r="C43" s="149"/>
      <c r="D43" s="150"/>
      <c r="E43" s="112">
        <f t="shared" si="0"/>
        <v>177</v>
      </c>
      <c r="F43" s="12">
        <v>1</v>
      </c>
      <c r="G43" s="8">
        <v>2</v>
      </c>
      <c r="H43" s="113">
        <v>3</v>
      </c>
      <c r="I43" s="113">
        <v>4</v>
      </c>
      <c r="J43" s="113">
        <v>5</v>
      </c>
      <c r="K43" s="12">
        <v>1</v>
      </c>
      <c r="L43" s="8">
        <v>2</v>
      </c>
      <c r="M43" s="113">
        <v>3</v>
      </c>
      <c r="N43" s="113">
        <v>4</v>
      </c>
      <c r="O43" s="113">
        <v>5</v>
      </c>
      <c r="P43" s="12">
        <v>1</v>
      </c>
      <c r="Q43" s="8">
        <v>2</v>
      </c>
      <c r="R43" s="113">
        <v>3</v>
      </c>
      <c r="S43" s="113">
        <v>4</v>
      </c>
      <c r="T43" s="113">
        <v>5</v>
      </c>
      <c r="U43" s="12">
        <v>1</v>
      </c>
      <c r="V43" s="8">
        <v>2</v>
      </c>
      <c r="W43" s="113">
        <v>3</v>
      </c>
      <c r="X43" s="113">
        <v>4</v>
      </c>
      <c r="Y43" s="113">
        <v>5</v>
      </c>
      <c r="Z43" s="12">
        <v>1</v>
      </c>
      <c r="AA43" s="8">
        <v>2</v>
      </c>
      <c r="AB43" s="113">
        <v>3</v>
      </c>
      <c r="AC43" s="113">
        <v>4</v>
      </c>
      <c r="AD43" s="113">
        <v>5</v>
      </c>
      <c r="AE43" s="12">
        <v>1</v>
      </c>
      <c r="AF43" s="8">
        <v>2</v>
      </c>
      <c r="AG43" s="113">
        <v>3</v>
      </c>
      <c r="AH43" s="113">
        <v>4</v>
      </c>
      <c r="AI43" s="113">
        <v>5</v>
      </c>
      <c r="AJ43" s="12">
        <v>1</v>
      </c>
      <c r="AK43" s="8">
        <v>2</v>
      </c>
      <c r="AL43" s="113">
        <v>3</v>
      </c>
      <c r="AM43" s="113">
        <v>4</v>
      </c>
      <c r="AN43" s="113">
        <v>5</v>
      </c>
      <c r="AO43" s="12">
        <v>1</v>
      </c>
      <c r="AP43" s="8">
        <v>2</v>
      </c>
      <c r="AQ43" s="113">
        <v>3</v>
      </c>
      <c r="AR43" s="113">
        <v>4</v>
      </c>
      <c r="AS43" s="113">
        <v>5</v>
      </c>
      <c r="AT43" s="12">
        <v>1</v>
      </c>
      <c r="AU43" s="8">
        <v>2</v>
      </c>
      <c r="AV43" s="113">
        <v>3</v>
      </c>
      <c r="AW43" s="113">
        <v>4</v>
      </c>
      <c r="AX43" s="113">
        <v>5</v>
      </c>
      <c r="AY43" s="12">
        <v>1</v>
      </c>
      <c r="AZ43" s="8">
        <v>2</v>
      </c>
      <c r="BA43" s="113">
        <v>3</v>
      </c>
      <c r="BB43" s="113">
        <v>4</v>
      </c>
      <c r="BC43" s="113">
        <v>5</v>
      </c>
      <c r="BD43" s="12">
        <v>1</v>
      </c>
      <c r="BE43" s="8">
        <v>2</v>
      </c>
      <c r="BF43" s="113">
        <v>3</v>
      </c>
      <c r="BG43" s="113">
        <v>4</v>
      </c>
      <c r="BH43" s="113">
        <v>5</v>
      </c>
      <c r="BI43" s="12">
        <v>1</v>
      </c>
      <c r="BJ43" s="8">
        <v>2</v>
      </c>
      <c r="BK43" s="113">
        <v>3</v>
      </c>
      <c r="BL43" s="113">
        <v>4</v>
      </c>
      <c r="BM43" s="113">
        <v>5</v>
      </c>
      <c r="BN43" s="12">
        <v>1</v>
      </c>
      <c r="BO43" s="8">
        <v>2</v>
      </c>
      <c r="BP43" s="113">
        <v>3</v>
      </c>
      <c r="BQ43" s="113">
        <v>4</v>
      </c>
      <c r="BR43" s="113">
        <v>5</v>
      </c>
      <c r="BS43" s="12">
        <v>1</v>
      </c>
      <c r="BT43" s="8">
        <v>2</v>
      </c>
      <c r="BU43" s="113">
        <v>3</v>
      </c>
      <c r="BV43" s="113">
        <v>4</v>
      </c>
      <c r="BW43" s="113">
        <v>5</v>
      </c>
      <c r="BX43" s="12">
        <v>1</v>
      </c>
      <c r="BY43" s="8">
        <v>2</v>
      </c>
      <c r="BZ43" s="113">
        <v>3</v>
      </c>
      <c r="CA43" s="113">
        <v>4</v>
      </c>
      <c r="CB43" s="113">
        <v>5</v>
      </c>
      <c r="CC43" s="12">
        <v>1</v>
      </c>
      <c r="CD43" s="8">
        <v>2</v>
      </c>
      <c r="CE43" s="121">
        <v>1</v>
      </c>
      <c r="CF43" s="98">
        <v>2</v>
      </c>
      <c r="CG43" s="122">
        <v>3</v>
      </c>
      <c r="CH43" s="122">
        <v>4</v>
      </c>
      <c r="CI43" s="122">
        <v>4</v>
      </c>
      <c r="CJ43" s="121">
        <v>2</v>
      </c>
      <c r="CK43" s="98">
        <v>3</v>
      </c>
      <c r="CL43" s="122">
        <v>2</v>
      </c>
      <c r="CM43" s="122">
        <v>1</v>
      </c>
      <c r="CN43" s="122">
        <v>5</v>
      </c>
      <c r="CO43" s="121">
        <v>3</v>
      </c>
      <c r="CP43" s="98">
        <v>2</v>
      </c>
      <c r="CQ43" s="122">
        <v>1</v>
      </c>
      <c r="CR43" s="122">
        <v>4</v>
      </c>
      <c r="CS43" s="122">
        <v>3</v>
      </c>
      <c r="CT43" s="121">
        <v>3</v>
      </c>
      <c r="CU43" s="98">
        <v>5</v>
      </c>
      <c r="CV43" s="122">
        <v>4</v>
      </c>
      <c r="CW43" s="122">
        <v>4</v>
      </c>
      <c r="CX43" s="122">
        <v>5</v>
      </c>
      <c r="CY43" s="121">
        <v>1</v>
      </c>
      <c r="CZ43" s="121">
        <v>1</v>
      </c>
      <c r="DA43" s="98">
        <v>3</v>
      </c>
      <c r="DB43" s="122">
        <v>5</v>
      </c>
      <c r="DC43" s="122">
        <v>4</v>
      </c>
      <c r="DD43" s="122">
        <v>4</v>
      </c>
      <c r="DE43" s="121">
        <v>5</v>
      </c>
      <c r="DF43" s="98">
        <v>1</v>
      </c>
      <c r="DG43" s="122">
        <v>1</v>
      </c>
      <c r="DH43" s="122">
        <v>2</v>
      </c>
      <c r="DI43" s="122">
        <v>5</v>
      </c>
      <c r="DJ43" s="121">
        <v>3</v>
      </c>
      <c r="DK43" s="98">
        <v>3</v>
      </c>
      <c r="DL43" s="122">
        <v>5</v>
      </c>
      <c r="DM43" s="122">
        <v>2</v>
      </c>
      <c r="DN43" s="122">
        <v>2</v>
      </c>
      <c r="DO43" s="121">
        <v>2</v>
      </c>
      <c r="DP43" s="98">
        <v>2</v>
      </c>
      <c r="DQ43" s="122">
        <v>4</v>
      </c>
      <c r="DR43" s="122">
        <v>4</v>
      </c>
      <c r="DS43" s="122">
        <v>4</v>
      </c>
      <c r="DT43" s="121">
        <v>1</v>
      </c>
      <c r="DU43" s="121">
        <v>1</v>
      </c>
      <c r="DV43" s="98">
        <v>2</v>
      </c>
      <c r="DW43" s="122">
        <v>3</v>
      </c>
      <c r="DX43" s="122">
        <v>4</v>
      </c>
      <c r="DY43" s="122">
        <v>4</v>
      </c>
      <c r="DZ43" s="121">
        <v>3</v>
      </c>
      <c r="EA43" s="98">
        <v>3</v>
      </c>
      <c r="EB43" s="122">
        <v>2</v>
      </c>
      <c r="EC43" s="122">
        <v>3</v>
      </c>
      <c r="ED43" s="122">
        <v>3</v>
      </c>
      <c r="EE43" s="121">
        <v>3</v>
      </c>
      <c r="EF43" s="98">
        <v>1</v>
      </c>
      <c r="EG43" s="122">
        <v>1</v>
      </c>
      <c r="EH43" s="122">
        <v>1</v>
      </c>
      <c r="EI43" s="122">
        <v>1</v>
      </c>
      <c r="EJ43" s="121">
        <v>3</v>
      </c>
      <c r="EK43" s="98">
        <v>4</v>
      </c>
      <c r="EL43" s="122">
        <v>4</v>
      </c>
      <c r="EM43" s="122">
        <v>3</v>
      </c>
      <c r="EN43" s="122">
        <v>3</v>
      </c>
      <c r="EO43" s="121">
        <v>4</v>
      </c>
      <c r="EP43" s="121">
        <v>4</v>
      </c>
      <c r="EQ43" s="98">
        <v>4</v>
      </c>
      <c r="ER43" s="122">
        <v>3</v>
      </c>
      <c r="ES43" s="122">
        <v>3</v>
      </c>
      <c r="ET43" s="122">
        <v>3</v>
      </c>
      <c r="EU43" s="121">
        <v>3</v>
      </c>
      <c r="EV43" s="98">
        <v>5</v>
      </c>
      <c r="EW43" s="122">
        <v>5</v>
      </c>
      <c r="EX43" s="122">
        <v>2</v>
      </c>
      <c r="EY43" s="122">
        <v>2</v>
      </c>
      <c r="EZ43" s="121">
        <v>2</v>
      </c>
      <c r="FA43" s="98">
        <v>3</v>
      </c>
      <c r="FB43" s="122">
        <v>3</v>
      </c>
      <c r="FC43" s="122">
        <v>3</v>
      </c>
      <c r="FD43" s="122">
        <v>1</v>
      </c>
      <c r="FE43" s="121">
        <v>1</v>
      </c>
      <c r="FF43" s="98">
        <v>1</v>
      </c>
      <c r="FG43" s="122">
        <v>4</v>
      </c>
      <c r="FH43" s="122">
        <v>3</v>
      </c>
      <c r="FI43" s="122">
        <v>3</v>
      </c>
      <c r="FJ43" s="121">
        <v>2</v>
      </c>
      <c r="FK43" s="122">
        <v>2</v>
      </c>
      <c r="FL43" s="121">
        <v>1</v>
      </c>
      <c r="FM43" s="98">
        <v>3</v>
      </c>
      <c r="FN43" s="122">
        <v>3</v>
      </c>
      <c r="FO43" s="122">
        <v>3</v>
      </c>
      <c r="FP43" s="122">
        <v>2</v>
      </c>
      <c r="FQ43" s="121">
        <v>2</v>
      </c>
      <c r="FR43" s="98">
        <v>3</v>
      </c>
      <c r="FS43" s="122">
        <v>3</v>
      </c>
      <c r="FT43" s="122">
        <v>2</v>
      </c>
      <c r="FU43" s="122">
        <v>5</v>
      </c>
      <c r="FV43" s="121">
        <v>5</v>
      </c>
      <c r="FW43" s="98">
        <v>5</v>
      </c>
      <c r="FX43" s="122">
        <v>2</v>
      </c>
      <c r="FY43" s="122">
        <v>2</v>
      </c>
      <c r="FZ43" s="122">
        <v>5</v>
      </c>
      <c r="GA43" s="113"/>
      <c r="GB43" s="113"/>
      <c r="GC43" s="113"/>
      <c r="GD43" s="12"/>
      <c r="GE43" s="9"/>
      <c r="GF43" s="113"/>
      <c r="GG43" s="113"/>
      <c r="GH43" s="113"/>
      <c r="GI43" s="12"/>
      <c r="GJ43" s="9"/>
      <c r="GK43" s="113"/>
      <c r="GL43" s="113"/>
      <c r="GM43" s="113"/>
      <c r="GN43" s="12"/>
      <c r="GO43" s="9"/>
      <c r="GP43" s="113"/>
      <c r="GQ43" s="113"/>
      <c r="GR43" s="113"/>
      <c r="GS43" s="12"/>
      <c r="GT43" s="9"/>
      <c r="GU43" s="113"/>
      <c r="GV43" s="113"/>
      <c r="GW43" s="113"/>
      <c r="GX43" s="12"/>
      <c r="GY43" s="9"/>
      <c r="GZ43" s="113"/>
      <c r="HA43" s="113"/>
      <c r="HB43" s="113"/>
      <c r="HC43" s="12"/>
      <c r="HD43" s="9"/>
      <c r="HE43" s="113"/>
      <c r="HF43" s="113"/>
      <c r="HG43" s="113"/>
    </row>
    <row r="44" spans="1:225" s="67" customFormat="1" ht="15" customHeight="1">
      <c r="A44" s="148" t="s">
        <v>35</v>
      </c>
      <c r="B44" s="149"/>
      <c r="C44" s="149"/>
      <c r="D44" s="150"/>
      <c r="E44" s="112">
        <f t="shared" si="0"/>
        <v>177</v>
      </c>
      <c r="F44" s="12">
        <v>1</v>
      </c>
      <c r="G44" s="8">
        <v>2</v>
      </c>
      <c r="H44" s="113">
        <v>3</v>
      </c>
      <c r="I44" s="113">
        <v>4</v>
      </c>
      <c r="J44" s="113">
        <v>5</v>
      </c>
      <c r="K44" s="12">
        <v>1</v>
      </c>
      <c r="L44" s="8">
        <v>2</v>
      </c>
      <c r="M44" s="113">
        <v>3</v>
      </c>
      <c r="N44" s="113">
        <v>4</v>
      </c>
      <c r="O44" s="113">
        <v>5</v>
      </c>
      <c r="P44" s="12">
        <v>1</v>
      </c>
      <c r="Q44" s="8">
        <v>2</v>
      </c>
      <c r="R44" s="113">
        <v>3</v>
      </c>
      <c r="S44" s="113">
        <v>4</v>
      </c>
      <c r="T44" s="113">
        <v>5</v>
      </c>
      <c r="U44" s="12">
        <v>1</v>
      </c>
      <c r="V44" s="8">
        <v>2</v>
      </c>
      <c r="W44" s="113">
        <v>3</v>
      </c>
      <c r="X44" s="113">
        <v>4</v>
      </c>
      <c r="Y44" s="113">
        <v>5</v>
      </c>
      <c r="Z44" s="12">
        <v>1</v>
      </c>
      <c r="AA44" s="8">
        <v>2</v>
      </c>
      <c r="AB44" s="113">
        <v>3</v>
      </c>
      <c r="AC44" s="113">
        <v>4</v>
      </c>
      <c r="AD44" s="113">
        <v>5</v>
      </c>
      <c r="AE44" s="12">
        <v>1</v>
      </c>
      <c r="AF44" s="8">
        <v>2</v>
      </c>
      <c r="AG44" s="113">
        <v>3</v>
      </c>
      <c r="AH44" s="113">
        <v>4</v>
      </c>
      <c r="AI44" s="113">
        <v>5</v>
      </c>
      <c r="AJ44" s="12">
        <v>1</v>
      </c>
      <c r="AK44" s="8">
        <v>2</v>
      </c>
      <c r="AL44" s="113">
        <v>3</v>
      </c>
      <c r="AM44" s="113">
        <v>4</v>
      </c>
      <c r="AN44" s="113">
        <v>5</v>
      </c>
      <c r="AO44" s="12">
        <v>1</v>
      </c>
      <c r="AP44" s="8">
        <v>2</v>
      </c>
      <c r="AQ44" s="113">
        <v>3</v>
      </c>
      <c r="AR44" s="113">
        <v>4</v>
      </c>
      <c r="AS44" s="113">
        <v>5</v>
      </c>
      <c r="AT44" s="12">
        <v>1</v>
      </c>
      <c r="AU44" s="8">
        <v>2</v>
      </c>
      <c r="AV44" s="113">
        <v>3</v>
      </c>
      <c r="AW44" s="113">
        <v>4</v>
      </c>
      <c r="AX44" s="113">
        <v>5</v>
      </c>
      <c r="AY44" s="12">
        <v>1</v>
      </c>
      <c r="AZ44" s="8">
        <v>2</v>
      </c>
      <c r="BA44" s="113">
        <v>3</v>
      </c>
      <c r="BB44" s="113">
        <v>4</v>
      </c>
      <c r="BC44" s="113">
        <v>5</v>
      </c>
      <c r="BD44" s="12">
        <v>1</v>
      </c>
      <c r="BE44" s="8">
        <v>2</v>
      </c>
      <c r="BF44" s="113">
        <v>3</v>
      </c>
      <c r="BG44" s="113">
        <v>4</v>
      </c>
      <c r="BH44" s="113">
        <v>5</v>
      </c>
      <c r="BI44" s="12">
        <v>1</v>
      </c>
      <c r="BJ44" s="8">
        <v>2</v>
      </c>
      <c r="BK44" s="113">
        <v>3</v>
      </c>
      <c r="BL44" s="113">
        <v>4</v>
      </c>
      <c r="BM44" s="113">
        <v>5</v>
      </c>
      <c r="BN44" s="12">
        <v>1</v>
      </c>
      <c r="BO44" s="8">
        <v>2</v>
      </c>
      <c r="BP44" s="113">
        <v>3</v>
      </c>
      <c r="BQ44" s="113">
        <v>4</v>
      </c>
      <c r="BR44" s="113">
        <v>5</v>
      </c>
      <c r="BS44" s="12">
        <v>1</v>
      </c>
      <c r="BT44" s="8">
        <v>2</v>
      </c>
      <c r="BU44" s="113">
        <v>3</v>
      </c>
      <c r="BV44" s="113">
        <v>4</v>
      </c>
      <c r="BW44" s="113">
        <v>5</v>
      </c>
      <c r="BX44" s="12">
        <v>1</v>
      </c>
      <c r="BY44" s="8">
        <v>2</v>
      </c>
      <c r="BZ44" s="113">
        <v>3</v>
      </c>
      <c r="CA44" s="113">
        <v>4</v>
      </c>
      <c r="CB44" s="113">
        <v>5</v>
      </c>
      <c r="CC44" s="12">
        <v>1</v>
      </c>
      <c r="CD44" s="8">
        <v>2</v>
      </c>
      <c r="CE44" s="121">
        <v>1</v>
      </c>
      <c r="CF44" s="98">
        <v>2</v>
      </c>
      <c r="CG44" s="122">
        <v>3</v>
      </c>
      <c r="CH44" s="122">
        <v>4</v>
      </c>
      <c r="CI44" s="122">
        <v>4</v>
      </c>
      <c r="CJ44" s="121">
        <v>2</v>
      </c>
      <c r="CK44" s="98">
        <v>3</v>
      </c>
      <c r="CL44" s="122">
        <v>2</v>
      </c>
      <c r="CM44" s="122">
        <v>1</v>
      </c>
      <c r="CN44" s="122">
        <v>5</v>
      </c>
      <c r="CO44" s="121">
        <v>3</v>
      </c>
      <c r="CP44" s="98">
        <v>2</v>
      </c>
      <c r="CQ44" s="122">
        <v>1</v>
      </c>
      <c r="CR44" s="122">
        <v>4</v>
      </c>
      <c r="CS44" s="122">
        <v>3</v>
      </c>
      <c r="CT44" s="121">
        <v>3</v>
      </c>
      <c r="CU44" s="98">
        <v>5</v>
      </c>
      <c r="CV44" s="122">
        <v>4</v>
      </c>
      <c r="CW44" s="122">
        <v>4</v>
      </c>
      <c r="CX44" s="122">
        <v>5</v>
      </c>
      <c r="CY44" s="121">
        <v>1</v>
      </c>
      <c r="CZ44" s="121">
        <v>1</v>
      </c>
      <c r="DA44" s="98">
        <v>3</v>
      </c>
      <c r="DB44" s="122">
        <v>5</v>
      </c>
      <c r="DC44" s="122">
        <v>4</v>
      </c>
      <c r="DD44" s="122">
        <v>4</v>
      </c>
      <c r="DE44" s="121">
        <v>5</v>
      </c>
      <c r="DF44" s="98">
        <v>1</v>
      </c>
      <c r="DG44" s="122">
        <v>1</v>
      </c>
      <c r="DH44" s="122">
        <v>2</v>
      </c>
      <c r="DI44" s="122">
        <v>5</v>
      </c>
      <c r="DJ44" s="121">
        <v>3</v>
      </c>
      <c r="DK44" s="98">
        <v>3</v>
      </c>
      <c r="DL44" s="122">
        <v>5</v>
      </c>
      <c r="DM44" s="122">
        <v>2</v>
      </c>
      <c r="DN44" s="122">
        <v>2</v>
      </c>
      <c r="DO44" s="121">
        <v>2</v>
      </c>
      <c r="DP44" s="98">
        <v>2</v>
      </c>
      <c r="DQ44" s="122">
        <v>4</v>
      </c>
      <c r="DR44" s="122">
        <v>4</v>
      </c>
      <c r="DS44" s="122">
        <v>4</v>
      </c>
      <c r="DT44" s="121">
        <v>1</v>
      </c>
      <c r="DU44" s="121">
        <v>1</v>
      </c>
      <c r="DV44" s="98">
        <v>2</v>
      </c>
      <c r="DW44" s="122">
        <v>3</v>
      </c>
      <c r="DX44" s="122">
        <v>4</v>
      </c>
      <c r="DY44" s="122">
        <v>4</v>
      </c>
      <c r="DZ44" s="121">
        <v>3</v>
      </c>
      <c r="EA44" s="98">
        <v>3</v>
      </c>
      <c r="EB44" s="122">
        <v>2</v>
      </c>
      <c r="EC44" s="122">
        <v>3</v>
      </c>
      <c r="ED44" s="122">
        <v>3</v>
      </c>
      <c r="EE44" s="121">
        <v>3</v>
      </c>
      <c r="EF44" s="98">
        <v>1</v>
      </c>
      <c r="EG44" s="122">
        <v>1</v>
      </c>
      <c r="EH44" s="122">
        <v>1</v>
      </c>
      <c r="EI44" s="122">
        <v>1</v>
      </c>
      <c r="EJ44" s="121">
        <v>3</v>
      </c>
      <c r="EK44" s="98">
        <v>4</v>
      </c>
      <c r="EL44" s="122">
        <v>4</v>
      </c>
      <c r="EM44" s="122">
        <v>3</v>
      </c>
      <c r="EN44" s="122">
        <v>3</v>
      </c>
      <c r="EO44" s="121">
        <v>4</v>
      </c>
      <c r="EP44" s="121">
        <v>4</v>
      </c>
      <c r="EQ44" s="98">
        <v>4</v>
      </c>
      <c r="ER44" s="122">
        <v>3</v>
      </c>
      <c r="ES44" s="122">
        <v>3</v>
      </c>
      <c r="ET44" s="122">
        <v>3</v>
      </c>
      <c r="EU44" s="121">
        <v>3</v>
      </c>
      <c r="EV44" s="98">
        <v>5</v>
      </c>
      <c r="EW44" s="122">
        <v>5</v>
      </c>
      <c r="EX44" s="122">
        <v>2</v>
      </c>
      <c r="EY44" s="122">
        <v>2</v>
      </c>
      <c r="EZ44" s="121">
        <v>2</v>
      </c>
      <c r="FA44" s="98">
        <v>3</v>
      </c>
      <c r="FB44" s="122">
        <v>3</v>
      </c>
      <c r="FC44" s="122">
        <v>3</v>
      </c>
      <c r="FD44" s="122">
        <v>1</v>
      </c>
      <c r="FE44" s="121">
        <v>1</v>
      </c>
      <c r="FF44" s="98">
        <v>1</v>
      </c>
      <c r="FG44" s="122">
        <v>4</v>
      </c>
      <c r="FH44" s="122">
        <v>3</v>
      </c>
      <c r="FI44" s="122">
        <v>3</v>
      </c>
      <c r="FJ44" s="121">
        <v>2</v>
      </c>
      <c r="FK44" s="122">
        <v>2</v>
      </c>
      <c r="FL44" s="121">
        <v>1</v>
      </c>
      <c r="FM44" s="98">
        <v>3</v>
      </c>
      <c r="FN44" s="122">
        <v>3</v>
      </c>
      <c r="FO44" s="122">
        <v>3</v>
      </c>
      <c r="FP44" s="122">
        <v>2</v>
      </c>
      <c r="FQ44" s="121">
        <v>2</v>
      </c>
      <c r="FR44" s="98">
        <v>3</v>
      </c>
      <c r="FS44" s="122">
        <v>3</v>
      </c>
      <c r="FT44" s="122">
        <v>2</v>
      </c>
      <c r="FU44" s="122">
        <v>5</v>
      </c>
      <c r="FV44" s="121">
        <v>5</v>
      </c>
      <c r="FW44" s="98">
        <v>5</v>
      </c>
      <c r="FX44" s="122">
        <v>2</v>
      </c>
      <c r="FY44" s="122">
        <v>2</v>
      </c>
      <c r="FZ44" s="122">
        <v>5</v>
      </c>
      <c r="GA44" s="113"/>
      <c r="GB44" s="113"/>
      <c r="GC44" s="113"/>
      <c r="GD44" s="12"/>
      <c r="GE44" s="9"/>
      <c r="GF44" s="113"/>
      <c r="GG44" s="113"/>
      <c r="GH44" s="113"/>
      <c r="GI44" s="12"/>
      <c r="GJ44" s="9"/>
      <c r="GK44" s="113"/>
      <c r="GL44" s="113"/>
      <c r="GM44" s="113"/>
      <c r="GN44" s="12"/>
      <c r="GO44" s="9"/>
      <c r="GP44" s="113"/>
      <c r="GQ44" s="113"/>
      <c r="GR44" s="113"/>
      <c r="GS44" s="12"/>
      <c r="GT44" s="9"/>
      <c r="GU44" s="113"/>
      <c r="GV44" s="113"/>
      <c r="GW44" s="113"/>
      <c r="GX44" s="12"/>
      <c r="GY44" s="9"/>
      <c r="GZ44" s="113"/>
      <c r="HA44" s="113"/>
      <c r="HB44" s="113"/>
      <c r="HC44" s="12"/>
      <c r="HD44" s="9"/>
      <c r="HE44" s="113"/>
      <c r="HF44" s="113"/>
      <c r="HG44" s="113"/>
    </row>
    <row r="45" spans="1:225" s="67" customFormat="1" ht="15" customHeight="1">
      <c r="A45" s="148" t="s">
        <v>36</v>
      </c>
      <c r="B45" s="149"/>
      <c r="C45" s="149"/>
      <c r="D45" s="150"/>
      <c r="E45" s="112">
        <f t="shared" si="0"/>
        <v>100</v>
      </c>
      <c r="F45" s="12">
        <v>1</v>
      </c>
      <c r="G45" s="8">
        <v>2</v>
      </c>
      <c r="H45" s="113">
        <v>3</v>
      </c>
      <c r="I45" s="113">
        <v>4</v>
      </c>
      <c r="J45" s="113">
        <v>5</v>
      </c>
      <c r="K45" s="12">
        <v>1</v>
      </c>
      <c r="L45" s="8">
        <v>2</v>
      </c>
      <c r="M45" s="113">
        <v>3</v>
      </c>
      <c r="N45" s="113">
        <v>4</v>
      </c>
      <c r="O45" s="113">
        <v>5</v>
      </c>
      <c r="P45" s="12">
        <v>1</v>
      </c>
      <c r="Q45" s="8">
        <v>2</v>
      </c>
      <c r="R45" s="113">
        <v>3</v>
      </c>
      <c r="S45" s="113">
        <v>4</v>
      </c>
      <c r="T45" s="113">
        <v>5</v>
      </c>
      <c r="U45" s="12">
        <v>1</v>
      </c>
      <c r="V45" s="8">
        <v>2</v>
      </c>
      <c r="W45" s="113">
        <v>3</v>
      </c>
      <c r="X45" s="113">
        <v>4</v>
      </c>
      <c r="Y45" s="113">
        <v>5</v>
      </c>
      <c r="Z45" s="12">
        <v>1</v>
      </c>
      <c r="AA45" s="8">
        <v>2</v>
      </c>
      <c r="AB45" s="113">
        <v>3</v>
      </c>
      <c r="AC45" s="113">
        <v>4</v>
      </c>
      <c r="AD45" s="113">
        <v>5</v>
      </c>
      <c r="AE45" s="12">
        <v>1</v>
      </c>
      <c r="AF45" s="8">
        <v>2</v>
      </c>
      <c r="AG45" s="113">
        <v>3</v>
      </c>
      <c r="AH45" s="113">
        <v>4</v>
      </c>
      <c r="AI45" s="113">
        <v>5</v>
      </c>
      <c r="AJ45" s="12">
        <v>1</v>
      </c>
      <c r="AK45" s="8">
        <v>2</v>
      </c>
      <c r="AL45" s="113">
        <v>3</v>
      </c>
      <c r="AM45" s="113">
        <v>4</v>
      </c>
      <c r="AN45" s="113">
        <v>5</v>
      </c>
      <c r="AO45" s="12">
        <v>1</v>
      </c>
      <c r="AP45" s="8">
        <v>2</v>
      </c>
      <c r="AQ45" s="113">
        <v>3</v>
      </c>
      <c r="AR45" s="113">
        <v>4</v>
      </c>
      <c r="AS45" s="113">
        <v>5</v>
      </c>
      <c r="AT45" s="12">
        <v>1</v>
      </c>
      <c r="AU45" s="8">
        <v>2</v>
      </c>
      <c r="AV45" s="113">
        <v>3</v>
      </c>
      <c r="AW45" s="113">
        <v>4</v>
      </c>
      <c r="AX45" s="113">
        <v>5</v>
      </c>
      <c r="AY45" s="12">
        <v>1</v>
      </c>
      <c r="AZ45" s="8">
        <v>2</v>
      </c>
      <c r="BA45" s="113">
        <v>3</v>
      </c>
      <c r="BB45" s="113">
        <v>4</v>
      </c>
      <c r="BC45" s="113">
        <v>5</v>
      </c>
      <c r="BD45" s="12">
        <v>1</v>
      </c>
      <c r="BE45" s="8">
        <v>2</v>
      </c>
      <c r="BF45" s="113">
        <v>3</v>
      </c>
      <c r="BG45" s="113">
        <v>4</v>
      </c>
      <c r="BH45" s="113">
        <v>5</v>
      </c>
      <c r="BI45" s="12">
        <v>1</v>
      </c>
      <c r="BJ45" s="8">
        <v>2</v>
      </c>
      <c r="BK45" s="113">
        <v>3</v>
      </c>
      <c r="BL45" s="113">
        <v>4</v>
      </c>
      <c r="BM45" s="113">
        <v>5</v>
      </c>
      <c r="BN45" s="12">
        <v>1</v>
      </c>
      <c r="BO45" s="8">
        <v>2</v>
      </c>
      <c r="BP45" s="113">
        <v>3</v>
      </c>
      <c r="BQ45" s="113">
        <v>4</v>
      </c>
      <c r="BR45" s="113">
        <v>5</v>
      </c>
      <c r="BS45" s="12">
        <v>1</v>
      </c>
      <c r="BT45" s="8">
        <v>2</v>
      </c>
      <c r="BU45" s="113">
        <v>3</v>
      </c>
      <c r="BV45" s="113">
        <v>4</v>
      </c>
      <c r="BW45" s="113">
        <v>5</v>
      </c>
      <c r="BX45" s="12">
        <v>1</v>
      </c>
      <c r="BY45" s="8">
        <v>2</v>
      </c>
      <c r="BZ45" s="113">
        <v>3</v>
      </c>
      <c r="CA45" s="113">
        <v>4</v>
      </c>
      <c r="CB45" s="113">
        <v>5</v>
      </c>
      <c r="CC45" s="12">
        <v>1</v>
      </c>
      <c r="CD45" s="8">
        <v>2</v>
      </c>
      <c r="CE45" s="113">
        <v>3</v>
      </c>
      <c r="CF45" s="113">
        <v>4</v>
      </c>
      <c r="CG45" s="113">
        <v>5</v>
      </c>
      <c r="CH45" s="12">
        <v>1</v>
      </c>
      <c r="CI45" s="8">
        <v>2</v>
      </c>
      <c r="CJ45" s="113">
        <v>3</v>
      </c>
      <c r="CK45" s="113">
        <v>4</v>
      </c>
      <c r="CL45" s="113">
        <v>5</v>
      </c>
      <c r="CM45" s="12">
        <v>1</v>
      </c>
      <c r="CN45" s="8">
        <v>2</v>
      </c>
      <c r="CO45" s="113">
        <v>3</v>
      </c>
      <c r="CP45" s="113">
        <v>4</v>
      </c>
      <c r="CQ45" s="113">
        <v>5</v>
      </c>
      <c r="CR45" s="12">
        <v>1</v>
      </c>
      <c r="CS45" s="8">
        <v>2</v>
      </c>
      <c r="CT45" s="113">
        <v>3</v>
      </c>
      <c r="CU45" s="113">
        <v>4</v>
      </c>
      <c r="CV45" s="113">
        <v>5</v>
      </c>
      <c r="CW45" s="12">
        <v>1</v>
      </c>
      <c r="CX45" s="8">
        <v>2</v>
      </c>
      <c r="CY45" s="113">
        <v>3</v>
      </c>
      <c r="CZ45" s="113">
        <v>4</v>
      </c>
      <c r="DA45" s="113">
        <v>5</v>
      </c>
      <c r="DB45" s="12"/>
      <c r="DC45" s="9"/>
      <c r="DD45" s="113"/>
      <c r="DE45" s="113"/>
      <c r="DF45" s="113"/>
      <c r="DG45" s="12"/>
      <c r="DH45" s="9"/>
      <c r="DI45" s="113"/>
      <c r="DJ45" s="113"/>
      <c r="DK45" s="113"/>
      <c r="DL45" s="12"/>
      <c r="DM45" s="9"/>
      <c r="DN45" s="113"/>
      <c r="DO45" s="113"/>
      <c r="DP45" s="113"/>
      <c r="DQ45" s="12"/>
      <c r="DR45" s="9"/>
      <c r="DS45" s="113"/>
      <c r="DT45" s="113"/>
      <c r="DU45" s="113"/>
      <c r="DV45" s="12"/>
      <c r="DW45" s="9"/>
      <c r="DX45" s="113"/>
      <c r="DY45" s="113"/>
      <c r="DZ45" s="113"/>
      <c r="EA45" s="12"/>
      <c r="EB45" s="9"/>
      <c r="EC45" s="113"/>
      <c r="ED45" s="113"/>
      <c r="EE45" s="113"/>
      <c r="EF45" s="12"/>
      <c r="EG45" s="9"/>
      <c r="EH45" s="113"/>
      <c r="EI45" s="113"/>
      <c r="EJ45" s="113"/>
      <c r="EK45" s="12"/>
      <c r="EL45" s="9"/>
      <c r="EM45" s="113"/>
      <c r="EN45" s="113"/>
      <c r="EO45" s="113"/>
      <c r="EP45" s="12"/>
      <c r="EQ45" s="9"/>
      <c r="ER45" s="113"/>
      <c r="ES45" s="113"/>
      <c r="ET45" s="113"/>
      <c r="EU45" s="12"/>
      <c r="EV45" s="9"/>
      <c r="EW45" s="113"/>
      <c r="EX45" s="113"/>
      <c r="EY45" s="113"/>
      <c r="EZ45" s="12"/>
      <c r="FA45" s="9"/>
      <c r="FB45" s="113"/>
      <c r="FC45" s="113"/>
      <c r="FD45" s="113"/>
      <c r="FE45" s="12"/>
      <c r="FF45" s="9"/>
      <c r="FG45" s="113"/>
      <c r="FH45" s="113"/>
      <c r="FI45" s="113"/>
      <c r="FJ45" s="12"/>
      <c r="FK45" s="9"/>
      <c r="FL45" s="113"/>
      <c r="FM45" s="113"/>
      <c r="FN45" s="113"/>
      <c r="FO45" s="12"/>
      <c r="FP45" s="9"/>
      <c r="FQ45" s="113"/>
      <c r="FR45" s="113"/>
      <c r="FS45" s="113"/>
      <c r="FT45" s="12"/>
      <c r="FU45" s="9"/>
      <c r="FV45" s="113"/>
      <c r="FW45" s="113"/>
      <c r="FX45" s="113"/>
      <c r="FY45" s="12"/>
      <c r="FZ45" s="9"/>
      <c r="GA45" s="113"/>
      <c r="GB45" s="113"/>
      <c r="GC45" s="113"/>
      <c r="GD45" s="12"/>
      <c r="GE45" s="9"/>
      <c r="GF45" s="113"/>
      <c r="GG45" s="113"/>
      <c r="GH45" s="113"/>
      <c r="GI45" s="12"/>
      <c r="GJ45" s="9"/>
      <c r="GK45" s="113"/>
      <c r="GL45" s="113"/>
      <c r="GM45" s="113"/>
      <c r="GN45" s="12"/>
      <c r="GO45" s="9"/>
      <c r="GP45" s="113"/>
      <c r="GQ45" s="113"/>
      <c r="GR45" s="113"/>
      <c r="GS45" s="12"/>
      <c r="GT45" s="9"/>
      <c r="GU45" s="113"/>
      <c r="GV45" s="113"/>
      <c r="GW45" s="113"/>
      <c r="GX45" s="12"/>
      <c r="GY45" s="9"/>
      <c r="GZ45" s="113"/>
      <c r="HA45" s="113"/>
      <c r="HB45" s="113"/>
      <c r="HC45" s="12"/>
      <c r="HD45" s="9"/>
      <c r="HE45" s="113"/>
      <c r="HF45" s="113"/>
      <c r="HG45" s="113"/>
    </row>
    <row r="46" spans="1:225" s="67" customFormat="1" ht="15" customHeight="1">
      <c r="A46" s="148" t="s">
        <v>37</v>
      </c>
      <c r="B46" s="149"/>
      <c r="C46" s="149"/>
      <c r="D46" s="150"/>
      <c r="E46" s="112">
        <f t="shared" si="0"/>
        <v>177</v>
      </c>
      <c r="F46" s="12">
        <v>1</v>
      </c>
      <c r="G46" s="8">
        <v>2</v>
      </c>
      <c r="H46" s="113">
        <v>3</v>
      </c>
      <c r="I46" s="113">
        <v>4</v>
      </c>
      <c r="J46" s="113">
        <v>5</v>
      </c>
      <c r="K46" s="12">
        <v>1</v>
      </c>
      <c r="L46" s="8">
        <v>2</v>
      </c>
      <c r="M46" s="113">
        <v>3</v>
      </c>
      <c r="N46" s="113">
        <v>4</v>
      </c>
      <c r="O46" s="113">
        <v>5</v>
      </c>
      <c r="P46" s="12">
        <v>1</v>
      </c>
      <c r="Q46" s="8">
        <v>2</v>
      </c>
      <c r="R46" s="113">
        <v>3</v>
      </c>
      <c r="S46" s="113">
        <v>4</v>
      </c>
      <c r="T46" s="113">
        <v>5</v>
      </c>
      <c r="U46" s="12">
        <v>1</v>
      </c>
      <c r="V46" s="8">
        <v>2</v>
      </c>
      <c r="W46" s="113">
        <v>3</v>
      </c>
      <c r="X46" s="113">
        <v>4</v>
      </c>
      <c r="Y46" s="113">
        <v>5</v>
      </c>
      <c r="Z46" s="12">
        <v>1</v>
      </c>
      <c r="AA46" s="8">
        <v>2</v>
      </c>
      <c r="AB46" s="113">
        <v>3</v>
      </c>
      <c r="AC46" s="113">
        <v>4</v>
      </c>
      <c r="AD46" s="113">
        <v>5</v>
      </c>
      <c r="AE46" s="12">
        <v>1</v>
      </c>
      <c r="AF46" s="8">
        <v>2</v>
      </c>
      <c r="AG46" s="113">
        <v>3</v>
      </c>
      <c r="AH46" s="113">
        <v>4</v>
      </c>
      <c r="AI46" s="113">
        <v>5</v>
      </c>
      <c r="AJ46" s="12">
        <v>1</v>
      </c>
      <c r="AK46" s="8">
        <v>2</v>
      </c>
      <c r="AL46" s="113">
        <v>3</v>
      </c>
      <c r="AM46" s="113">
        <v>4</v>
      </c>
      <c r="AN46" s="113">
        <v>5</v>
      </c>
      <c r="AO46" s="12">
        <v>1</v>
      </c>
      <c r="AP46" s="8">
        <v>2</v>
      </c>
      <c r="AQ46" s="113">
        <v>3</v>
      </c>
      <c r="AR46" s="113">
        <v>4</v>
      </c>
      <c r="AS46" s="113">
        <v>5</v>
      </c>
      <c r="AT46" s="12">
        <v>1</v>
      </c>
      <c r="AU46" s="8">
        <v>2</v>
      </c>
      <c r="AV46" s="113">
        <v>3</v>
      </c>
      <c r="AW46" s="113">
        <v>4</v>
      </c>
      <c r="AX46" s="113">
        <v>5</v>
      </c>
      <c r="AY46" s="12">
        <v>1</v>
      </c>
      <c r="AZ46" s="8">
        <v>2</v>
      </c>
      <c r="BA46" s="113">
        <v>3</v>
      </c>
      <c r="BB46" s="113">
        <v>4</v>
      </c>
      <c r="BC46" s="113">
        <v>5</v>
      </c>
      <c r="BD46" s="12">
        <v>1</v>
      </c>
      <c r="BE46" s="8">
        <v>2</v>
      </c>
      <c r="BF46" s="113">
        <v>3</v>
      </c>
      <c r="BG46" s="113">
        <v>4</v>
      </c>
      <c r="BH46" s="113">
        <v>5</v>
      </c>
      <c r="BI46" s="12">
        <v>1</v>
      </c>
      <c r="BJ46" s="8">
        <v>2</v>
      </c>
      <c r="BK46" s="113">
        <v>3</v>
      </c>
      <c r="BL46" s="113">
        <v>4</v>
      </c>
      <c r="BM46" s="113">
        <v>5</v>
      </c>
      <c r="BN46" s="12">
        <v>1</v>
      </c>
      <c r="BO46" s="8">
        <v>2</v>
      </c>
      <c r="BP46" s="113">
        <v>3</v>
      </c>
      <c r="BQ46" s="113">
        <v>4</v>
      </c>
      <c r="BR46" s="113">
        <v>5</v>
      </c>
      <c r="BS46" s="12">
        <v>1</v>
      </c>
      <c r="BT46" s="8">
        <v>2</v>
      </c>
      <c r="BU46" s="113">
        <v>3</v>
      </c>
      <c r="BV46" s="113">
        <v>4</v>
      </c>
      <c r="BW46" s="113">
        <v>5</v>
      </c>
      <c r="BX46" s="12">
        <v>1</v>
      </c>
      <c r="BY46" s="8">
        <v>2</v>
      </c>
      <c r="BZ46" s="113">
        <v>3</v>
      </c>
      <c r="CA46" s="113">
        <v>4</v>
      </c>
      <c r="CB46" s="113">
        <v>5</v>
      </c>
      <c r="CC46" s="12">
        <v>1</v>
      </c>
      <c r="CD46" s="8">
        <v>2</v>
      </c>
      <c r="CE46" s="121">
        <v>1</v>
      </c>
      <c r="CF46" s="98">
        <v>2</v>
      </c>
      <c r="CG46" s="122">
        <v>3</v>
      </c>
      <c r="CH46" s="122">
        <v>4</v>
      </c>
      <c r="CI46" s="122">
        <v>4</v>
      </c>
      <c r="CJ46" s="121">
        <v>2</v>
      </c>
      <c r="CK46" s="98">
        <v>3</v>
      </c>
      <c r="CL46" s="122">
        <v>2</v>
      </c>
      <c r="CM46" s="122">
        <v>1</v>
      </c>
      <c r="CN46" s="122">
        <v>5</v>
      </c>
      <c r="CO46" s="121">
        <v>3</v>
      </c>
      <c r="CP46" s="98">
        <v>2</v>
      </c>
      <c r="CQ46" s="122">
        <v>1</v>
      </c>
      <c r="CR46" s="122">
        <v>4</v>
      </c>
      <c r="CS46" s="122">
        <v>3</v>
      </c>
      <c r="CT46" s="121">
        <v>3</v>
      </c>
      <c r="CU46" s="98">
        <v>5</v>
      </c>
      <c r="CV46" s="122">
        <v>4</v>
      </c>
      <c r="CW46" s="122">
        <v>4</v>
      </c>
      <c r="CX46" s="122">
        <v>5</v>
      </c>
      <c r="CY46" s="121">
        <v>1</v>
      </c>
      <c r="CZ46" s="121">
        <v>1</v>
      </c>
      <c r="DA46" s="98">
        <v>3</v>
      </c>
      <c r="DB46" s="122">
        <v>5</v>
      </c>
      <c r="DC46" s="122">
        <v>4</v>
      </c>
      <c r="DD46" s="122">
        <v>4</v>
      </c>
      <c r="DE46" s="121">
        <v>5</v>
      </c>
      <c r="DF46" s="98">
        <v>1</v>
      </c>
      <c r="DG46" s="122">
        <v>1</v>
      </c>
      <c r="DH46" s="122">
        <v>2</v>
      </c>
      <c r="DI46" s="122">
        <v>5</v>
      </c>
      <c r="DJ46" s="121">
        <v>3</v>
      </c>
      <c r="DK46" s="98">
        <v>3</v>
      </c>
      <c r="DL46" s="122">
        <v>5</v>
      </c>
      <c r="DM46" s="122">
        <v>2</v>
      </c>
      <c r="DN46" s="122">
        <v>2</v>
      </c>
      <c r="DO46" s="121">
        <v>2</v>
      </c>
      <c r="DP46" s="98">
        <v>2</v>
      </c>
      <c r="DQ46" s="122">
        <v>4</v>
      </c>
      <c r="DR46" s="122">
        <v>4</v>
      </c>
      <c r="DS46" s="122">
        <v>4</v>
      </c>
      <c r="DT46" s="121">
        <v>1</v>
      </c>
      <c r="DU46" s="121">
        <v>1</v>
      </c>
      <c r="DV46" s="98">
        <v>2</v>
      </c>
      <c r="DW46" s="122">
        <v>3</v>
      </c>
      <c r="DX46" s="122">
        <v>4</v>
      </c>
      <c r="DY46" s="122">
        <v>4</v>
      </c>
      <c r="DZ46" s="121">
        <v>3</v>
      </c>
      <c r="EA46" s="98">
        <v>3</v>
      </c>
      <c r="EB46" s="122">
        <v>2</v>
      </c>
      <c r="EC46" s="122">
        <v>3</v>
      </c>
      <c r="ED46" s="122">
        <v>3</v>
      </c>
      <c r="EE46" s="121">
        <v>3</v>
      </c>
      <c r="EF46" s="98">
        <v>1</v>
      </c>
      <c r="EG46" s="122">
        <v>1</v>
      </c>
      <c r="EH46" s="122">
        <v>1</v>
      </c>
      <c r="EI46" s="122">
        <v>1</v>
      </c>
      <c r="EJ46" s="121">
        <v>3</v>
      </c>
      <c r="EK46" s="98">
        <v>4</v>
      </c>
      <c r="EL46" s="122">
        <v>4</v>
      </c>
      <c r="EM46" s="122">
        <v>3</v>
      </c>
      <c r="EN46" s="122">
        <v>3</v>
      </c>
      <c r="EO46" s="121">
        <v>4</v>
      </c>
      <c r="EP46" s="121">
        <v>4</v>
      </c>
      <c r="EQ46" s="98">
        <v>4</v>
      </c>
      <c r="ER46" s="122">
        <v>3</v>
      </c>
      <c r="ES46" s="122">
        <v>3</v>
      </c>
      <c r="ET46" s="122">
        <v>3</v>
      </c>
      <c r="EU46" s="121">
        <v>3</v>
      </c>
      <c r="EV46" s="98">
        <v>5</v>
      </c>
      <c r="EW46" s="122">
        <v>5</v>
      </c>
      <c r="EX46" s="122">
        <v>2</v>
      </c>
      <c r="EY46" s="122">
        <v>2</v>
      </c>
      <c r="EZ46" s="121">
        <v>2</v>
      </c>
      <c r="FA46" s="98">
        <v>3</v>
      </c>
      <c r="FB46" s="122">
        <v>3</v>
      </c>
      <c r="FC46" s="122">
        <v>3</v>
      </c>
      <c r="FD46" s="122">
        <v>1</v>
      </c>
      <c r="FE46" s="121">
        <v>1</v>
      </c>
      <c r="FF46" s="98">
        <v>1</v>
      </c>
      <c r="FG46" s="122">
        <v>4</v>
      </c>
      <c r="FH46" s="122">
        <v>3</v>
      </c>
      <c r="FI46" s="122">
        <v>3</v>
      </c>
      <c r="FJ46" s="121">
        <v>2</v>
      </c>
      <c r="FK46" s="122">
        <v>2</v>
      </c>
      <c r="FL46" s="121">
        <v>1</v>
      </c>
      <c r="FM46" s="98">
        <v>3</v>
      </c>
      <c r="FN46" s="122">
        <v>3</v>
      </c>
      <c r="FO46" s="122">
        <v>3</v>
      </c>
      <c r="FP46" s="122">
        <v>2</v>
      </c>
      <c r="FQ46" s="121">
        <v>2</v>
      </c>
      <c r="FR46" s="98">
        <v>3</v>
      </c>
      <c r="FS46" s="122">
        <v>3</v>
      </c>
      <c r="FT46" s="122">
        <v>2</v>
      </c>
      <c r="FU46" s="122">
        <v>5</v>
      </c>
      <c r="FV46" s="121">
        <v>5</v>
      </c>
      <c r="FW46" s="98">
        <v>5</v>
      </c>
      <c r="FX46" s="122">
        <v>2</v>
      </c>
      <c r="FY46" s="122">
        <v>2</v>
      </c>
      <c r="FZ46" s="122">
        <v>5</v>
      </c>
      <c r="GA46" s="12"/>
      <c r="GB46" s="12"/>
      <c r="GC46" s="12"/>
      <c r="GD46" s="8"/>
      <c r="GE46" s="12"/>
      <c r="GF46" s="12"/>
      <c r="GG46" s="12"/>
      <c r="GH46" s="12"/>
      <c r="GI46" s="8"/>
      <c r="GJ46" s="12"/>
      <c r="GK46" s="12"/>
      <c r="GL46" s="12"/>
      <c r="GM46" s="12"/>
      <c r="GN46" s="8"/>
      <c r="GO46" s="12"/>
      <c r="GP46" s="12"/>
      <c r="GQ46" s="12"/>
      <c r="GR46" s="12"/>
      <c r="GS46" s="8"/>
      <c r="GT46" s="12"/>
      <c r="GU46" s="12"/>
      <c r="GV46" s="12"/>
      <c r="GW46" s="12"/>
      <c r="GX46" s="8"/>
      <c r="GY46" s="12"/>
      <c r="GZ46" s="12"/>
      <c r="HA46" s="12"/>
      <c r="HB46" s="12"/>
      <c r="HC46" s="8"/>
      <c r="HD46" s="12"/>
      <c r="HE46" s="12"/>
      <c r="HF46" s="12"/>
      <c r="HG46" s="12"/>
    </row>
    <row r="47" spans="1:225" s="67" customFormat="1" ht="15" customHeight="1">
      <c r="A47" s="148" t="s">
        <v>38</v>
      </c>
      <c r="B47" s="149"/>
      <c r="C47" s="149"/>
      <c r="D47" s="150"/>
      <c r="E47" s="112">
        <f t="shared" si="0"/>
        <v>100</v>
      </c>
      <c r="F47" s="12">
        <v>1</v>
      </c>
      <c r="G47" s="8">
        <v>2</v>
      </c>
      <c r="H47" s="113">
        <v>3</v>
      </c>
      <c r="I47" s="113">
        <v>4</v>
      </c>
      <c r="J47" s="113">
        <v>5</v>
      </c>
      <c r="K47" s="12">
        <v>1</v>
      </c>
      <c r="L47" s="8">
        <v>2</v>
      </c>
      <c r="M47" s="113">
        <v>3</v>
      </c>
      <c r="N47" s="113">
        <v>4</v>
      </c>
      <c r="O47" s="113">
        <v>5</v>
      </c>
      <c r="P47" s="12">
        <v>1</v>
      </c>
      <c r="Q47" s="8">
        <v>2</v>
      </c>
      <c r="R47" s="113">
        <v>3</v>
      </c>
      <c r="S47" s="113">
        <v>4</v>
      </c>
      <c r="T47" s="113">
        <v>5</v>
      </c>
      <c r="U47" s="12">
        <v>1</v>
      </c>
      <c r="V47" s="8">
        <v>2</v>
      </c>
      <c r="W47" s="113">
        <v>3</v>
      </c>
      <c r="X47" s="113">
        <v>4</v>
      </c>
      <c r="Y47" s="113">
        <v>5</v>
      </c>
      <c r="Z47" s="12">
        <v>1</v>
      </c>
      <c r="AA47" s="8">
        <v>2</v>
      </c>
      <c r="AB47" s="113">
        <v>3</v>
      </c>
      <c r="AC47" s="113">
        <v>4</v>
      </c>
      <c r="AD47" s="113">
        <v>5</v>
      </c>
      <c r="AE47" s="12">
        <v>1</v>
      </c>
      <c r="AF47" s="8">
        <v>2</v>
      </c>
      <c r="AG47" s="113">
        <v>3</v>
      </c>
      <c r="AH47" s="113">
        <v>4</v>
      </c>
      <c r="AI47" s="113">
        <v>5</v>
      </c>
      <c r="AJ47" s="12">
        <v>1</v>
      </c>
      <c r="AK47" s="8">
        <v>2</v>
      </c>
      <c r="AL47" s="113">
        <v>3</v>
      </c>
      <c r="AM47" s="113">
        <v>4</v>
      </c>
      <c r="AN47" s="113">
        <v>5</v>
      </c>
      <c r="AO47" s="12">
        <v>1</v>
      </c>
      <c r="AP47" s="8">
        <v>2</v>
      </c>
      <c r="AQ47" s="113">
        <v>3</v>
      </c>
      <c r="AR47" s="113">
        <v>4</v>
      </c>
      <c r="AS47" s="113">
        <v>5</v>
      </c>
      <c r="AT47" s="12">
        <v>1</v>
      </c>
      <c r="AU47" s="8">
        <v>2</v>
      </c>
      <c r="AV47" s="113">
        <v>3</v>
      </c>
      <c r="AW47" s="113">
        <v>4</v>
      </c>
      <c r="AX47" s="113">
        <v>5</v>
      </c>
      <c r="AY47" s="12">
        <v>1</v>
      </c>
      <c r="AZ47" s="8">
        <v>2</v>
      </c>
      <c r="BA47" s="113">
        <v>3</v>
      </c>
      <c r="BB47" s="113">
        <v>4</v>
      </c>
      <c r="BC47" s="113">
        <v>5</v>
      </c>
      <c r="BD47" s="12">
        <v>1</v>
      </c>
      <c r="BE47" s="8">
        <v>2</v>
      </c>
      <c r="BF47" s="113">
        <v>3</v>
      </c>
      <c r="BG47" s="113">
        <v>4</v>
      </c>
      <c r="BH47" s="113">
        <v>5</v>
      </c>
      <c r="BI47" s="12">
        <v>1</v>
      </c>
      <c r="BJ47" s="8">
        <v>2</v>
      </c>
      <c r="BK47" s="113">
        <v>3</v>
      </c>
      <c r="BL47" s="113">
        <v>4</v>
      </c>
      <c r="BM47" s="113">
        <v>5</v>
      </c>
      <c r="BN47" s="12">
        <v>1</v>
      </c>
      <c r="BO47" s="8">
        <v>2</v>
      </c>
      <c r="BP47" s="113">
        <v>3</v>
      </c>
      <c r="BQ47" s="113">
        <v>4</v>
      </c>
      <c r="BR47" s="113">
        <v>5</v>
      </c>
      <c r="BS47" s="12">
        <v>1</v>
      </c>
      <c r="BT47" s="8">
        <v>2</v>
      </c>
      <c r="BU47" s="113">
        <v>3</v>
      </c>
      <c r="BV47" s="113">
        <v>4</v>
      </c>
      <c r="BW47" s="113">
        <v>5</v>
      </c>
      <c r="BX47" s="12">
        <v>1</v>
      </c>
      <c r="BY47" s="8">
        <v>2</v>
      </c>
      <c r="BZ47" s="113">
        <v>3</v>
      </c>
      <c r="CA47" s="113">
        <v>4</v>
      </c>
      <c r="CB47" s="113">
        <v>5</v>
      </c>
      <c r="CC47" s="12">
        <v>1</v>
      </c>
      <c r="CD47" s="8">
        <v>2</v>
      </c>
      <c r="CE47" s="113">
        <v>3</v>
      </c>
      <c r="CF47" s="113">
        <v>4</v>
      </c>
      <c r="CG47" s="113">
        <v>5</v>
      </c>
      <c r="CH47" s="12">
        <v>1</v>
      </c>
      <c r="CI47" s="8">
        <v>2</v>
      </c>
      <c r="CJ47" s="113">
        <v>3</v>
      </c>
      <c r="CK47" s="113">
        <v>4</v>
      </c>
      <c r="CL47" s="113">
        <v>5</v>
      </c>
      <c r="CM47" s="12">
        <v>1</v>
      </c>
      <c r="CN47" s="8">
        <v>2</v>
      </c>
      <c r="CO47" s="113">
        <v>3</v>
      </c>
      <c r="CP47" s="113">
        <v>4</v>
      </c>
      <c r="CQ47" s="113">
        <v>5</v>
      </c>
      <c r="CR47" s="12">
        <v>1</v>
      </c>
      <c r="CS47" s="8">
        <v>2</v>
      </c>
      <c r="CT47" s="113">
        <v>3</v>
      </c>
      <c r="CU47" s="113">
        <v>4</v>
      </c>
      <c r="CV47" s="113">
        <v>5</v>
      </c>
      <c r="CW47" s="12">
        <v>1</v>
      </c>
      <c r="CX47" s="8">
        <v>2</v>
      </c>
      <c r="CY47" s="113">
        <v>3</v>
      </c>
      <c r="CZ47" s="113">
        <v>4</v>
      </c>
      <c r="DA47" s="113">
        <v>5</v>
      </c>
      <c r="DB47" s="8"/>
      <c r="DC47" s="12"/>
      <c r="DD47" s="12"/>
      <c r="DE47" s="12"/>
      <c r="DF47" s="12"/>
      <c r="DG47" s="8"/>
      <c r="DH47" s="12"/>
      <c r="DI47" s="12"/>
      <c r="DJ47" s="12"/>
      <c r="DK47" s="12"/>
      <c r="DL47" s="8"/>
      <c r="DM47" s="12"/>
      <c r="DN47" s="12"/>
      <c r="DO47" s="12"/>
      <c r="DP47" s="12"/>
      <c r="DQ47" s="8"/>
      <c r="DR47" s="12"/>
      <c r="DS47" s="12"/>
      <c r="DT47" s="12"/>
      <c r="DU47" s="12"/>
      <c r="DV47" s="8"/>
      <c r="DW47" s="12"/>
      <c r="DX47" s="12"/>
      <c r="DY47" s="12"/>
      <c r="DZ47" s="12"/>
      <c r="EA47" s="8"/>
      <c r="EB47" s="12"/>
      <c r="EC47" s="12"/>
      <c r="ED47" s="12"/>
      <c r="EE47" s="12"/>
      <c r="EF47" s="8"/>
      <c r="EG47" s="12"/>
      <c r="EH47" s="12"/>
      <c r="EI47" s="12"/>
      <c r="EJ47" s="12"/>
      <c r="EK47" s="8"/>
      <c r="EL47" s="12"/>
      <c r="EM47" s="12"/>
      <c r="EN47" s="12"/>
      <c r="EO47" s="12"/>
      <c r="EP47" s="8"/>
      <c r="EQ47" s="12"/>
      <c r="ER47" s="12"/>
      <c r="ES47" s="12"/>
      <c r="ET47" s="12"/>
      <c r="EU47" s="8"/>
      <c r="EV47" s="12"/>
      <c r="EW47" s="12"/>
      <c r="EX47" s="12"/>
      <c r="EY47" s="12"/>
      <c r="EZ47" s="8"/>
      <c r="FA47" s="12"/>
      <c r="FB47" s="12"/>
      <c r="FC47" s="12"/>
      <c r="FD47" s="12"/>
      <c r="FE47" s="8"/>
      <c r="FF47" s="12"/>
      <c r="FG47" s="12"/>
      <c r="FH47" s="12"/>
      <c r="FI47" s="12"/>
      <c r="FJ47" s="8"/>
      <c r="FK47" s="12"/>
      <c r="FL47" s="12"/>
      <c r="FM47" s="12"/>
      <c r="FN47" s="12"/>
      <c r="FO47" s="8"/>
      <c r="FP47" s="12"/>
      <c r="FQ47" s="12"/>
      <c r="FR47" s="12"/>
      <c r="FS47" s="12"/>
      <c r="FT47" s="8"/>
      <c r="FU47" s="12"/>
      <c r="FV47" s="12"/>
      <c r="FW47" s="12"/>
      <c r="FX47" s="12"/>
      <c r="FY47" s="8"/>
      <c r="FZ47" s="12"/>
      <c r="GA47" s="12"/>
      <c r="GB47" s="12"/>
      <c r="GC47" s="12"/>
      <c r="GD47" s="8"/>
      <c r="GE47" s="12"/>
      <c r="GF47" s="12"/>
      <c r="GG47" s="12"/>
      <c r="GH47" s="12"/>
      <c r="GI47" s="8"/>
      <c r="GJ47" s="12"/>
      <c r="GK47" s="12"/>
      <c r="GL47" s="12"/>
      <c r="GM47" s="12"/>
      <c r="GN47" s="8"/>
      <c r="GO47" s="12"/>
      <c r="GP47" s="12"/>
      <c r="GQ47" s="12"/>
      <c r="GR47" s="12"/>
      <c r="GS47" s="8"/>
      <c r="GT47" s="12"/>
      <c r="GU47" s="12"/>
      <c r="GV47" s="12"/>
      <c r="GW47" s="12"/>
      <c r="GX47" s="8"/>
      <c r="GY47" s="12"/>
      <c r="GZ47" s="12"/>
      <c r="HA47" s="12"/>
      <c r="HB47" s="12"/>
      <c r="HC47" s="8"/>
      <c r="HD47" s="12"/>
      <c r="HE47" s="12"/>
      <c r="HF47" s="12"/>
      <c r="HG47" s="12"/>
    </row>
    <row r="48" spans="1:225" s="67" customFormat="1" ht="15" customHeight="1">
      <c r="A48" s="148" t="s">
        <v>39</v>
      </c>
      <c r="B48" s="149"/>
      <c r="C48" s="149"/>
      <c r="D48" s="150"/>
      <c r="E48" s="112">
        <f t="shared" si="0"/>
        <v>177</v>
      </c>
      <c r="F48" s="12">
        <v>1</v>
      </c>
      <c r="G48" s="8">
        <v>2</v>
      </c>
      <c r="H48" s="113">
        <v>3</v>
      </c>
      <c r="I48" s="113">
        <v>4</v>
      </c>
      <c r="J48" s="113">
        <v>5</v>
      </c>
      <c r="K48" s="12">
        <v>1</v>
      </c>
      <c r="L48" s="8">
        <v>2</v>
      </c>
      <c r="M48" s="113">
        <v>3</v>
      </c>
      <c r="N48" s="113">
        <v>4</v>
      </c>
      <c r="O48" s="113">
        <v>5</v>
      </c>
      <c r="P48" s="12">
        <v>1</v>
      </c>
      <c r="Q48" s="8">
        <v>2</v>
      </c>
      <c r="R48" s="113">
        <v>3</v>
      </c>
      <c r="S48" s="113">
        <v>4</v>
      </c>
      <c r="T48" s="113">
        <v>5</v>
      </c>
      <c r="U48" s="12">
        <v>1</v>
      </c>
      <c r="V48" s="8">
        <v>2</v>
      </c>
      <c r="W48" s="113">
        <v>3</v>
      </c>
      <c r="X48" s="113">
        <v>4</v>
      </c>
      <c r="Y48" s="113">
        <v>5</v>
      </c>
      <c r="Z48" s="12">
        <v>1</v>
      </c>
      <c r="AA48" s="8">
        <v>2</v>
      </c>
      <c r="AB48" s="113">
        <v>3</v>
      </c>
      <c r="AC48" s="113">
        <v>4</v>
      </c>
      <c r="AD48" s="113">
        <v>5</v>
      </c>
      <c r="AE48" s="12">
        <v>1</v>
      </c>
      <c r="AF48" s="8">
        <v>2</v>
      </c>
      <c r="AG48" s="113">
        <v>3</v>
      </c>
      <c r="AH48" s="113">
        <v>4</v>
      </c>
      <c r="AI48" s="113">
        <v>5</v>
      </c>
      <c r="AJ48" s="12">
        <v>1</v>
      </c>
      <c r="AK48" s="8">
        <v>2</v>
      </c>
      <c r="AL48" s="113">
        <v>3</v>
      </c>
      <c r="AM48" s="113">
        <v>4</v>
      </c>
      <c r="AN48" s="113">
        <v>5</v>
      </c>
      <c r="AO48" s="12">
        <v>1</v>
      </c>
      <c r="AP48" s="8">
        <v>2</v>
      </c>
      <c r="AQ48" s="113">
        <v>3</v>
      </c>
      <c r="AR48" s="113">
        <v>4</v>
      </c>
      <c r="AS48" s="113">
        <v>5</v>
      </c>
      <c r="AT48" s="12">
        <v>1</v>
      </c>
      <c r="AU48" s="8">
        <v>2</v>
      </c>
      <c r="AV48" s="113">
        <v>3</v>
      </c>
      <c r="AW48" s="113">
        <v>4</v>
      </c>
      <c r="AX48" s="113">
        <v>5</v>
      </c>
      <c r="AY48" s="12">
        <v>1</v>
      </c>
      <c r="AZ48" s="8">
        <v>2</v>
      </c>
      <c r="BA48" s="113">
        <v>3</v>
      </c>
      <c r="BB48" s="113">
        <v>4</v>
      </c>
      <c r="BC48" s="113">
        <v>5</v>
      </c>
      <c r="BD48" s="12">
        <v>1</v>
      </c>
      <c r="BE48" s="8">
        <v>2</v>
      </c>
      <c r="BF48" s="113">
        <v>3</v>
      </c>
      <c r="BG48" s="113">
        <v>4</v>
      </c>
      <c r="BH48" s="113">
        <v>5</v>
      </c>
      <c r="BI48" s="12">
        <v>1</v>
      </c>
      <c r="BJ48" s="8">
        <v>2</v>
      </c>
      <c r="BK48" s="113">
        <v>3</v>
      </c>
      <c r="BL48" s="113">
        <v>4</v>
      </c>
      <c r="BM48" s="113">
        <v>5</v>
      </c>
      <c r="BN48" s="12">
        <v>1</v>
      </c>
      <c r="BO48" s="8">
        <v>2</v>
      </c>
      <c r="BP48" s="113">
        <v>3</v>
      </c>
      <c r="BQ48" s="113">
        <v>4</v>
      </c>
      <c r="BR48" s="113">
        <v>5</v>
      </c>
      <c r="BS48" s="12">
        <v>1</v>
      </c>
      <c r="BT48" s="8">
        <v>2</v>
      </c>
      <c r="BU48" s="113">
        <v>3</v>
      </c>
      <c r="BV48" s="113">
        <v>4</v>
      </c>
      <c r="BW48" s="113">
        <v>5</v>
      </c>
      <c r="BX48" s="12">
        <v>1</v>
      </c>
      <c r="BY48" s="8">
        <v>2</v>
      </c>
      <c r="BZ48" s="113">
        <v>3</v>
      </c>
      <c r="CA48" s="113">
        <v>4</v>
      </c>
      <c r="CB48" s="113">
        <v>5</v>
      </c>
      <c r="CC48" s="12">
        <v>1</v>
      </c>
      <c r="CD48" s="8">
        <v>2</v>
      </c>
      <c r="CE48" s="121">
        <v>1</v>
      </c>
      <c r="CF48" s="98">
        <v>2</v>
      </c>
      <c r="CG48" s="122">
        <v>3</v>
      </c>
      <c r="CH48" s="122">
        <v>4</v>
      </c>
      <c r="CI48" s="122">
        <v>4</v>
      </c>
      <c r="CJ48" s="121">
        <v>2</v>
      </c>
      <c r="CK48" s="98">
        <v>3</v>
      </c>
      <c r="CL48" s="122">
        <v>2</v>
      </c>
      <c r="CM48" s="122">
        <v>1</v>
      </c>
      <c r="CN48" s="122">
        <v>5</v>
      </c>
      <c r="CO48" s="121">
        <v>3</v>
      </c>
      <c r="CP48" s="98">
        <v>2</v>
      </c>
      <c r="CQ48" s="122">
        <v>1</v>
      </c>
      <c r="CR48" s="122">
        <v>4</v>
      </c>
      <c r="CS48" s="122">
        <v>3</v>
      </c>
      <c r="CT48" s="121">
        <v>3</v>
      </c>
      <c r="CU48" s="98">
        <v>5</v>
      </c>
      <c r="CV48" s="122">
        <v>4</v>
      </c>
      <c r="CW48" s="122">
        <v>4</v>
      </c>
      <c r="CX48" s="122">
        <v>5</v>
      </c>
      <c r="CY48" s="121">
        <v>1</v>
      </c>
      <c r="CZ48" s="121">
        <v>1</v>
      </c>
      <c r="DA48" s="98">
        <v>3</v>
      </c>
      <c r="DB48" s="122">
        <v>5</v>
      </c>
      <c r="DC48" s="122">
        <v>4</v>
      </c>
      <c r="DD48" s="122">
        <v>4</v>
      </c>
      <c r="DE48" s="121">
        <v>5</v>
      </c>
      <c r="DF48" s="98">
        <v>1</v>
      </c>
      <c r="DG48" s="122">
        <v>1</v>
      </c>
      <c r="DH48" s="122">
        <v>2</v>
      </c>
      <c r="DI48" s="122">
        <v>5</v>
      </c>
      <c r="DJ48" s="121">
        <v>3</v>
      </c>
      <c r="DK48" s="98">
        <v>3</v>
      </c>
      <c r="DL48" s="122">
        <v>5</v>
      </c>
      <c r="DM48" s="122">
        <v>2</v>
      </c>
      <c r="DN48" s="122">
        <v>2</v>
      </c>
      <c r="DO48" s="121">
        <v>2</v>
      </c>
      <c r="DP48" s="98">
        <v>2</v>
      </c>
      <c r="DQ48" s="122">
        <v>4</v>
      </c>
      <c r="DR48" s="122">
        <v>4</v>
      </c>
      <c r="DS48" s="122">
        <v>4</v>
      </c>
      <c r="DT48" s="121">
        <v>1</v>
      </c>
      <c r="DU48" s="121">
        <v>1</v>
      </c>
      <c r="DV48" s="98">
        <v>2</v>
      </c>
      <c r="DW48" s="122">
        <v>3</v>
      </c>
      <c r="DX48" s="122">
        <v>4</v>
      </c>
      <c r="DY48" s="122">
        <v>4</v>
      </c>
      <c r="DZ48" s="121">
        <v>3</v>
      </c>
      <c r="EA48" s="98">
        <v>3</v>
      </c>
      <c r="EB48" s="122">
        <v>2</v>
      </c>
      <c r="EC48" s="122">
        <v>3</v>
      </c>
      <c r="ED48" s="122">
        <v>3</v>
      </c>
      <c r="EE48" s="121">
        <v>3</v>
      </c>
      <c r="EF48" s="98">
        <v>1</v>
      </c>
      <c r="EG48" s="122">
        <v>1</v>
      </c>
      <c r="EH48" s="122">
        <v>1</v>
      </c>
      <c r="EI48" s="122">
        <v>1</v>
      </c>
      <c r="EJ48" s="121">
        <v>3</v>
      </c>
      <c r="EK48" s="98">
        <v>4</v>
      </c>
      <c r="EL48" s="122">
        <v>4</v>
      </c>
      <c r="EM48" s="122">
        <v>3</v>
      </c>
      <c r="EN48" s="122">
        <v>3</v>
      </c>
      <c r="EO48" s="121">
        <v>4</v>
      </c>
      <c r="EP48" s="121">
        <v>4</v>
      </c>
      <c r="EQ48" s="98">
        <v>4</v>
      </c>
      <c r="ER48" s="122">
        <v>3</v>
      </c>
      <c r="ES48" s="122">
        <v>3</v>
      </c>
      <c r="ET48" s="122">
        <v>3</v>
      </c>
      <c r="EU48" s="121">
        <v>3</v>
      </c>
      <c r="EV48" s="98">
        <v>5</v>
      </c>
      <c r="EW48" s="122">
        <v>5</v>
      </c>
      <c r="EX48" s="122">
        <v>2</v>
      </c>
      <c r="EY48" s="122">
        <v>2</v>
      </c>
      <c r="EZ48" s="121">
        <v>2</v>
      </c>
      <c r="FA48" s="98">
        <v>3</v>
      </c>
      <c r="FB48" s="122">
        <v>3</v>
      </c>
      <c r="FC48" s="122">
        <v>3</v>
      </c>
      <c r="FD48" s="122">
        <v>1</v>
      </c>
      <c r="FE48" s="121">
        <v>1</v>
      </c>
      <c r="FF48" s="98">
        <v>1</v>
      </c>
      <c r="FG48" s="122">
        <v>4</v>
      </c>
      <c r="FH48" s="122">
        <v>3</v>
      </c>
      <c r="FI48" s="122">
        <v>3</v>
      </c>
      <c r="FJ48" s="121">
        <v>2</v>
      </c>
      <c r="FK48" s="122">
        <v>2</v>
      </c>
      <c r="FL48" s="121">
        <v>1</v>
      </c>
      <c r="FM48" s="98">
        <v>3</v>
      </c>
      <c r="FN48" s="122">
        <v>3</v>
      </c>
      <c r="FO48" s="122">
        <v>3</v>
      </c>
      <c r="FP48" s="122">
        <v>2</v>
      </c>
      <c r="FQ48" s="121">
        <v>2</v>
      </c>
      <c r="FR48" s="98">
        <v>3</v>
      </c>
      <c r="FS48" s="122">
        <v>3</v>
      </c>
      <c r="FT48" s="122">
        <v>2</v>
      </c>
      <c r="FU48" s="122">
        <v>5</v>
      </c>
      <c r="FV48" s="121">
        <v>5</v>
      </c>
      <c r="FW48" s="98">
        <v>5</v>
      </c>
      <c r="FX48" s="122">
        <v>2</v>
      </c>
      <c r="FY48" s="122">
        <v>2</v>
      </c>
      <c r="FZ48" s="122">
        <v>5</v>
      </c>
      <c r="GA48" s="12"/>
      <c r="GB48" s="12"/>
      <c r="GC48" s="12"/>
      <c r="GD48" s="8"/>
      <c r="GE48" s="12"/>
      <c r="GF48" s="12"/>
      <c r="GG48" s="12"/>
      <c r="GH48" s="12"/>
      <c r="GI48" s="8"/>
      <c r="GJ48" s="12"/>
      <c r="GK48" s="12"/>
      <c r="GL48" s="12"/>
      <c r="GM48" s="12"/>
      <c r="GN48" s="8"/>
      <c r="GO48" s="12"/>
      <c r="GP48" s="12"/>
      <c r="GQ48" s="12"/>
      <c r="GR48" s="12"/>
      <c r="GS48" s="8"/>
      <c r="GT48" s="12"/>
      <c r="GU48" s="12"/>
      <c r="GV48" s="12"/>
      <c r="GW48" s="12"/>
      <c r="GX48" s="8"/>
      <c r="GY48" s="12"/>
      <c r="GZ48" s="12"/>
      <c r="HA48" s="12"/>
      <c r="HB48" s="12"/>
      <c r="HC48" s="8"/>
      <c r="HD48" s="12"/>
      <c r="HE48" s="12"/>
      <c r="HF48" s="12"/>
      <c r="HG48" s="12"/>
    </row>
    <row r="49" spans="1:215" s="67" customFormat="1" ht="15" customHeight="1">
      <c r="A49" s="148" t="s">
        <v>40</v>
      </c>
      <c r="B49" s="149"/>
      <c r="C49" s="149"/>
      <c r="D49" s="150"/>
      <c r="E49" s="112">
        <f t="shared" si="0"/>
        <v>100</v>
      </c>
      <c r="F49" s="12">
        <v>1</v>
      </c>
      <c r="G49" s="8">
        <v>2</v>
      </c>
      <c r="H49" s="113">
        <v>3</v>
      </c>
      <c r="I49" s="113">
        <v>4</v>
      </c>
      <c r="J49" s="113">
        <v>5</v>
      </c>
      <c r="K49" s="12">
        <v>1</v>
      </c>
      <c r="L49" s="8">
        <v>2</v>
      </c>
      <c r="M49" s="113">
        <v>3</v>
      </c>
      <c r="N49" s="113">
        <v>4</v>
      </c>
      <c r="O49" s="113">
        <v>5</v>
      </c>
      <c r="P49" s="12">
        <v>1</v>
      </c>
      <c r="Q49" s="8">
        <v>2</v>
      </c>
      <c r="R49" s="113">
        <v>3</v>
      </c>
      <c r="S49" s="113">
        <v>4</v>
      </c>
      <c r="T49" s="113">
        <v>5</v>
      </c>
      <c r="U49" s="12">
        <v>1</v>
      </c>
      <c r="V49" s="8">
        <v>2</v>
      </c>
      <c r="W49" s="113">
        <v>3</v>
      </c>
      <c r="X49" s="113">
        <v>4</v>
      </c>
      <c r="Y49" s="113">
        <v>5</v>
      </c>
      <c r="Z49" s="12">
        <v>1</v>
      </c>
      <c r="AA49" s="8">
        <v>2</v>
      </c>
      <c r="AB49" s="113">
        <v>3</v>
      </c>
      <c r="AC49" s="113">
        <v>4</v>
      </c>
      <c r="AD49" s="113">
        <v>5</v>
      </c>
      <c r="AE49" s="12">
        <v>1</v>
      </c>
      <c r="AF49" s="8">
        <v>2</v>
      </c>
      <c r="AG49" s="113">
        <v>3</v>
      </c>
      <c r="AH49" s="113">
        <v>4</v>
      </c>
      <c r="AI49" s="113">
        <v>5</v>
      </c>
      <c r="AJ49" s="12">
        <v>1</v>
      </c>
      <c r="AK49" s="8">
        <v>2</v>
      </c>
      <c r="AL49" s="113">
        <v>3</v>
      </c>
      <c r="AM49" s="113">
        <v>4</v>
      </c>
      <c r="AN49" s="113">
        <v>5</v>
      </c>
      <c r="AO49" s="12">
        <v>1</v>
      </c>
      <c r="AP49" s="8">
        <v>2</v>
      </c>
      <c r="AQ49" s="113">
        <v>3</v>
      </c>
      <c r="AR49" s="113">
        <v>4</v>
      </c>
      <c r="AS49" s="113">
        <v>5</v>
      </c>
      <c r="AT49" s="12">
        <v>1</v>
      </c>
      <c r="AU49" s="8">
        <v>2</v>
      </c>
      <c r="AV49" s="113">
        <v>3</v>
      </c>
      <c r="AW49" s="113">
        <v>4</v>
      </c>
      <c r="AX49" s="113">
        <v>5</v>
      </c>
      <c r="AY49" s="12">
        <v>1</v>
      </c>
      <c r="AZ49" s="8">
        <v>2</v>
      </c>
      <c r="BA49" s="113">
        <v>3</v>
      </c>
      <c r="BB49" s="113">
        <v>4</v>
      </c>
      <c r="BC49" s="113">
        <v>5</v>
      </c>
      <c r="BD49" s="12">
        <v>1</v>
      </c>
      <c r="BE49" s="8">
        <v>2</v>
      </c>
      <c r="BF49" s="113">
        <v>3</v>
      </c>
      <c r="BG49" s="113">
        <v>4</v>
      </c>
      <c r="BH49" s="113">
        <v>5</v>
      </c>
      <c r="BI49" s="12">
        <v>1</v>
      </c>
      <c r="BJ49" s="8">
        <v>2</v>
      </c>
      <c r="BK49" s="113">
        <v>3</v>
      </c>
      <c r="BL49" s="113">
        <v>4</v>
      </c>
      <c r="BM49" s="113">
        <v>5</v>
      </c>
      <c r="BN49" s="12">
        <v>1</v>
      </c>
      <c r="BO49" s="8">
        <v>2</v>
      </c>
      <c r="BP49" s="113">
        <v>3</v>
      </c>
      <c r="BQ49" s="113">
        <v>4</v>
      </c>
      <c r="BR49" s="113">
        <v>5</v>
      </c>
      <c r="BS49" s="12">
        <v>1</v>
      </c>
      <c r="BT49" s="8">
        <v>2</v>
      </c>
      <c r="BU49" s="113">
        <v>3</v>
      </c>
      <c r="BV49" s="113">
        <v>4</v>
      </c>
      <c r="BW49" s="113">
        <v>5</v>
      </c>
      <c r="BX49" s="12">
        <v>1</v>
      </c>
      <c r="BY49" s="8">
        <v>2</v>
      </c>
      <c r="BZ49" s="113">
        <v>3</v>
      </c>
      <c r="CA49" s="113">
        <v>4</v>
      </c>
      <c r="CB49" s="113">
        <v>5</v>
      </c>
      <c r="CC49" s="12">
        <v>1</v>
      </c>
      <c r="CD49" s="8">
        <v>2</v>
      </c>
      <c r="CE49" s="113">
        <v>3</v>
      </c>
      <c r="CF49" s="113">
        <v>4</v>
      </c>
      <c r="CG49" s="113">
        <v>5</v>
      </c>
      <c r="CH49" s="12">
        <v>1</v>
      </c>
      <c r="CI49" s="8">
        <v>2</v>
      </c>
      <c r="CJ49" s="113">
        <v>3</v>
      </c>
      <c r="CK49" s="113">
        <v>4</v>
      </c>
      <c r="CL49" s="113">
        <v>5</v>
      </c>
      <c r="CM49" s="12">
        <v>1</v>
      </c>
      <c r="CN49" s="8">
        <v>2</v>
      </c>
      <c r="CO49" s="113">
        <v>3</v>
      </c>
      <c r="CP49" s="113">
        <v>4</v>
      </c>
      <c r="CQ49" s="113">
        <v>5</v>
      </c>
      <c r="CR49" s="12">
        <v>1</v>
      </c>
      <c r="CS49" s="8">
        <v>2</v>
      </c>
      <c r="CT49" s="113">
        <v>3</v>
      </c>
      <c r="CU49" s="113">
        <v>4</v>
      </c>
      <c r="CV49" s="113">
        <v>5</v>
      </c>
      <c r="CW49" s="12">
        <v>1</v>
      </c>
      <c r="CX49" s="8">
        <v>2</v>
      </c>
      <c r="CY49" s="113">
        <v>3</v>
      </c>
      <c r="CZ49" s="113">
        <v>4</v>
      </c>
      <c r="DA49" s="113">
        <v>5</v>
      </c>
      <c r="DB49" s="8"/>
      <c r="DC49" s="12"/>
      <c r="DD49" s="12"/>
      <c r="DE49" s="12"/>
      <c r="DF49" s="12"/>
      <c r="DG49" s="8"/>
      <c r="DH49" s="12"/>
      <c r="DI49" s="12"/>
      <c r="DJ49" s="12"/>
      <c r="DK49" s="12"/>
      <c r="DL49" s="8"/>
      <c r="DM49" s="12"/>
      <c r="DN49" s="12"/>
      <c r="DO49" s="12"/>
      <c r="DP49" s="12"/>
      <c r="DQ49" s="8"/>
      <c r="DR49" s="12"/>
      <c r="DS49" s="12"/>
      <c r="DT49" s="12"/>
      <c r="DU49" s="12"/>
      <c r="DV49" s="8"/>
      <c r="DW49" s="12"/>
      <c r="DX49" s="12"/>
      <c r="DY49" s="12"/>
      <c r="DZ49" s="12"/>
      <c r="EA49" s="8"/>
      <c r="EB49" s="12"/>
      <c r="EC49" s="12"/>
      <c r="ED49" s="12"/>
      <c r="EE49" s="12"/>
      <c r="EF49" s="8"/>
      <c r="EG49" s="12"/>
      <c r="EH49" s="12"/>
      <c r="EI49" s="12"/>
      <c r="EJ49" s="12"/>
      <c r="EK49" s="8"/>
      <c r="EL49" s="12"/>
      <c r="EM49" s="12"/>
      <c r="EN49" s="12"/>
      <c r="EO49" s="12"/>
      <c r="EP49" s="8"/>
      <c r="EQ49" s="12"/>
      <c r="ER49" s="12"/>
      <c r="ES49" s="12"/>
      <c r="ET49" s="12"/>
      <c r="EU49" s="8"/>
      <c r="EV49" s="12"/>
      <c r="EW49" s="12"/>
      <c r="EX49" s="12"/>
      <c r="EY49" s="12"/>
      <c r="EZ49" s="8"/>
      <c r="FA49" s="12"/>
      <c r="FB49" s="12"/>
      <c r="FC49" s="12"/>
      <c r="FD49" s="12"/>
      <c r="FE49" s="8"/>
      <c r="FF49" s="12"/>
      <c r="FG49" s="12"/>
      <c r="FH49" s="12"/>
      <c r="FI49" s="12"/>
      <c r="FJ49" s="8"/>
      <c r="FK49" s="12"/>
      <c r="FL49" s="12"/>
      <c r="FM49" s="12"/>
      <c r="FN49" s="12"/>
      <c r="FO49" s="8"/>
      <c r="FP49" s="12"/>
      <c r="FQ49" s="12"/>
      <c r="FR49" s="12"/>
      <c r="FS49" s="12"/>
      <c r="FT49" s="8"/>
      <c r="FU49" s="12"/>
      <c r="FV49" s="12"/>
      <c r="FW49" s="12"/>
      <c r="FX49" s="12"/>
      <c r="FY49" s="8"/>
      <c r="FZ49" s="12"/>
      <c r="GA49" s="12"/>
      <c r="GB49" s="12"/>
      <c r="GC49" s="12"/>
      <c r="GD49" s="8"/>
      <c r="GE49" s="12"/>
      <c r="GF49" s="12"/>
      <c r="GG49" s="12"/>
      <c r="GH49" s="12"/>
      <c r="GI49" s="8"/>
      <c r="GJ49" s="12"/>
      <c r="GK49" s="12"/>
      <c r="GL49" s="12"/>
      <c r="GM49" s="12"/>
      <c r="GN49" s="8"/>
      <c r="GO49" s="12"/>
      <c r="GP49" s="12"/>
      <c r="GQ49" s="12"/>
      <c r="GR49" s="12"/>
      <c r="GS49" s="8"/>
      <c r="GT49" s="12"/>
      <c r="GU49" s="12"/>
      <c r="GV49" s="12"/>
      <c r="GW49" s="12"/>
      <c r="GX49" s="8"/>
      <c r="GY49" s="12"/>
      <c r="GZ49" s="12"/>
      <c r="HA49" s="12"/>
      <c r="HB49" s="12"/>
      <c r="HC49" s="8"/>
      <c r="HD49" s="12"/>
      <c r="HE49" s="12"/>
      <c r="HF49" s="12"/>
      <c r="HG49" s="12"/>
    </row>
    <row r="50" spans="1:215" s="67" customFormat="1" ht="15" customHeight="1">
      <c r="A50" s="148" t="s">
        <v>41</v>
      </c>
      <c r="B50" s="149"/>
      <c r="C50" s="149"/>
      <c r="D50" s="150"/>
      <c r="E50" s="112">
        <f t="shared" si="0"/>
        <v>177</v>
      </c>
      <c r="F50" s="12">
        <v>1</v>
      </c>
      <c r="G50" s="8">
        <v>2</v>
      </c>
      <c r="H50" s="113">
        <v>3</v>
      </c>
      <c r="I50" s="113">
        <v>4</v>
      </c>
      <c r="J50" s="113">
        <v>5</v>
      </c>
      <c r="K50" s="12">
        <v>1</v>
      </c>
      <c r="L50" s="8">
        <v>2</v>
      </c>
      <c r="M50" s="113">
        <v>3</v>
      </c>
      <c r="N50" s="113">
        <v>4</v>
      </c>
      <c r="O50" s="113">
        <v>5</v>
      </c>
      <c r="P50" s="12">
        <v>1</v>
      </c>
      <c r="Q50" s="8">
        <v>2</v>
      </c>
      <c r="R50" s="113">
        <v>3</v>
      </c>
      <c r="S50" s="113">
        <v>4</v>
      </c>
      <c r="T50" s="113">
        <v>5</v>
      </c>
      <c r="U50" s="12">
        <v>1</v>
      </c>
      <c r="V50" s="8">
        <v>2</v>
      </c>
      <c r="W50" s="113">
        <v>3</v>
      </c>
      <c r="X50" s="113">
        <v>4</v>
      </c>
      <c r="Y50" s="113">
        <v>5</v>
      </c>
      <c r="Z50" s="12">
        <v>1</v>
      </c>
      <c r="AA50" s="8">
        <v>2</v>
      </c>
      <c r="AB50" s="113">
        <v>3</v>
      </c>
      <c r="AC50" s="113">
        <v>4</v>
      </c>
      <c r="AD50" s="113">
        <v>5</v>
      </c>
      <c r="AE50" s="12">
        <v>1</v>
      </c>
      <c r="AF50" s="8">
        <v>2</v>
      </c>
      <c r="AG50" s="113">
        <v>3</v>
      </c>
      <c r="AH50" s="113">
        <v>4</v>
      </c>
      <c r="AI50" s="113">
        <v>5</v>
      </c>
      <c r="AJ50" s="12">
        <v>1</v>
      </c>
      <c r="AK50" s="8">
        <v>2</v>
      </c>
      <c r="AL50" s="113">
        <v>3</v>
      </c>
      <c r="AM50" s="113">
        <v>4</v>
      </c>
      <c r="AN50" s="113">
        <v>5</v>
      </c>
      <c r="AO50" s="12">
        <v>1</v>
      </c>
      <c r="AP50" s="8">
        <v>2</v>
      </c>
      <c r="AQ50" s="113">
        <v>3</v>
      </c>
      <c r="AR50" s="113">
        <v>4</v>
      </c>
      <c r="AS50" s="113">
        <v>5</v>
      </c>
      <c r="AT50" s="12">
        <v>1</v>
      </c>
      <c r="AU50" s="8">
        <v>2</v>
      </c>
      <c r="AV50" s="113">
        <v>3</v>
      </c>
      <c r="AW50" s="113">
        <v>4</v>
      </c>
      <c r="AX50" s="113">
        <v>5</v>
      </c>
      <c r="AY50" s="12">
        <v>1</v>
      </c>
      <c r="AZ50" s="8">
        <v>2</v>
      </c>
      <c r="BA50" s="113">
        <v>3</v>
      </c>
      <c r="BB50" s="113">
        <v>4</v>
      </c>
      <c r="BC50" s="113">
        <v>5</v>
      </c>
      <c r="BD50" s="12">
        <v>1</v>
      </c>
      <c r="BE50" s="8">
        <v>2</v>
      </c>
      <c r="BF50" s="113">
        <v>3</v>
      </c>
      <c r="BG50" s="113">
        <v>4</v>
      </c>
      <c r="BH50" s="113">
        <v>5</v>
      </c>
      <c r="BI50" s="12">
        <v>1</v>
      </c>
      <c r="BJ50" s="8">
        <v>2</v>
      </c>
      <c r="BK50" s="113">
        <v>3</v>
      </c>
      <c r="BL50" s="113">
        <v>4</v>
      </c>
      <c r="BM50" s="113">
        <v>5</v>
      </c>
      <c r="BN50" s="12">
        <v>1</v>
      </c>
      <c r="BO50" s="8">
        <v>2</v>
      </c>
      <c r="BP50" s="113">
        <v>3</v>
      </c>
      <c r="BQ50" s="113">
        <v>4</v>
      </c>
      <c r="BR50" s="113">
        <v>5</v>
      </c>
      <c r="BS50" s="12">
        <v>1</v>
      </c>
      <c r="BT50" s="8">
        <v>2</v>
      </c>
      <c r="BU50" s="113">
        <v>3</v>
      </c>
      <c r="BV50" s="113">
        <v>4</v>
      </c>
      <c r="BW50" s="113">
        <v>5</v>
      </c>
      <c r="BX50" s="12">
        <v>1</v>
      </c>
      <c r="BY50" s="8">
        <v>2</v>
      </c>
      <c r="BZ50" s="113">
        <v>3</v>
      </c>
      <c r="CA50" s="113">
        <v>4</v>
      </c>
      <c r="CB50" s="113">
        <v>5</v>
      </c>
      <c r="CC50" s="12">
        <v>1</v>
      </c>
      <c r="CD50" s="8">
        <v>2</v>
      </c>
      <c r="CE50" s="121">
        <v>1</v>
      </c>
      <c r="CF50" s="98">
        <v>2</v>
      </c>
      <c r="CG50" s="122">
        <v>3</v>
      </c>
      <c r="CH50" s="122">
        <v>4</v>
      </c>
      <c r="CI50" s="122">
        <v>4</v>
      </c>
      <c r="CJ50" s="121">
        <v>2</v>
      </c>
      <c r="CK50" s="98">
        <v>3</v>
      </c>
      <c r="CL50" s="122">
        <v>2</v>
      </c>
      <c r="CM50" s="122">
        <v>1</v>
      </c>
      <c r="CN50" s="122">
        <v>5</v>
      </c>
      <c r="CO50" s="121">
        <v>3</v>
      </c>
      <c r="CP50" s="98">
        <v>2</v>
      </c>
      <c r="CQ50" s="122">
        <v>1</v>
      </c>
      <c r="CR50" s="122">
        <v>4</v>
      </c>
      <c r="CS50" s="122">
        <v>3</v>
      </c>
      <c r="CT50" s="121">
        <v>3</v>
      </c>
      <c r="CU50" s="98">
        <v>5</v>
      </c>
      <c r="CV50" s="122">
        <v>4</v>
      </c>
      <c r="CW50" s="122">
        <v>4</v>
      </c>
      <c r="CX50" s="122">
        <v>5</v>
      </c>
      <c r="CY50" s="121">
        <v>1</v>
      </c>
      <c r="CZ50" s="121">
        <v>1</v>
      </c>
      <c r="DA50" s="98">
        <v>3</v>
      </c>
      <c r="DB50" s="122">
        <v>5</v>
      </c>
      <c r="DC50" s="122">
        <v>4</v>
      </c>
      <c r="DD50" s="122">
        <v>4</v>
      </c>
      <c r="DE50" s="121">
        <v>5</v>
      </c>
      <c r="DF50" s="98">
        <v>1</v>
      </c>
      <c r="DG50" s="122">
        <v>1</v>
      </c>
      <c r="DH50" s="122">
        <v>2</v>
      </c>
      <c r="DI50" s="122">
        <v>5</v>
      </c>
      <c r="DJ50" s="121">
        <v>3</v>
      </c>
      <c r="DK50" s="98">
        <v>3</v>
      </c>
      <c r="DL50" s="122">
        <v>5</v>
      </c>
      <c r="DM50" s="122">
        <v>2</v>
      </c>
      <c r="DN50" s="122">
        <v>2</v>
      </c>
      <c r="DO50" s="121">
        <v>2</v>
      </c>
      <c r="DP50" s="98">
        <v>2</v>
      </c>
      <c r="DQ50" s="122">
        <v>4</v>
      </c>
      <c r="DR50" s="122">
        <v>4</v>
      </c>
      <c r="DS50" s="122">
        <v>4</v>
      </c>
      <c r="DT50" s="121">
        <v>1</v>
      </c>
      <c r="DU50" s="121">
        <v>1</v>
      </c>
      <c r="DV50" s="98">
        <v>2</v>
      </c>
      <c r="DW50" s="122">
        <v>3</v>
      </c>
      <c r="DX50" s="122">
        <v>4</v>
      </c>
      <c r="DY50" s="122">
        <v>4</v>
      </c>
      <c r="DZ50" s="121">
        <v>3</v>
      </c>
      <c r="EA50" s="98">
        <v>3</v>
      </c>
      <c r="EB50" s="122">
        <v>2</v>
      </c>
      <c r="EC50" s="122">
        <v>3</v>
      </c>
      <c r="ED50" s="122">
        <v>3</v>
      </c>
      <c r="EE50" s="121">
        <v>3</v>
      </c>
      <c r="EF50" s="98">
        <v>1</v>
      </c>
      <c r="EG50" s="122">
        <v>1</v>
      </c>
      <c r="EH50" s="122">
        <v>1</v>
      </c>
      <c r="EI50" s="122">
        <v>1</v>
      </c>
      <c r="EJ50" s="121">
        <v>3</v>
      </c>
      <c r="EK50" s="98">
        <v>4</v>
      </c>
      <c r="EL50" s="122">
        <v>4</v>
      </c>
      <c r="EM50" s="122">
        <v>3</v>
      </c>
      <c r="EN50" s="122">
        <v>3</v>
      </c>
      <c r="EO50" s="121">
        <v>4</v>
      </c>
      <c r="EP50" s="121">
        <v>4</v>
      </c>
      <c r="EQ50" s="98">
        <v>4</v>
      </c>
      <c r="ER50" s="122">
        <v>3</v>
      </c>
      <c r="ES50" s="122">
        <v>3</v>
      </c>
      <c r="ET50" s="122">
        <v>3</v>
      </c>
      <c r="EU50" s="121">
        <v>3</v>
      </c>
      <c r="EV50" s="98">
        <v>5</v>
      </c>
      <c r="EW50" s="122">
        <v>5</v>
      </c>
      <c r="EX50" s="122">
        <v>2</v>
      </c>
      <c r="EY50" s="122">
        <v>2</v>
      </c>
      <c r="EZ50" s="121">
        <v>2</v>
      </c>
      <c r="FA50" s="98">
        <v>3</v>
      </c>
      <c r="FB50" s="122">
        <v>3</v>
      </c>
      <c r="FC50" s="122">
        <v>3</v>
      </c>
      <c r="FD50" s="122">
        <v>1</v>
      </c>
      <c r="FE50" s="121">
        <v>1</v>
      </c>
      <c r="FF50" s="98">
        <v>1</v>
      </c>
      <c r="FG50" s="122">
        <v>4</v>
      </c>
      <c r="FH50" s="122">
        <v>3</v>
      </c>
      <c r="FI50" s="122">
        <v>3</v>
      </c>
      <c r="FJ50" s="121">
        <v>2</v>
      </c>
      <c r="FK50" s="122">
        <v>2</v>
      </c>
      <c r="FL50" s="121">
        <v>1</v>
      </c>
      <c r="FM50" s="98">
        <v>3</v>
      </c>
      <c r="FN50" s="122">
        <v>3</v>
      </c>
      <c r="FO50" s="122">
        <v>3</v>
      </c>
      <c r="FP50" s="122">
        <v>2</v>
      </c>
      <c r="FQ50" s="121">
        <v>2</v>
      </c>
      <c r="FR50" s="98">
        <v>3</v>
      </c>
      <c r="FS50" s="122">
        <v>3</v>
      </c>
      <c r="FT50" s="122">
        <v>2</v>
      </c>
      <c r="FU50" s="122">
        <v>5</v>
      </c>
      <c r="FV50" s="121">
        <v>5</v>
      </c>
      <c r="FW50" s="98">
        <v>5</v>
      </c>
      <c r="FX50" s="122">
        <v>2</v>
      </c>
      <c r="FY50" s="122">
        <v>2</v>
      </c>
      <c r="FZ50" s="122">
        <v>5</v>
      </c>
      <c r="GA50" s="12"/>
      <c r="GB50" s="12"/>
      <c r="GC50" s="12"/>
      <c r="GD50" s="8"/>
      <c r="GE50" s="12"/>
      <c r="GF50" s="12"/>
      <c r="GG50" s="12"/>
      <c r="GH50" s="12"/>
      <c r="GI50" s="8"/>
      <c r="GJ50" s="12"/>
      <c r="GK50" s="12"/>
      <c r="GL50" s="12"/>
      <c r="GM50" s="12"/>
      <c r="GN50" s="8"/>
      <c r="GO50" s="12"/>
      <c r="GP50" s="12"/>
      <c r="GQ50" s="12"/>
      <c r="GR50" s="12"/>
      <c r="GS50" s="8"/>
      <c r="GT50" s="12"/>
      <c r="GU50" s="12"/>
      <c r="GV50" s="12"/>
      <c r="GW50" s="12"/>
      <c r="GX50" s="8"/>
      <c r="GY50" s="12"/>
      <c r="GZ50" s="12"/>
      <c r="HA50" s="12"/>
      <c r="HB50" s="12"/>
      <c r="HC50" s="8"/>
      <c r="HD50" s="12"/>
      <c r="HE50" s="12"/>
      <c r="HF50" s="12"/>
      <c r="HG50" s="12"/>
    </row>
    <row r="51" spans="1:215" s="67" customFormat="1" ht="15" customHeight="1">
      <c r="A51" s="148" t="s">
        <v>42</v>
      </c>
      <c r="B51" s="149"/>
      <c r="C51" s="149"/>
      <c r="D51" s="150"/>
      <c r="E51" s="112">
        <f t="shared" si="0"/>
        <v>100</v>
      </c>
      <c r="F51" s="12">
        <v>1</v>
      </c>
      <c r="G51" s="8">
        <v>2</v>
      </c>
      <c r="H51" s="113">
        <v>3</v>
      </c>
      <c r="I51" s="113">
        <v>4</v>
      </c>
      <c r="J51" s="113">
        <v>5</v>
      </c>
      <c r="K51" s="12">
        <v>1</v>
      </c>
      <c r="L51" s="8">
        <v>2</v>
      </c>
      <c r="M51" s="113">
        <v>3</v>
      </c>
      <c r="N51" s="113">
        <v>4</v>
      </c>
      <c r="O51" s="113">
        <v>5</v>
      </c>
      <c r="P51" s="12">
        <v>1</v>
      </c>
      <c r="Q51" s="8">
        <v>2</v>
      </c>
      <c r="R51" s="113">
        <v>3</v>
      </c>
      <c r="S51" s="113">
        <v>4</v>
      </c>
      <c r="T51" s="113">
        <v>5</v>
      </c>
      <c r="U51" s="12">
        <v>1</v>
      </c>
      <c r="V51" s="8">
        <v>2</v>
      </c>
      <c r="W51" s="113">
        <v>3</v>
      </c>
      <c r="X51" s="113">
        <v>4</v>
      </c>
      <c r="Y51" s="113">
        <v>5</v>
      </c>
      <c r="Z51" s="12">
        <v>1</v>
      </c>
      <c r="AA51" s="8">
        <v>2</v>
      </c>
      <c r="AB51" s="113">
        <v>3</v>
      </c>
      <c r="AC51" s="113">
        <v>4</v>
      </c>
      <c r="AD51" s="113">
        <v>5</v>
      </c>
      <c r="AE51" s="12">
        <v>1</v>
      </c>
      <c r="AF51" s="8">
        <v>2</v>
      </c>
      <c r="AG51" s="113">
        <v>3</v>
      </c>
      <c r="AH51" s="113">
        <v>4</v>
      </c>
      <c r="AI51" s="113">
        <v>5</v>
      </c>
      <c r="AJ51" s="12">
        <v>1</v>
      </c>
      <c r="AK51" s="8">
        <v>2</v>
      </c>
      <c r="AL51" s="113">
        <v>3</v>
      </c>
      <c r="AM51" s="113">
        <v>4</v>
      </c>
      <c r="AN51" s="113">
        <v>5</v>
      </c>
      <c r="AO51" s="12">
        <v>1</v>
      </c>
      <c r="AP51" s="8">
        <v>2</v>
      </c>
      <c r="AQ51" s="113">
        <v>3</v>
      </c>
      <c r="AR51" s="113">
        <v>4</v>
      </c>
      <c r="AS51" s="113">
        <v>5</v>
      </c>
      <c r="AT51" s="12">
        <v>1</v>
      </c>
      <c r="AU51" s="8">
        <v>2</v>
      </c>
      <c r="AV51" s="113">
        <v>3</v>
      </c>
      <c r="AW51" s="113">
        <v>4</v>
      </c>
      <c r="AX51" s="113">
        <v>5</v>
      </c>
      <c r="AY51" s="12">
        <v>1</v>
      </c>
      <c r="AZ51" s="8">
        <v>2</v>
      </c>
      <c r="BA51" s="113">
        <v>3</v>
      </c>
      <c r="BB51" s="113">
        <v>4</v>
      </c>
      <c r="BC51" s="113">
        <v>5</v>
      </c>
      <c r="BD51" s="12">
        <v>1</v>
      </c>
      <c r="BE51" s="8">
        <v>2</v>
      </c>
      <c r="BF51" s="113">
        <v>3</v>
      </c>
      <c r="BG51" s="113">
        <v>4</v>
      </c>
      <c r="BH51" s="113">
        <v>5</v>
      </c>
      <c r="BI51" s="12">
        <v>1</v>
      </c>
      <c r="BJ51" s="8">
        <v>2</v>
      </c>
      <c r="BK51" s="113">
        <v>3</v>
      </c>
      <c r="BL51" s="113">
        <v>4</v>
      </c>
      <c r="BM51" s="113">
        <v>5</v>
      </c>
      <c r="BN51" s="12">
        <v>1</v>
      </c>
      <c r="BO51" s="8">
        <v>2</v>
      </c>
      <c r="BP51" s="113">
        <v>3</v>
      </c>
      <c r="BQ51" s="113">
        <v>4</v>
      </c>
      <c r="BR51" s="113">
        <v>5</v>
      </c>
      <c r="BS51" s="12">
        <v>1</v>
      </c>
      <c r="BT51" s="8">
        <v>2</v>
      </c>
      <c r="BU51" s="113">
        <v>3</v>
      </c>
      <c r="BV51" s="113">
        <v>4</v>
      </c>
      <c r="BW51" s="113">
        <v>5</v>
      </c>
      <c r="BX51" s="12">
        <v>1</v>
      </c>
      <c r="BY51" s="8">
        <v>2</v>
      </c>
      <c r="BZ51" s="113">
        <v>3</v>
      </c>
      <c r="CA51" s="113">
        <v>4</v>
      </c>
      <c r="CB51" s="113">
        <v>5</v>
      </c>
      <c r="CC51" s="12">
        <v>1</v>
      </c>
      <c r="CD51" s="8">
        <v>2</v>
      </c>
      <c r="CE51" s="113">
        <v>3</v>
      </c>
      <c r="CF51" s="113">
        <v>4</v>
      </c>
      <c r="CG51" s="113">
        <v>5</v>
      </c>
      <c r="CH51" s="12">
        <v>1</v>
      </c>
      <c r="CI51" s="8">
        <v>2</v>
      </c>
      <c r="CJ51" s="113">
        <v>3</v>
      </c>
      <c r="CK51" s="113">
        <v>4</v>
      </c>
      <c r="CL51" s="113">
        <v>5</v>
      </c>
      <c r="CM51" s="12">
        <v>1</v>
      </c>
      <c r="CN51" s="8">
        <v>2</v>
      </c>
      <c r="CO51" s="113">
        <v>3</v>
      </c>
      <c r="CP51" s="113">
        <v>4</v>
      </c>
      <c r="CQ51" s="113">
        <v>5</v>
      </c>
      <c r="CR51" s="12">
        <v>1</v>
      </c>
      <c r="CS51" s="8">
        <v>2</v>
      </c>
      <c r="CT51" s="113">
        <v>3</v>
      </c>
      <c r="CU51" s="113">
        <v>4</v>
      </c>
      <c r="CV51" s="113">
        <v>5</v>
      </c>
      <c r="CW51" s="12">
        <v>1</v>
      </c>
      <c r="CX51" s="8">
        <v>2</v>
      </c>
      <c r="CY51" s="113">
        <v>3</v>
      </c>
      <c r="CZ51" s="113">
        <v>4</v>
      </c>
      <c r="DA51" s="113">
        <v>5</v>
      </c>
      <c r="DB51" s="8"/>
      <c r="DC51" s="12"/>
      <c r="DD51" s="12"/>
      <c r="DE51" s="12"/>
      <c r="DF51" s="12"/>
      <c r="DG51" s="8"/>
      <c r="DH51" s="12"/>
      <c r="DI51" s="12"/>
      <c r="DJ51" s="12"/>
      <c r="DK51" s="12"/>
      <c r="DL51" s="8"/>
      <c r="DM51" s="12"/>
      <c r="DN51" s="12"/>
      <c r="DO51" s="12"/>
      <c r="DP51" s="12"/>
      <c r="DQ51" s="8"/>
      <c r="DR51" s="12"/>
      <c r="DS51" s="12"/>
      <c r="DT51" s="12"/>
      <c r="DU51" s="12"/>
      <c r="DV51" s="8"/>
      <c r="DW51" s="12"/>
      <c r="DX51" s="12"/>
      <c r="DY51" s="12"/>
      <c r="DZ51" s="12"/>
      <c r="EA51" s="8"/>
      <c r="EB51" s="12"/>
      <c r="EC51" s="12"/>
      <c r="ED51" s="12"/>
      <c r="EE51" s="12"/>
      <c r="EF51" s="8"/>
      <c r="EG51" s="12"/>
      <c r="EH51" s="12"/>
      <c r="EI51" s="12"/>
      <c r="EJ51" s="12"/>
      <c r="EK51" s="8"/>
      <c r="EL51" s="12"/>
      <c r="EM51" s="12"/>
      <c r="EN51" s="12"/>
      <c r="EO51" s="12"/>
      <c r="EP51" s="8"/>
      <c r="EQ51" s="12"/>
      <c r="ER51" s="12"/>
      <c r="ES51" s="12"/>
      <c r="ET51" s="12"/>
      <c r="EU51" s="8"/>
      <c r="EV51" s="12"/>
      <c r="EW51" s="12"/>
      <c r="EX51" s="12"/>
      <c r="EY51" s="12"/>
      <c r="EZ51" s="8"/>
      <c r="FA51" s="12"/>
      <c r="FB51" s="12"/>
      <c r="FC51" s="12"/>
      <c r="FD51" s="12"/>
      <c r="FE51" s="8"/>
      <c r="FF51" s="12"/>
      <c r="FG51" s="12"/>
      <c r="FH51" s="12"/>
      <c r="FI51" s="12"/>
      <c r="FJ51" s="8"/>
      <c r="FK51" s="12"/>
      <c r="FL51" s="12"/>
      <c r="FM51" s="12"/>
      <c r="FN51" s="12"/>
      <c r="FO51" s="8"/>
      <c r="FP51" s="12"/>
      <c r="FQ51" s="12"/>
      <c r="FR51" s="12"/>
      <c r="FS51" s="12"/>
      <c r="FT51" s="8"/>
      <c r="FU51" s="12"/>
      <c r="FV51" s="12"/>
      <c r="FW51" s="12"/>
      <c r="FX51" s="12"/>
      <c r="FY51" s="8"/>
      <c r="FZ51" s="12"/>
      <c r="GA51" s="12"/>
      <c r="GB51" s="12"/>
      <c r="GC51" s="12"/>
      <c r="GD51" s="8"/>
      <c r="GE51" s="12"/>
      <c r="GF51" s="12"/>
      <c r="GG51" s="12"/>
      <c r="GH51" s="12"/>
      <c r="GI51" s="8"/>
      <c r="GJ51" s="12"/>
      <c r="GK51" s="12"/>
      <c r="GL51" s="12"/>
      <c r="GM51" s="12"/>
      <c r="GN51" s="8"/>
      <c r="GO51" s="12"/>
      <c r="GP51" s="12"/>
      <c r="GQ51" s="12"/>
      <c r="GR51" s="12"/>
      <c r="GS51" s="8"/>
      <c r="GT51" s="12"/>
      <c r="GU51" s="12"/>
      <c r="GV51" s="12"/>
      <c r="GW51" s="12"/>
      <c r="GX51" s="8"/>
      <c r="GY51" s="12"/>
      <c r="GZ51" s="12"/>
      <c r="HA51" s="12"/>
      <c r="HB51" s="12"/>
      <c r="HC51" s="8"/>
      <c r="HD51" s="12"/>
      <c r="HE51" s="12"/>
      <c r="HF51" s="12"/>
      <c r="HG51" s="12"/>
    </row>
    <row r="52" spans="1:215" s="67" customFormat="1" ht="15" customHeight="1">
      <c r="A52" s="148" t="s">
        <v>43</v>
      </c>
      <c r="B52" s="149"/>
      <c r="C52" s="149"/>
      <c r="D52" s="150"/>
      <c r="E52" s="112">
        <f t="shared" si="0"/>
        <v>177</v>
      </c>
      <c r="F52" s="12">
        <v>1</v>
      </c>
      <c r="G52" s="8">
        <v>2</v>
      </c>
      <c r="H52" s="113">
        <v>3</v>
      </c>
      <c r="I52" s="113">
        <v>4</v>
      </c>
      <c r="J52" s="113">
        <v>5</v>
      </c>
      <c r="K52" s="12">
        <v>1</v>
      </c>
      <c r="L52" s="8">
        <v>2</v>
      </c>
      <c r="M52" s="113">
        <v>3</v>
      </c>
      <c r="N52" s="113">
        <v>4</v>
      </c>
      <c r="O52" s="113">
        <v>5</v>
      </c>
      <c r="P52" s="12">
        <v>1</v>
      </c>
      <c r="Q52" s="8">
        <v>2</v>
      </c>
      <c r="R52" s="113">
        <v>3</v>
      </c>
      <c r="S52" s="113">
        <v>4</v>
      </c>
      <c r="T52" s="113">
        <v>5</v>
      </c>
      <c r="U52" s="12">
        <v>1</v>
      </c>
      <c r="V52" s="8">
        <v>2</v>
      </c>
      <c r="W52" s="113">
        <v>3</v>
      </c>
      <c r="X52" s="113">
        <v>4</v>
      </c>
      <c r="Y52" s="113">
        <v>5</v>
      </c>
      <c r="Z52" s="12">
        <v>1</v>
      </c>
      <c r="AA52" s="8">
        <v>2</v>
      </c>
      <c r="AB52" s="113">
        <v>3</v>
      </c>
      <c r="AC52" s="113">
        <v>4</v>
      </c>
      <c r="AD52" s="113">
        <v>5</v>
      </c>
      <c r="AE52" s="12">
        <v>1</v>
      </c>
      <c r="AF52" s="8">
        <v>2</v>
      </c>
      <c r="AG52" s="113">
        <v>3</v>
      </c>
      <c r="AH52" s="113">
        <v>4</v>
      </c>
      <c r="AI52" s="113">
        <v>5</v>
      </c>
      <c r="AJ52" s="12">
        <v>1</v>
      </c>
      <c r="AK52" s="8">
        <v>2</v>
      </c>
      <c r="AL52" s="113">
        <v>3</v>
      </c>
      <c r="AM52" s="113">
        <v>4</v>
      </c>
      <c r="AN52" s="113">
        <v>5</v>
      </c>
      <c r="AO52" s="12">
        <v>1</v>
      </c>
      <c r="AP52" s="8">
        <v>2</v>
      </c>
      <c r="AQ52" s="113">
        <v>3</v>
      </c>
      <c r="AR52" s="113">
        <v>4</v>
      </c>
      <c r="AS52" s="113">
        <v>5</v>
      </c>
      <c r="AT52" s="12">
        <v>1</v>
      </c>
      <c r="AU52" s="8">
        <v>2</v>
      </c>
      <c r="AV52" s="113">
        <v>3</v>
      </c>
      <c r="AW52" s="113">
        <v>4</v>
      </c>
      <c r="AX52" s="113">
        <v>5</v>
      </c>
      <c r="AY52" s="12">
        <v>1</v>
      </c>
      <c r="AZ52" s="8">
        <v>2</v>
      </c>
      <c r="BA52" s="113">
        <v>3</v>
      </c>
      <c r="BB52" s="113">
        <v>4</v>
      </c>
      <c r="BC52" s="113">
        <v>5</v>
      </c>
      <c r="BD52" s="12">
        <v>1</v>
      </c>
      <c r="BE52" s="8">
        <v>2</v>
      </c>
      <c r="BF52" s="113">
        <v>3</v>
      </c>
      <c r="BG52" s="113">
        <v>4</v>
      </c>
      <c r="BH52" s="113">
        <v>5</v>
      </c>
      <c r="BI52" s="12">
        <v>1</v>
      </c>
      <c r="BJ52" s="8">
        <v>2</v>
      </c>
      <c r="BK52" s="113">
        <v>3</v>
      </c>
      <c r="BL52" s="113">
        <v>4</v>
      </c>
      <c r="BM52" s="113">
        <v>5</v>
      </c>
      <c r="BN52" s="12">
        <v>1</v>
      </c>
      <c r="BO52" s="8">
        <v>2</v>
      </c>
      <c r="BP52" s="113">
        <v>3</v>
      </c>
      <c r="BQ52" s="113">
        <v>4</v>
      </c>
      <c r="BR52" s="113">
        <v>5</v>
      </c>
      <c r="BS52" s="12">
        <v>1</v>
      </c>
      <c r="BT52" s="8">
        <v>2</v>
      </c>
      <c r="BU52" s="113">
        <v>3</v>
      </c>
      <c r="BV52" s="113">
        <v>4</v>
      </c>
      <c r="BW52" s="113">
        <v>5</v>
      </c>
      <c r="BX52" s="12">
        <v>1</v>
      </c>
      <c r="BY52" s="8">
        <v>2</v>
      </c>
      <c r="BZ52" s="113">
        <v>3</v>
      </c>
      <c r="CA52" s="113">
        <v>4</v>
      </c>
      <c r="CB52" s="113">
        <v>5</v>
      </c>
      <c r="CC52" s="12">
        <v>1</v>
      </c>
      <c r="CD52" s="8">
        <v>2</v>
      </c>
      <c r="CE52" s="121">
        <v>1</v>
      </c>
      <c r="CF52" s="98">
        <v>2</v>
      </c>
      <c r="CG52" s="122">
        <v>3</v>
      </c>
      <c r="CH52" s="122">
        <v>4</v>
      </c>
      <c r="CI52" s="122">
        <v>4</v>
      </c>
      <c r="CJ52" s="121">
        <v>2</v>
      </c>
      <c r="CK52" s="98">
        <v>3</v>
      </c>
      <c r="CL52" s="122">
        <v>2</v>
      </c>
      <c r="CM52" s="122">
        <v>1</v>
      </c>
      <c r="CN52" s="122">
        <v>5</v>
      </c>
      <c r="CO52" s="121">
        <v>3</v>
      </c>
      <c r="CP52" s="98">
        <v>2</v>
      </c>
      <c r="CQ52" s="122">
        <v>1</v>
      </c>
      <c r="CR52" s="122">
        <v>4</v>
      </c>
      <c r="CS52" s="122">
        <v>3</v>
      </c>
      <c r="CT52" s="121">
        <v>3</v>
      </c>
      <c r="CU52" s="98">
        <v>5</v>
      </c>
      <c r="CV52" s="122">
        <v>4</v>
      </c>
      <c r="CW52" s="122">
        <v>4</v>
      </c>
      <c r="CX52" s="122">
        <v>5</v>
      </c>
      <c r="CY52" s="121">
        <v>1</v>
      </c>
      <c r="CZ52" s="121">
        <v>1</v>
      </c>
      <c r="DA52" s="98">
        <v>3</v>
      </c>
      <c r="DB52" s="122">
        <v>5</v>
      </c>
      <c r="DC52" s="122">
        <v>4</v>
      </c>
      <c r="DD52" s="122">
        <v>4</v>
      </c>
      <c r="DE52" s="121">
        <v>5</v>
      </c>
      <c r="DF52" s="98">
        <v>1</v>
      </c>
      <c r="DG52" s="122">
        <v>1</v>
      </c>
      <c r="DH52" s="122">
        <v>2</v>
      </c>
      <c r="DI52" s="122">
        <v>5</v>
      </c>
      <c r="DJ52" s="121">
        <v>3</v>
      </c>
      <c r="DK52" s="98">
        <v>3</v>
      </c>
      <c r="DL52" s="122">
        <v>5</v>
      </c>
      <c r="DM52" s="122">
        <v>2</v>
      </c>
      <c r="DN52" s="122">
        <v>2</v>
      </c>
      <c r="DO52" s="121">
        <v>2</v>
      </c>
      <c r="DP52" s="98">
        <v>2</v>
      </c>
      <c r="DQ52" s="122">
        <v>4</v>
      </c>
      <c r="DR52" s="122">
        <v>4</v>
      </c>
      <c r="DS52" s="122">
        <v>4</v>
      </c>
      <c r="DT52" s="121">
        <v>1</v>
      </c>
      <c r="DU52" s="121">
        <v>1</v>
      </c>
      <c r="DV52" s="98">
        <v>2</v>
      </c>
      <c r="DW52" s="122">
        <v>3</v>
      </c>
      <c r="DX52" s="122">
        <v>4</v>
      </c>
      <c r="DY52" s="122">
        <v>4</v>
      </c>
      <c r="DZ52" s="121">
        <v>3</v>
      </c>
      <c r="EA52" s="98">
        <v>3</v>
      </c>
      <c r="EB52" s="122">
        <v>2</v>
      </c>
      <c r="EC52" s="122">
        <v>3</v>
      </c>
      <c r="ED52" s="122">
        <v>3</v>
      </c>
      <c r="EE52" s="121">
        <v>3</v>
      </c>
      <c r="EF52" s="98">
        <v>1</v>
      </c>
      <c r="EG52" s="122">
        <v>1</v>
      </c>
      <c r="EH52" s="122">
        <v>1</v>
      </c>
      <c r="EI52" s="122">
        <v>1</v>
      </c>
      <c r="EJ52" s="121">
        <v>3</v>
      </c>
      <c r="EK52" s="98">
        <v>4</v>
      </c>
      <c r="EL52" s="122">
        <v>4</v>
      </c>
      <c r="EM52" s="122">
        <v>3</v>
      </c>
      <c r="EN52" s="122">
        <v>3</v>
      </c>
      <c r="EO52" s="121">
        <v>4</v>
      </c>
      <c r="EP52" s="121">
        <v>4</v>
      </c>
      <c r="EQ52" s="98">
        <v>4</v>
      </c>
      <c r="ER52" s="122">
        <v>3</v>
      </c>
      <c r="ES52" s="122">
        <v>3</v>
      </c>
      <c r="ET52" s="122">
        <v>3</v>
      </c>
      <c r="EU52" s="121">
        <v>3</v>
      </c>
      <c r="EV52" s="98">
        <v>5</v>
      </c>
      <c r="EW52" s="122">
        <v>5</v>
      </c>
      <c r="EX52" s="122">
        <v>2</v>
      </c>
      <c r="EY52" s="122">
        <v>2</v>
      </c>
      <c r="EZ52" s="121">
        <v>2</v>
      </c>
      <c r="FA52" s="98">
        <v>3</v>
      </c>
      <c r="FB52" s="122">
        <v>3</v>
      </c>
      <c r="FC52" s="122">
        <v>3</v>
      </c>
      <c r="FD52" s="122">
        <v>1</v>
      </c>
      <c r="FE52" s="121">
        <v>1</v>
      </c>
      <c r="FF52" s="98">
        <v>1</v>
      </c>
      <c r="FG52" s="122">
        <v>4</v>
      </c>
      <c r="FH52" s="122">
        <v>3</v>
      </c>
      <c r="FI52" s="122">
        <v>3</v>
      </c>
      <c r="FJ52" s="121">
        <v>2</v>
      </c>
      <c r="FK52" s="122">
        <v>2</v>
      </c>
      <c r="FL52" s="121">
        <v>1</v>
      </c>
      <c r="FM52" s="98">
        <v>3</v>
      </c>
      <c r="FN52" s="122">
        <v>3</v>
      </c>
      <c r="FO52" s="122">
        <v>3</v>
      </c>
      <c r="FP52" s="122">
        <v>2</v>
      </c>
      <c r="FQ52" s="121">
        <v>2</v>
      </c>
      <c r="FR52" s="98">
        <v>3</v>
      </c>
      <c r="FS52" s="122">
        <v>3</v>
      </c>
      <c r="FT52" s="122">
        <v>2</v>
      </c>
      <c r="FU52" s="122">
        <v>5</v>
      </c>
      <c r="FV52" s="121">
        <v>5</v>
      </c>
      <c r="FW52" s="98">
        <v>5</v>
      </c>
      <c r="FX52" s="122">
        <v>2</v>
      </c>
      <c r="FY52" s="122">
        <v>2</v>
      </c>
      <c r="FZ52" s="122">
        <v>5</v>
      </c>
      <c r="GA52" s="12"/>
      <c r="GB52" s="12"/>
      <c r="GC52" s="12"/>
      <c r="GD52" s="8"/>
      <c r="GE52" s="12"/>
      <c r="GF52" s="12"/>
      <c r="GG52" s="12"/>
      <c r="GH52" s="12"/>
      <c r="GI52" s="8"/>
      <c r="GJ52" s="12"/>
      <c r="GK52" s="12"/>
      <c r="GL52" s="12"/>
      <c r="GM52" s="12"/>
      <c r="GN52" s="8"/>
      <c r="GO52" s="12"/>
      <c r="GP52" s="12"/>
      <c r="GQ52" s="12"/>
      <c r="GR52" s="12"/>
      <c r="GS52" s="8"/>
      <c r="GT52" s="12"/>
      <c r="GU52" s="12"/>
      <c r="GV52" s="12"/>
      <c r="GW52" s="12"/>
      <c r="GX52" s="8"/>
      <c r="GY52" s="12"/>
      <c r="GZ52" s="12"/>
      <c r="HA52" s="12"/>
      <c r="HB52" s="12"/>
      <c r="HC52" s="8"/>
      <c r="HD52" s="12"/>
      <c r="HE52" s="12"/>
      <c r="HF52" s="12"/>
      <c r="HG52" s="12"/>
    </row>
    <row r="53" spans="1:215" s="67" customFormat="1" ht="15" customHeight="1">
      <c r="A53" s="148" t="s">
        <v>44</v>
      </c>
      <c r="B53" s="149"/>
      <c r="C53" s="149"/>
      <c r="D53" s="150"/>
      <c r="E53" s="112">
        <f t="shared" si="0"/>
        <v>100</v>
      </c>
      <c r="F53" s="12">
        <v>1</v>
      </c>
      <c r="G53" s="8">
        <v>2</v>
      </c>
      <c r="H53" s="113">
        <v>3</v>
      </c>
      <c r="I53" s="113">
        <v>4</v>
      </c>
      <c r="J53" s="113">
        <v>5</v>
      </c>
      <c r="K53" s="12">
        <v>1</v>
      </c>
      <c r="L53" s="8">
        <v>2</v>
      </c>
      <c r="M53" s="113">
        <v>3</v>
      </c>
      <c r="N53" s="113">
        <v>4</v>
      </c>
      <c r="O53" s="113">
        <v>5</v>
      </c>
      <c r="P53" s="12">
        <v>1</v>
      </c>
      <c r="Q53" s="8">
        <v>2</v>
      </c>
      <c r="R53" s="113">
        <v>3</v>
      </c>
      <c r="S53" s="113">
        <v>4</v>
      </c>
      <c r="T53" s="113">
        <v>5</v>
      </c>
      <c r="U53" s="12">
        <v>1</v>
      </c>
      <c r="V53" s="8">
        <v>2</v>
      </c>
      <c r="W53" s="113">
        <v>3</v>
      </c>
      <c r="X53" s="113">
        <v>4</v>
      </c>
      <c r="Y53" s="113">
        <v>5</v>
      </c>
      <c r="Z53" s="12">
        <v>1</v>
      </c>
      <c r="AA53" s="8">
        <v>2</v>
      </c>
      <c r="AB53" s="113">
        <v>3</v>
      </c>
      <c r="AC53" s="113">
        <v>4</v>
      </c>
      <c r="AD53" s="113">
        <v>5</v>
      </c>
      <c r="AE53" s="12">
        <v>1</v>
      </c>
      <c r="AF53" s="8">
        <v>2</v>
      </c>
      <c r="AG53" s="113">
        <v>3</v>
      </c>
      <c r="AH53" s="113">
        <v>4</v>
      </c>
      <c r="AI53" s="113">
        <v>5</v>
      </c>
      <c r="AJ53" s="12">
        <v>1</v>
      </c>
      <c r="AK53" s="8">
        <v>2</v>
      </c>
      <c r="AL53" s="113">
        <v>3</v>
      </c>
      <c r="AM53" s="113">
        <v>4</v>
      </c>
      <c r="AN53" s="113">
        <v>5</v>
      </c>
      <c r="AO53" s="12">
        <v>1</v>
      </c>
      <c r="AP53" s="8">
        <v>2</v>
      </c>
      <c r="AQ53" s="113">
        <v>3</v>
      </c>
      <c r="AR53" s="113">
        <v>4</v>
      </c>
      <c r="AS53" s="113">
        <v>5</v>
      </c>
      <c r="AT53" s="12">
        <v>1</v>
      </c>
      <c r="AU53" s="8">
        <v>2</v>
      </c>
      <c r="AV53" s="113">
        <v>3</v>
      </c>
      <c r="AW53" s="113">
        <v>4</v>
      </c>
      <c r="AX53" s="113">
        <v>5</v>
      </c>
      <c r="AY53" s="12">
        <v>1</v>
      </c>
      <c r="AZ53" s="8">
        <v>2</v>
      </c>
      <c r="BA53" s="113">
        <v>3</v>
      </c>
      <c r="BB53" s="113">
        <v>4</v>
      </c>
      <c r="BC53" s="113">
        <v>5</v>
      </c>
      <c r="BD53" s="12">
        <v>1</v>
      </c>
      <c r="BE53" s="8">
        <v>2</v>
      </c>
      <c r="BF53" s="113">
        <v>3</v>
      </c>
      <c r="BG53" s="113">
        <v>4</v>
      </c>
      <c r="BH53" s="113">
        <v>5</v>
      </c>
      <c r="BI53" s="12">
        <v>1</v>
      </c>
      <c r="BJ53" s="8">
        <v>2</v>
      </c>
      <c r="BK53" s="113">
        <v>3</v>
      </c>
      <c r="BL53" s="113">
        <v>4</v>
      </c>
      <c r="BM53" s="113">
        <v>5</v>
      </c>
      <c r="BN53" s="12">
        <v>1</v>
      </c>
      <c r="BO53" s="8">
        <v>2</v>
      </c>
      <c r="BP53" s="113">
        <v>3</v>
      </c>
      <c r="BQ53" s="113">
        <v>4</v>
      </c>
      <c r="BR53" s="113">
        <v>5</v>
      </c>
      <c r="BS53" s="12">
        <v>1</v>
      </c>
      <c r="BT53" s="8">
        <v>2</v>
      </c>
      <c r="BU53" s="113">
        <v>3</v>
      </c>
      <c r="BV53" s="113">
        <v>4</v>
      </c>
      <c r="BW53" s="113">
        <v>5</v>
      </c>
      <c r="BX53" s="12">
        <v>1</v>
      </c>
      <c r="BY53" s="8">
        <v>2</v>
      </c>
      <c r="BZ53" s="113">
        <v>3</v>
      </c>
      <c r="CA53" s="113">
        <v>4</v>
      </c>
      <c r="CB53" s="113">
        <v>5</v>
      </c>
      <c r="CC53" s="12">
        <v>1</v>
      </c>
      <c r="CD53" s="8">
        <v>2</v>
      </c>
      <c r="CE53" s="113">
        <v>3</v>
      </c>
      <c r="CF53" s="113">
        <v>4</v>
      </c>
      <c r="CG53" s="113">
        <v>5</v>
      </c>
      <c r="CH53" s="12">
        <v>1</v>
      </c>
      <c r="CI53" s="8">
        <v>2</v>
      </c>
      <c r="CJ53" s="113">
        <v>3</v>
      </c>
      <c r="CK53" s="113">
        <v>4</v>
      </c>
      <c r="CL53" s="113">
        <v>5</v>
      </c>
      <c r="CM53" s="12">
        <v>1</v>
      </c>
      <c r="CN53" s="8">
        <v>2</v>
      </c>
      <c r="CO53" s="113">
        <v>3</v>
      </c>
      <c r="CP53" s="113">
        <v>4</v>
      </c>
      <c r="CQ53" s="113">
        <v>5</v>
      </c>
      <c r="CR53" s="12">
        <v>1</v>
      </c>
      <c r="CS53" s="8">
        <v>2</v>
      </c>
      <c r="CT53" s="113">
        <v>3</v>
      </c>
      <c r="CU53" s="113">
        <v>4</v>
      </c>
      <c r="CV53" s="113">
        <v>5</v>
      </c>
      <c r="CW53" s="12">
        <v>1</v>
      </c>
      <c r="CX53" s="8">
        <v>2</v>
      </c>
      <c r="CY53" s="113">
        <v>3</v>
      </c>
      <c r="CZ53" s="113">
        <v>4</v>
      </c>
      <c r="DA53" s="113">
        <v>5</v>
      </c>
      <c r="DB53" s="8"/>
      <c r="DC53" s="12"/>
      <c r="DD53" s="12"/>
      <c r="DE53" s="12"/>
      <c r="DF53" s="12"/>
      <c r="DG53" s="8"/>
      <c r="DH53" s="12"/>
      <c r="DI53" s="12"/>
      <c r="DJ53" s="12"/>
      <c r="DK53" s="12"/>
      <c r="DL53" s="8"/>
      <c r="DM53" s="12"/>
      <c r="DN53" s="12"/>
      <c r="DO53" s="12"/>
      <c r="DP53" s="12"/>
      <c r="DQ53" s="8"/>
      <c r="DR53" s="12"/>
      <c r="DS53" s="12"/>
      <c r="DT53" s="12"/>
      <c r="DU53" s="12"/>
      <c r="DV53" s="8"/>
      <c r="DW53" s="12"/>
      <c r="DX53" s="12"/>
      <c r="DY53" s="12"/>
      <c r="DZ53" s="12"/>
      <c r="EA53" s="8"/>
      <c r="EB53" s="12"/>
      <c r="EC53" s="12"/>
      <c r="ED53" s="12"/>
      <c r="EE53" s="12"/>
      <c r="EF53" s="8"/>
      <c r="EG53" s="12"/>
      <c r="EH53" s="12"/>
      <c r="EI53" s="12"/>
      <c r="EJ53" s="12"/>
      <c r="EK53" s="8"/>
      <c r="EL53" s="12"/>
      <c r="EM53" s="12"/>
      <c r="EN53" s="12"/>
      <c r="EO53" s="12"/>
      <c r="EP53" s="8"/>
      <c r="EQ53" s="12"/>
      <c r="ER53" s="12"/>
      <c r="ES53" s="12"/>
      <c r="ET53" s="12"/>
      <c r="EU53" s="8"/>
      <c r="EV53" s="12"/>
      <c r="EW53" s="12"/>
      <c r="EX53" s="12"/>
      <c r="EY53" s="12"/>
      <c r="EZ53" s="8"/>
      <c r="FA53" s="12"/>
      <c r="FB53" s="12"/>
      <c r="FC53" s="12"/>
      <c r="FD53" s="12"/>
      <c r="FE53" s="8"/>
      <c r="FF53" s="12"/>
      <c r="FG53" s="12"/>
      <c r="FH53" s="12"/>
      <c r="FI53" s="12"/>
      <c r="FJ53" s="8"/>
      <c r="FK53" s="12"/>
      <c r="FL53" s="12"/>
      <c r="FM53" s="12"/>
      <c r="FN53" s="12"/>
      <c r="FO53" s="8"/>
      <c r="FP53" s="12"/>
      <c r="FQ53" s="12"/>
      <c r="FR53" s="12"/>
      <c r="FS53" s="12"/>
      <c r="FT53" s="8"/>
      <c r="FU53" s="12"/>
      <c r="FV53" s="12"/>
      <c r="FW53" s="12"/>
      <c r="FX53" s="12"/>
      <c r="FY53" s="8"/>
      <c r="FZ53" s="12"/>
      <c r="GA53" s="12"/>
      <c r="GB53" s="12"/>
      <c r="GC53" s="12"/>
      <c r="GD53" s="8"/>
      <c r="GE53" s="12"/>
      <c r="GF53" s="12"/>
      <c r="GG53" s="12"/>
      <c r="GH53" s="12"/>
      <c r="GI53" s="8"/>
      <c r="GJ53" s="12"/>
      <c r="GK53" s="12"/>
      <c r="GL53" s="12"/>
      <c r="GM53" s="12"/>
      <c r="GN53" s="8"/>
      <c r="GO53" s="12"/>
      <c r="GP53" s="12"/>
      <c r="GQ53" s="12"/>
      <c r="GR53" s="12"/>
      <c r="GS53" s="8"/>
      <c r="GT53" s="12"/>
      <c r="GU53" s="12"/>
      <c r="GV53" s="12"/>
      <c r="GW53" s="12"/>
      <c r="GX53" s="8"/>
      <c r="GY53" s="12"/>
      <c r="GZ53" s="12"/>
      <c r="HA53" s="12"/>
      <c r="HB53" s="12"/>
      <c r="HC53" s="8"/>
      <c r="HD53" s="12"/>
      <c r="HE53" s="12"/>
      <c r="HF53" s="12"/>
      <c r="HG53" s="12"/>
    </row>
    <row r="54" spans="1:215" s="67" customFormat="1" ht="15" customHeight="1">
      <c r="A54" s="148" t="s">
        <v>45</v>
      </c>
      <c r="B54" s="149"/>
      <c r="C54" s="149"/>
      <c r="D54" s="150"/>
      <c r="E54" s="112">
        <f t="shared" si="0"/>
        <v>177</v>
      </c>
      <c r="F54" s="12">
        <v>1</v>
      </c>
      <c r="G54" s="8">
        <v>2</v>
      </c>
      <c r="H54" s="113">
        <v>3</v>
      </c>
      <c r="I54" s="113">
        <v>4</v>
      </c>
      <c r="J54" s="113">
        <v>5</v>
      </c>
      <c r="K54" s="12">
        <v>1</v>
      </c>
      <c r="L54" s="8">
        <v>2</v>
      </c>
      <c r="M54" s="113">
        <v>3</v>
      </c>
      <c r="N54" s="113">
        <v>4</v>
      </c>
      <c r="O54" s="113">
        <v>5</v>
      </c>
      <c r="P54" s="12">
        <v>1</v>
      </c>
      <c r="Q54" s="8">
        <v>2</v>
      </c>
      <c r="R54" s="113">
        <v>3</v>
      </c>
      <c r="S54" s="113">
        <v>4</v>
      </c>
      <c r="T54" s="113">
        <v>5</v>
      </c>
      <c r="U54" s="12">
        <v>1</v>
      </c>
      <c r="V54" s="8">
        <v>2</v>
      </c>
      <c r="W54" s="113">
        <v>3</v>
      </c>
      <c r="X54" s="113">
        <v>4</v>
      </c>
      <c r="Y54" s="113">
        <v>5</v>
      </c>
      <c r="Z54" s="12">
        <v>1</v>
      </c>
      <c r="AA54" s="8">
        <v>2</v>
      </c>
      <c r="AB54" s="113">
        <v>3</v>
      </c>
      <c r="AC54" s="113">
        <v>4</v>
      </c>
      <c r="AD54" s="113">
        <v>5</v>
      </c>
      <c r="AE54" s="12">
        <v>1</v>
      </c>
      <c r="AF54" s="8">
        <v>2</v>
      </c>
      <c r="AG54" s="113">
        <v>3</v>
      </c>
      <c r="AH54" s="113">
        <v>4</v>
      </c>
      <c r="AI54" s="113">
        <v>5</v>
      </c>
      <c r="AJ54" s="12">
        <v>1</v>
      </c>
      <c r="AK54" s="8">
        <v>2</v>
      </c>
      <c r="AL54" s="113">
        <v>3</v>
      </c>
      <c r="AM54" s="113">
        <v>4</v>
      </c>
      <c r="AN54" s="113">
        <v>5</v>
      </c>
      <c r="AO54" s="12">
        <v>1</v>
      </c>
      <c r="AP54" s="8">
        <v>2</v>
      </c>
      <c r="AQ54" s="113">
        <v>3</v>
      </c>
      <c r="AR54" s="113">
        <v>4</v>
      </c>
      <c r="AS54" s="113">
        <v>5</v>
      </c>
      <c r="AT54" s="12">
        <v>1</v>
      </c>
      <c r="AU54" s="8">
        <v>2</v>
      </c>
      <c r="AV54" s="113">
        <v>3</v>
      </c>
      <c r="AW54" s="113">
        <v>4</v>
      </c>
      <c r="AX54" s="113">
        <v>5</v>
      </c>
      <c r="AY54" s="12">
        <v>1</v>
      </c>
      <c r="AZ54" s="8">
        <v>2</v>
      </c>
      <c r="BA54" s="113">
        <v>3</v>
      </c>
      <c r="BB54" s="113">
        <v>4</v>
      </c>
      <c r="BC54" s="113">
        <v>5</v>
      </c>
      <c r="BD54" s="12">
        <v>1</v>
      </c>
      <c r="BE54" s="8">
        <v>2</v>
      </c>
      <c r="BF54" s="113">
        <v>3</v>
      </c>
      <c r="BG54" s="113">
        <v>4</v>
      </c>
      <c r="BH54" s="113">
        <v>5</v>
      </c>
      <c r="BI54" s="12">
        <v>1</v>
      </c>
      <c r="BJ54" s="8">
        <v>2</v>
      </c>
      <c r="BK54" s="113">
        <v>3</v>
      </c>
      <c r="BL54" s="113">
        <v>4</v>
      </c>
      <c r="BM54" s="113">
        <v>5</v>
      </c>
      <c r="BN54" s="12">
        <v>1</v>
      </c>
      <c r="BO54" s="8">
        <v>2</v>
      </c>
      <c r="BP54" s="113">
        <v>3</v>
      </c>
      <c r="BQ54" s="113">
        <v>4</v>
      </c>
      <c r="BR54" s="113">
        <v>5</v>
      </c>
      <c r="BS54" s="12">
        <v>1</v>
      </c>
      <c r="BT54" s="8">
        <v>2</v>
      </c>
      <c r="BU54" s="113">
        <v>3</v>
      </c>
      <c r="BV54" s="113">
        <v>4</v>
      </c>
      <c r="BW54" s="113">
        <v>5</v>
      </c>
      <c r="BX54" s="12">
        <v>1</v>
      </c>
      <c r="BY54" s="8">
        <v>2</v>
      </c>
      <c r="BZ54" s="113">
        <v>3</v>
      </c>
      <c r="CA54" s="113">
        <v>4</v>
      </c>
      <c r="CB54" s="113">
        <v>5</v>
      </c>
      <c r="CC54" s="12">
        <v>1</v>
      </c>
      <c r="CD54" s="8">
        <v>2</v>
      </c>
      <c r="CE54" s="121">
        <v>1</v>
      </c>
      <c r="CF54" s="98">
        <v>2</v>
      </c>
      <c r="CG54" s="122">
        <v>3</v>
      </c>
      <c r="CH54" s="122">
        <v>4</v>
      </c>
      <c r="CI54" s="122">
        <v>4</v>
      </c>
      <c r="CJ54" s="121">
        <v>2</v>
      </c>
      <c r="CK54" s="98">
        <v>3</v>
      </c>
      <c r="CL54" s="122">
        <v>2</v>
      </c>
      <c r="CM54" s="122">
        <v>1</v>
      </c>
      <c r="CN54" s="122">
        <v>5</v>
      </c>
      <c r="CO54" s="121">
        <v>3</v>
      </c>
      <c r="CP54" s="98">
        <v>2</v>
      </c>
      <c r="CQ54" s="122">
        <v>1</v>
      </c>
      <c r="CR54" s="122">
        <v>4</v>
      </c>
      <c r="CS54" s="122">
        <v>3</v>
      </c>
      <c r="CT54" s="121">
        <v>3</v>
      </c>
      <c r="CU54" s="98">
        <v>5</v>
      </c>
      <c r="CV54" s="122">
        <v>4</v>
      </c>
      <c r="CW54" s="122">
        <v>4</v>
      </c>
      <c r="CX54" s="122">
        <v>5</v>
      </c>
      <c r="CY54" s="121">
        <v>1</v>
      </c>
      <c r="CZ54" s="121">
        <v>1</v>
      </c>
      <c r="DA54" s="98">
        <v>3</v>
      </c>
      <c r="DB54" s="122">
        <v>5</v>
      </c>
      <c r="DC54" s="122">
        <v>4</v>
      </c>
      <c r="DD54" s="122">
        <v>4</v>
      </c>
      <c r="DE54" s="121">
        <v>5</v>
      </c>
      <c r="DF54" s="98">
        <v>1</v>
      </c>
      <c r="DG54" s="122">
        <v>1</v>
      </c>
      <c r="DH54" s="122">
        <v>2</v>
      </c>
      <c r="DI54" s="122">
        <v>5</v>
      </c>
      <c r="DJ54" s="121">
        <v>3</v>
      </c>
      <c r="DK54" s="98">
        <v>3</v>
      </c>
      <c r="DL54" s="122">
        <v>5</v>
      </c>
      <c r="DM54" s="122">
        <v>2</v>
      </c>
      <c r="DN54" s="122">
        <v>2</v>
      </c>
      <c r="DO54" s="121">
        <v>2</v>
      </c>
      <c r="DP54" s="98">
        <v>2</v>
      </c>
      <c r="DQ54" s="122">
        <v>4</v>
      </c>
      <c r="DR54" s="122">
        <v>4</v>
      </c>
      <c r="DS54" s="122">
        <v>4</v>
      </c>
      <c r="DT54" s="121">
        <v>1</v>
      </c>
      <c r="DU54" s="121">
        <v>1</v>
      </c>
      <c r="DV54" s="98">
        <v>2</v>
      </c>
      <c r="DW54" s="122">
        <v>3</v>
      </c>
      <c r="DX54" s="122">
        <v>4</v>
      </c>
      <c r="DY54" s="122">
        <v>4</v>
      </c>
      <c r="DZ54" s="121">
        <v>3</v>
      </c>
      <c r="EA54" s="98">
        <v>3</v>
      </c>
      <c r="EB54" s="122">
        <v>2</v>
      </c>
      <c r="EC54" s="122">
        <v>3</v>
      </c>
      <c r="ED54" s="122">
        <v>3</v>
      </c>
      <c r="EE54" s="121">
        <v>3</v>
      </c>
      <c r="EF54" s="98">
        <v>1</v>
      </c>
      <c r="EG54" s="122">
        <v>1</v>
      </c>
      <c r="EH54" s="122">
        <v>1</v>
      </c>
      <c r="EI54" s="122">
        <v>1</v>
      </c>
      <c r="EJ54" s="121">
        <v>3</v>
      </c>
      <c r="EK54" s="98">
        <v>4</v>
      </c>
      <c r="EL54" s="122">
        <v>4</v>
      </c>
      <c r="EM54" s="122">
        <v>3</v>
      </c>
      <c r="EN54" s="122">
        <v>3</v>
      </c>
      <c r="EO54" s="121">
        <v>4</v>
      </c>
      <c r="EP54" s="121">
        <v>4</v>
      </c>
      <c r="EQ54" s="98">
        <v>4</v>
      </c>
      <c r="ER54" s="122">
        <v>3</v>
      </c>
      <c r="ES54" s="122">
        <v>3</v>
      </c>
      <c r="ET54" s="122">
        <v>3</v>
      </c>
      <c r="EU54" s="121">
        <v>3</v>
      </c>
      <c r="EV54" s="98">
        <v>5</v>
      </c>
      <c r="EW54" s="122">
        <v>5</v>
      </c>
      <c r="EX54" s="122">
        <v>2</v>
      </c>
      <c r="EY54" s="122">
        <v>2</v>
      </c>
      <c r="EZ54" s="121">
        <v>2</v>
      </c>
      <c r="FA54" s="98">
        <v>3</v>
      </c>
      <c r="FB54" s="122">
        <v>3</v>
      </c>
      <c r="FC54" s="122">
        <v>3</v>
      </c>
      <c r="FD54" s="122">
        <v>1</v>
      </c>
      <c r="FE54" s="121">
        <v>1</v>
      </c>
      <c r="FF54" s="98">
        <v>1</v>
      </c>
      <c r="FG54" s="122">
        <v>4</v>
      </c>
      <c r="FH54" s="122">
        <v>3</v>
      </c>
      <c r="FI54" s="122">
        <v>3</v>
      </c>
      <c r="FJ54" s="121">
        <v>2</v>
      </c>
      <c r="FK54" s="122">
        <v>2</v>
      </c>
      <c r="FL54" s="121">
        <v>1</v>
      </c>
      <c r="FM54" s="98">
        <v>3</v>
      </c>
      <c r="FN54" s="122">
        <v>3</v>
      </c>
      <c r="FO54" s="122">
        <v>3</v>
      </c>
      <c r="FP54" s="122">
        <v>2</v>
      </c>
      <c r="FQ54" s="121">
        <v>2</v>
      </c>
      <c r="FR54" s="98">
        <v>3</v>
      </c>
      <c r="FS54" s="122">
        <v>3</v>
      </c>
      <c r="FT54" s="122">
        <v>2</v>
      </c>
      <c r="FU54" s="122">
        <v>5</v>
      </c>
      <c r="FV54" s="121">
        <v>5</v>
      </c>
      <c r="FW54" s="98">
        <v>5</v>
      </c>
      <c r="FX54" s="122">
        <v>2</v>
      </c>
      <c r="FY54" s="122">
        <v>2</v>
      </c>
      <c r="FZ54" s="122">
        <v>5</v>
      </c>
      <c r="GA54" s="12"/>
      <c r="GB54" s="12"/>
      <c r="GC54" s="12"/>
      <c r="GD54" s="8"/>
      <c r="GE54" s="12"/>
      <c r="GF54" s="12"/>
      <c r="GG54" s="12"/>
      <c r="GH54" s="12"/>
      <c r="GI54" s="8"/>
      <c r="GJ54" s="12"/>
      <c r="GK54" s="12"/>
      <c r="GL54" s="12"/>
      <c r="GM54" s="12"/>
      <c r="GN54" s="8"/>
      <c r="GO54" s="12"/>
      <c r="GP54" s="12"/>
      <c r="GQ54" s="12"/>
      <c r="GR54" s="12"/>
      <c r="GS54" s="8"/>
      <c r="GT54" s="12"/>
      <c r="GU54" s="12"/>
      <c r="GV54" s="12"/>
      <c r="GW54" s="12"/>
      <c r="GX54" s="8"/>
      <c r="GY54" s="12"/>
      <c r="GZ54" s="12"/>
      <c r="HA54" s="12"/>
      <c r="HB54" s="12"/>
      <c r="HC54" s="8"/>
      <c r="HD54" s="12"/>
      <c r="HE54" s="12"/>
      <c r="HF54" s="12"/>
      <c r="HG54" s="12"/>
    </row>
    <row r="55" spans="1:215" s="67" customFormat="1" ht="15" customHeight="1">
      <c r="A55" s="148" t="s">
        <v>46</v>
      </c>
      <c r="B55" s="149"/>
      <c r="C55" s="149"/>
      <c r="D55" s="150"/>
      <c r="E55" s="112">
        <f t="shared" si="0"/>
        <v>100</v>
      </c>
      <c r="F55" s="12">
        <v>1</v>
      </c>
      <c r="G55" s="8">
        <v>2</v>
      </c>
      <c r="H55" s="113">
        <v>3</v>
      </c>
      <c r="I55" s="113">
        <v>4</v>
      </c>
      <c r="J55" s="113">
        <v>5</v>
      </c>
      <c r="K55" s="12">
        <v>1</v>
      </c>
      <c r="L55" s="8">
        <v>2</v>
      </c>
      <c r="M55" s="113">
        <v>3</v>
      </c>
      <c r="N55" s="113">
        <v>4</v>
      </c>
      <c r="O55" s="113">
        <v>5</v>
      </c>
      <c r="P55" s="12">
        <v>1</v>
      </c>
      <c r="Q55" s="8">
        <v>2</v>
      </c>
      <c r="R55" s="113">
        <v>3</v>
      </c>
      <c r="S55" s="113">
        <v>4</v>
      </c>
      <c r="T55" s="113">
        <v>5</v>
      </c>
      <c r="U55" s="12">
        <v>1</v>
      </c>
      <c r="V55" s="8">
        <v>2</v>
      </c>
      <c r="W55" s="113">
        <v>3</v>
      </c>
      <c r="X55" s="113">
        <v>4</v>
      </c>
      <c r="Y55" s="113">
        <v>5</v>
      </c>
      <c r="Z55" s="12">
        <v>1</v>
      </c>
      <c r="AA55" s="8">
        <v>2</v>
      </c>
      <c r="AB55" s="113">
        <v>3</v>
      </c>
      <c r="AC55" s="113">
        <v>4</v>
      </c>
      <c r="AD55" s="113">
        <v>5</v>
      </c>
      <c r="AE55" s="12">
        <v>1</v>
      </c>
      <c r="AF55" s="8">
        <v>2</v>
      </c>
      <c r="AG55" s="113">
        <v>3</v>
      </c>
      <c r="AH55" s="113">
        <v>4</v>
      </c>
      <c r="AI55" s="113">
        <v>5</v>
      </c>
      <c r="AJ55" s="12">
        <v>1</v>
      </c>
      <c r="AK55" s="8">
        <v>2</v>
      </c>
      <c r="AL55" s="113">
        <v>3</v>
      </c>
      <c r="AM55" s="113">
        <v>4</v>
      </c>
      <c r="AN55" s="113">
        <v>5</v>
      </c>
      <c r="AO55" s="12">
        <v>1</v>
      </c>
      <c r="AP55" s="8">
        <v>2</v>
      </c>
      <c r="AQ55" s="113">
        <v>3</v>
      </c>
      <c r="AR55" s="113">
        <v>4</v>
      </c>
      <c r="AS55" s="113">
        <v>5</v>
      </c>
      <c r="AT55" s="12">
        <v>1</v>
      </c>
      <c r="AU55" s="8">
        <v>2</v>
      </c>
      <c r="AV55" s="113">
        <v>3</v>
      </c>
      <c r="AW55" s="113">
        <v>4</v>
      </c>
      <c r="AX55" s="113">
        <v>5</v>
      </c>
      <c r="AY55" s="12">
        <v>1</v>
      </c>
      <c r="AZ55" s="8">
        <v>2</v>
      </c>
      <c r="BA55" s="113">
        <v>3</v>
      </c>
      <c r="BB55" s="113">
        <v>4</v>
      </c>
      <c r="BC55" s="113">
        <v>5</v>
      </c>
      <c r="BD55" s="12">
        <v>1</v>
      </c>
      <c r="BE55" s="8">
        <v>2</v>
      </c>
      <c r="BF55" s="113">
        <v>3</v>
      </c>
      <c r="BG55" s="113">
        <v>4</v>
      </c>
      <c r="BH55" s="113">
        <v>5</v>
      </c>
      <c r="BI55" s="12">
        <v>1</v>
      </c>
      <c r="BJ55" s="8">
        <v>2</v>
      </c>
      <c r="BK55" s="113">
        <v>3</v>
      </c>
      <c r="BL55" s="113">
        <v>4</v>
      </c>
      <c r="BM55" s="113">
        <v>5</v>
      </c>
      <c r="BN55" s="12">
        <v>1</v>
      </c>
      <c r="BO55" s="8">
        <v>2</v>
      </c>
      <c r="BP55" s="113">
        <v>3</v>
      </c>
      <c r="BQ55" s="113">
        <v>4</v>
      </c>
      <c r="BR55" s="113">
        <v>5</v>
      </c>
      <c r="BS55" s="12">
        <v>1</v>
      </c>
      <c r="BT55" s="8">
        <v>2</v>
      </c>
      <c r="BU55" s="113">
        <v>3</v>
      </c>
      <c r="BV55" s="113">
        <v>4</v>
      </c>
      <c r="BW55" s="113">
        <v>5</v>
      </c>
      <c r="BX55" s="12">
        <v>1</v>
      </c>
      <c r="BY55" s="8">
        <v>2</v>
      </c>
      <c r="BZ55" s="113">
        <v>3</v>
      </c>
      <c r="CA55" s="113">
        <v>4</v>
      </c>
      <c r="CB55" s="113">
        <v>5</v>
      </c>
      <c r="CC55" s="12">
        <v>1</v>
      </c>
      <c r="CD55" s="8">
        <v>2</v>
      </c>
      <c r="CE55" s="113">
        <v>3</v>
      </c>
      <c r="CF55" s="113">
        <v>4</v>
      </c>
      <c r="CG55" s="113">
        <v>5</v>
      </c>
      <c r="CH55" s="12">
        <v>1</v>
      </c>
      <c r="CI55" s="8">
        <v>2</v>
      </c>
      <c r="CJ55" s="113">
        <v>3</v>
      </c>
      <c r="CK55" s="113">
        <v>4</v>
      </c>
      <c r="CL55" s="113">
        <v>5</v>
      </c>
      <c r="CM55" s="12">
        <v>1</v>
      </c>
      <c r="CN55" s="8">
        <v>2</v>
      </c>
      <c r="CO55" s="113">
        <v>3</v>
      </c>
      <c r="CP55" s="113">
        <v>4</v>
      </c>
      <c r="CQ55" s="113">
        <v>5</v>
      </c>
      <c r="CR55" s="12">
        <v>1</v>
      </c>
      <c r="CS55" s="8">
        <v>2</v>
      </c>
      <c r="CT55" s="113">
        <v>3</v>
      </c>
      <c r="CU55" s="113">
        <v>4</v>
      </c>
      <c r="CV55" s="113">
        <v>5</v>
      </c>
      <c r="CW55" s="12">
        <v>1</v>
      </c>
      <c r="CX55" s="8">
        <v>2</v>
      </c>
      <c r="CY55" s="113">
        <v>3</v>
      </c>
      <c r="CZ55" s="113">
        <v>4</v>
      </c>
      <c r="DA55" s="113">
        <v>5</v>
      </c>
      <c r="DB55" s="8"/>
      <c r="DC55" s="12"/>
      <c r="DD55" s="12"/>
      <c r="DE55" s="12"/>
      <c r="DF55" s="12"/>
      <c r="DG55" s="8"/>
      <c r="DH55" s="12"/>
      <c r="DI55" s="12"/>
      <c r="DJ55" s="12"/>
      <c r="DK55" s="12"/>
      <c r="DL55" s="8"/>
      <c r="DM55" s="12"/>
      <c r="DN55" s="12"/>
      <c r="DO55" s="12"/>
      <c r="DP55" s="12"/>
      <c r="DQ55" s="8"/>
      <c r="DR55" s="12"/>
      <c r="DS55" s="12"/>
      <c r="DT55" s="12"/>
      <c r="DU55" s="12"/>
      <c r="DV55" s="8"/>
      <c r="DW55" s="12"/>
      <c r="DX55" s="12"/>
      <c r="DY55" s="12"/>
      <c r="DZ55" s="12"/>
      <c r="EA55" s="8"/>
      <c r="EB55" s="12"/>
      <c r="EC55" s="12"/>
      <c r="ED55" s="12"/>
      <c r="EE55" s="12"/>
      <c r="EF55" s="8"/>
      <c r="EG55" s="12"/>
      <c r="EH55" s="12"/>
      <c r="EI55" s="12"/>
      <c r="EJ55" s="12"/>
      <c r="EK55" s="8"/>
      <c r="EL55" s="12"/>
      <c r="EM55" s="12"/>
      <c r="EN55" s="12"/>
      <c r="EO55" s="12"/>
      <c r="EP55" s="8"/>
      <c r="EQ55" s="12"/>
      <c r="ER55" s="12"/>
      <c r="ES55" s="12"/>
      <c r="ET55" s="12"/>
      <c r="EU55" s="8"/>
      <c r="EV55" s="12"/>
      <c r="EW55" s="12"/>
      <c r="EX55" s="12"/>
      <c r="EY55" s="12"/>
      <c r="EZ55" s="8"/>
      <c r="FA55" s="12"/>
      <c r="FB55" s="12"/>
      <c r="FC55" s="12"/>
      <c r="FD55" s="12"/>
      <c r="FE55" s="8"/>
      <c r="FF55" s="12"/>
      <c r="FG55" s="12"/>
      <c r="FH55" s="12"/>
      <c r="FI55" s="12"/>
      <c r="FJ55" s="8"/>
      <c r="FK55" s="12"/>
      <c r="FL55" s="12"/>
      <c r="FM55" s="12"/>
      <c r="FN55" s="12"/>
      <c r="FO55" s="8"/>
      <c r="FP55" s="12"/>
      <c r="FQ55" s="12"/>
      <c r="FR55" s="12"/>
      <c r="FS55" s="12"/>
      <c r="FT55" s="8"/>
      <c r="FU55" s="12"/>
      <c r="FV55" s="12"/>
      <c r="FW55" s="12"/>
      <c r="FX55" s="12"/>
      <c r="FY55" s="8"/>
      <c r="FZ55" s="12"/>
      <c r="GA55" s="12"/>
      <c r="GB55" s="12"/>
      <c r="GC55" s="12"/>
      <c r="GD55" s="8"/>
      <c r="GE55" s="12"/>
      <c r="GF55" s="12"/>
      <c r="GG55" s="12"/>
      <c r="GH55" s="12"/>
      <c r="GI55" s="8"/>
      <c r="GJ55" s="12"/>
      <c r="GK55" s="12"/>
      <c r="GL55" s="12"/>
      <c r="GM55" s="12"/>
      <c r="GN55" s="8"/>
      <c r="GO55" s="12"/>
      <c r="GP55" s="12"/>
      <c r="GQ55" s="12"/>
      <c r="GR55" s="12"/>
      <c r="GS55" s="8"/>
      <c r="GT55" s="12"/>
      <c r="GU55" s="12"/>
      <c r="GV55" s="12"/>
      <c r="GW55" s="12"/>
      <c r="GX55" s="8"/>
      <c r="GY55" s="12"/>
      <c r="GZ55" s="12"/>
      <c r="HA55" s="12"/>
      <c r="HB55" s="12"/>
      <c r="HC55" s="8"/>
      <c r="HD55" s="12"/>
      <c r="HE55" s="12"/>
      <c r="HF55" s="12"/>
      <c r="HG55" s="12"/>
    </row>
    <row r="56" spans="1:215" s="67" customFormat="1" ht="15" customHeight="1">
      <c r="A56" s="148" t="s">
        <v>47</v>
      </c>
      <c r="B56" s="149"/>
      <c r="C56" s="149"/>
      <c r="D56" s="150"/>
      <c r="E56" s="112">
        <f t="shared" si="0"/>
        <v>177</v>
      </c>
      <c r="F56" s="12">
        <v>1</v>
      </c>
      <c r="G56" s="8">
        <v>2</v>
      </c>
      <c r="H56" s="113">
        <v>3</v>
      </c>
      <c r="I56" s="113">
        <v>4</v>
      </c>
      <c r="J56" s="113">
        <v>5</v>
      </c>
      <c r="K56" s="12">
        <v>1</v>
      </c>
      <c r="L56" s="8">
        <v>2</v>
      </c>
      <c r="M56" s="113">
        <v>3</v>
      </c>
      <c r="N56" s="113">
        <v>4</v>
      </c>
      <c r="O56" s="113">
        <v>5</v>
      </c>
      <c r="P56" s="12">
        <v>1</v>
      </c>
      <c r="Q56" s="8">
        <v>2</v>
      </c>
      <c r="R56" s="113">
        <v>3</v>
      </c>
      <c r="S56" s="113">
        <v>4</v>
      </c>
      <c r="T56" s="113">
        <v>5</v>
      </c>
      <c r="U56" s="12">
        <v>1</v>
      </c>
      <c r="V56" s="8">
        <v>2</v>
      </c>
      <c r="W56" s="113">
        <v>3</v>
      </c>
      <c r="X56" s="113">
        <v>4</v>
      </c>
      <c r="Y56" s="113">
        <v>5</v>
      </c>
      <c r="Z56" s="12">
        <v>1</v>
      </c>
      <c r="AA56" s="8">
        <v>2</v>
      </c>
      <c r="AB56" s="113">
        <v>3</v>
      </c>
      <c r="AC56" s="113">
        <v>4</v>
      </c>
      <c r="AD56" s="113">
        <v>5</v>
      </c>
      <c r="AE56" s="12">
        <v>1</v>
      </c>
      <c r="AF56" s="8">
        <v>2</v>
      </c>
      <c r="AG56" s="113">
        <v>3</v>
      </c>
      <c r="AH56" s="113">
        <v>4</v>
      </c>
      <c r="AI56" s="113">
        <v>5</v>
      </c>
      <c r="AJ56" s="12">
        <v>1</v>
      </c>
      <c r="AK56" s="8">
        <v>2</v>
      </c>
      <c r="AL56" s="113">
        <v>3</v>
      </c>
      <c r="AM56" s="113">
        <v>4</v>
      </c>
      <c r="AN56" s="113">
        <v>5</v>
      </c>
      <c r="AO56" s="12">
        <v>1</v>
      </c>
      <c r="AP56" s="8">
        <v>2</v>
      </c>
      <c r="AQ56" s="113">
        <v>3</v>
      </c>
      <c r="AR56" s="113">
        <v>4</v>
      </c>
      <c r="AS56" s="113">
        <v>5</v>
      </c>
      <c r="AT56" s="12">
        <v>1</v>
      </c>
      <c r="AU56" s="8">
        <v>2</v>
      </c>
      <c r="AV56" s="113">
        <v>3</v>
      </c>
      <c r="AW56" s="113">
        <v>4</v>
      </c>
      <c r="AX56" s="113">
        <v>5</v>
      </c>
      <c r="AY56" s="12">
        <v>1</v>
      </c>
      <c r="AZ56" s="8">
        <v>2</v>
      </c>
      <c r="BA56" s="113">
        <v>3</v>
      </c>
      <c r="BB56" s="113">
        <v>4</v>
      </c>
      <c r="BC56" s="113">
        <v>5</v>
      </c>
      <c r="BD56" s="12">
        <v>1</v>
      </c>
      <c r="BE56" s="8">
        <v>2</v>
      </c>
      <c r="BF56" s="113">
        <v>3</v>
      </c>
      <c r="BG56" s="113">
        <v>4</v>
      </c>
      <c r="BH56" s="113">
        <v>5</v>
      </c>
      <c r="BI56" s="12">
        <v>1</v>
      </c>
      <c r="BJ56" s="8">
        <v>2</v>
      </c>
      <c r="BK56" s="113">
        <v>3</v>
      </c>
      <c r="BL56" s="113">
        <v>4</v>
      </c>
      <c r="BM56" s="113">
        <v>5</v>
      </c>
      <c r="BN56" s="12">
        <v>1</v>
      </c>
      <c r="BO56" s="8">
        <v>2</v>
      </c>
      <c r="BP56" s="113">
        <v>3</v>
      </c>
      <c r="BQ56" s="113">
        <v>4</v>
      </c>
      <c r="BR56" s="113">
        <v>5</v>
      </c>
      <c r="BS56" s="12">
        <v>1</v>
      </c>
      <c r="BT56" s="8">
        <v>2</v>
      </c>
      <c r="BU56" s="113">
        <v>3</v>
      </c>
      <c r="BV56" s="113">
        <v>4</v>
      </c>
      <c r="BW56" s="113">
        <v>5</v>
      </c>
      <c r="BX56" s="12">
        <v>1</v>
      </c>
      <c r="BY56" s="8">
        <v>2</v>
      </c>
      <c r="BZ56" s="113">
        <v>3</v>
      </c>
      <c r="CA56" s="113">
        <v>4</v>
      </c>
      <c r="CB56" s="113">
        <v>5</v>
      </c>
      <c r="CC56" s="12">
        <v>1</v>
      </c>
      <c r="CD56" s="8">
        <v>2</v>
      </c>
      <c r="CE56" s="121">
        <v>1</v>
      </c>
      <c r="CF56" s="98">
        <v>2</v>
      </c>
      <c r="CG56" s="122">
        <v>3</v>
      </c>
      <c r="CH56" s="122">
        <v>4</v>
      </c>
      <c r="CI56" s="122">
        <v>4</v>
      </c>
      <c r="CJ56" s="121">
        <v>2</v>
      </c>
      <c r="CK56" s="98">
        <v>3</v>
      </c>
      <c r="CL56" s="122">
        <v>2</v>
      </c>
      <c r="CM56" s="122">
        <v>1</v>
      </c>
      <c r="CN56" s="122">
        <v>5</v>
      </c>
      <c r="CO56" s="121">
        <v>3</v>
      </c>
      <c r="CP56" s="98">
        <v>2</v>
      </c>
      <c r="CQ56" s="122">
        <v>1</v>
      </c>
      <c r="CR56" s="122">
        <v>4</v>
      </c>
      <c r="CS56" s="122">
        <v>3</v>
      </c>
      <c r="CT56" s="121">
        <v>3</v>
      </c>
      <c r="CU56" s="98">
        <v>5</v>
      </c>
      <c r="CV56" s="122">
        <v>4</v>
      </c>
      <c r="CW56" s="122">
        <v>4</v>
      </c>
      <c r="CX56" s="122">
        <v>5</v>
      </c>
      <c r="CY56" s="121">
        <v>1</v>
      </c>
      <c r="CZ56" s="121">
        <v>1</v>
      </c>
      <c r="DA56" s="98">
        <v>3</v>
      </c>
      <c r="DB56" s="122">
        <v>5</v>
      </c>
      <c r="DC56" s="122">
        <v>4</v>
      </c>
      <c r="DD56" s="122">
        <v>4</v>
      </c>
      <c r="DE56" s="121">
        <v>5</v>
      </c>
      <c r="DF56" s="98">
        <v>1</v>
      </c>
      <c r="DG56" s="122">
        <v>1</v>
      </c>
      <c r="DH56" s="122">
        <v>2</v>
      </c>
      <c r="DI56" s="122">
        <v>5</v>
      </c>
      <c r="DJ56" s="121">
        <v>3</v>
      </c>
      <c r="DK56" s="98">
        <v>3</v>
      </c>
      <c r="DL56" s="122">
        <v>5</v>
      </c>
      <c r="DM56" s="122">
        <v>2</v>
      </c>
      <c r="DN56" s="122">
        <v>2</v>
      </c>
      <c r="DO56" s="121">
        <v>2</v>
      </c>
      <c r="DP56" s="98">
        <v>2</v>
      </c>
      <c r="DQ56" s="122">
        <v>4</v>
      </c>
      <c r="DR56" s="122">
        <v>4</v>
      </c>
      <c r="DS56" s="122">
        <v>4</v>
      </c>
      <c r="DT56" s="121">
        <v>1</v>
      </c>
      <c r="DU56" s="121">
        <v>1</v>
      </c>
      <c r="DV56" s="98">
        <v>2</v>
      </c>
      <c r="DW56" s="122">
        <v>3</v>
      </c>
      <c r="DX56" s="122">
        <v>4</v>
      </c>
      <c r="DY56" s="122">
        <v>4</v>
      </c>
      <c r="DZ56" s="121">
        <v>3</v>
      </c>
      <c r="EA56" s="98">
        <v>3</v>
      </c>
      <c r="EB56" s="122">
        <v>2</v>
      </c>
      <c r="EC56" s="122">
        <v>3</v>
      </c>
      <c r="ED56" s="122">
        <v>3</v>
      </c>
      <c r="EE56" s="121">
        <v>3</v>
      </c>
      <c r="EF56" s="98">
        <v>1</v>
      </c>
      <c r="EG56" s="122">
        <v>1</v>
      </c>
      <c r="EH56" s="122">
        <v>1</v>
      </c>
      <c r="EI56" s="122">
        <v>1</v>
      </c>
      <c r="EJ56" s="121">
        <v>3</v>
      </c>
      <c r="EK56" s="98">
        <v>4</v>
      </c>
      <c r="EL56" s="122">
        <v>4</v>
      </c>
      <c r="EM56" s="122">
        <v>3</v>
      </c>
      <c r="EN56" s="122">
        <v>3</v>
      </c>
      <c r="EO56" s="121">
        <v>4</v>
      </c>
      <c r="EP56" s="121">
        <v>4</v>
      </c>
      <c r="EQ56" s="98">
        <v>4</v>
      </c>
      <c r="ER56" s="122">
        <v>3</v>
      </c>
      <c r="ES56" s="122">
        <v>3</v>
      </c>
      <c r="ET56" s="122">
        <v>3</v>
      </c>
      <c r="EU56" s="121">
        <v>3</v>
      </c>
      <c r="EV56" s="98">
        <v>5</v>
      </c>
      <c r="EW56" s="122">
        <v>5</v>
      </c>
      <c r="EX56" s="122">
        <v>2</v>
      </c>
      <c r="EY56" s="122">
        <v>2</v>
      </c>
      <c r="EZ56" s="121">
        <v>2</v>
      </c>
      <c r="FA56" s="98">
        <v>3</v>
      </c>
      <c r="FB56" s="122">
        <v>3</v>
      </c>
      <c r="FC56" s="122">
        <v>3</v>
      </c>
      <c r="FD56" s="122">
        <v>1</v>
      </c>
      <c r="FE56" s="121">
        <v>1</v>
      </c>
      <c r="FF56" s="98">
        <v>1</v>
      </c>
      <c r="FG56" s="122">
        <v>4</v>
      </c>
      <c r="FH56" s="122">
        <v>3</v>
      </c>
      <c r="FI56" s="122">
        <v>3</v>
      </c>
      <c r="FJ56" s="121">
        <v>2</v>
      </c>
      <c r="FK56" s="122">
        <v>2</v>
      </c>
      <c r="FL56" s="121">
        <v>1</v>
      </c>
      <c r="FM56" s="98">
        <v>3</v>
      </c>
      <c r="FN56" s="122">
        <v>3</v>
      </c>
      <c r="FO56" s="122">
        <v>3</v>
      </c>
      <c r="FP56" s="122">
        <v>2</v>
      </c>
      <c r="FQ56" s="121">
        <v>2</v>
      </c>
      <c r="FR56" s="98">
        <v>3</v>
      </c>
      <c r="FS56" s="122">
        <v>3</v>
      </c>
      <c r="FT56" s="122">
        <v>2</v>
      </c>
      <c r="FU56" s="122">
        <v>5</v>
      </c>
      <c r="FV56" s="121">
        <v>5</v>
      </c>
      <c r="FW56" s="98">
        <v>5</v>
      </c>
      <c r="FX56" s="122">
        <v>2</v>
      </c>
      <c r="FY56" s="122">
        <v>2</v>
      </c>
      <c r="FZ56" s="122">
        <v>5</v>
      </c>
      <c r="GA56" s="12"/>
      <c r="GB56" s="12"/>
      <c r="GC56" s="12"/>
      <c r="GD56" s="8"/>
      <c r="GE56" s="12"/>
      <c r="GF56" s="12"/>
      <c r="GG56" s="12"/>
      <c r="GH56" s="12"/>
      <c r="GI56" s="8"/>
      <c r="GJ56" s="12"/>
      <c r="GK56" s="12"/>
      <c r="GL56" s="12"/>
      <c r="GM56" s="12"/>
      <c r="GN56" s="8"/>
      <c r="GO56" s="12"/>
      <c r="GP56" s="12"/>
      <c r="GQ56" s="12"/>
      <c r="GR56" s="12"/>
      <c r="GS56" s="8"/>
      <c r="GT56" s="12"/>
      <c r="GU56" s="12"/>
      <c r="GV56" s="12"/>
      <c r="GW56" s="12"/>
      <c r="GX56" s="8"/>
      <c r="GY56" s="12"/>
      <c r="GZ56" s="12"/>
      <c r="HA56" s="12"/>
      <c r="HB56" s="12"/>
      <c r="HC56" s="8"/>
      <c r="HD56" s="12"/>
      <c r="HE56" s="12"/>
      <c r="HF56" s="12"/>
      <c r="HG56" s="12"/>
    </row>
    <row r="57" spans="1:215" s="67" customFormat="1" ht="15" customHeight="1">
      <c r="A57" s="148" t="s">
        <v>48</v>
      </c>
      <c r="B57" s="149"/>
      <c r="C57" s="149"/>
      <c r="D57" s="150"/>
      <c r="E57" s="112">
        <f t="shared" si="0"/>
        <v>100</v>
      </c>
      <c r="F57" s="12">
        <v>1</v>
      </c>
      <c r="G57" s="8">
        <v>2</v>
      </c>
      <c r="H57" s="113">
        <v>3</v>
      </c>
      <c r="I57" s="113">
        <v>4</v>
      </c>
      <c r="J57" s="113">
        <v>5</v>
      </c>
      <c r="K57" s="12">
        <v>1</v>
      </c>
      <c r="L57" s="8">
        <v>2</v>
      </c>
      <c r="M57" s="113">
        <v>3</v>
      </c>
      <c r="N57" s="113">
        <v>4</v>
      </c>
      <c r="O57" s="113">
        <v>5</v>
      </c>
      <c r="P57" s="12">
        <v>1</v>
      </c>
      <c r="Q57" s="8">
        <v>2</v>
      </c>
      <c r="R57" s="113">
        <v>3</v>
      </c>
      <c r="S57" s="113">
        <v>4</v>
      </c>
      <c r="T57" s="113">
        <v>5</v>
      </c>
      <c r="U57" s="12">
        <v>1</v>
      </c>
      <c r="V57" s="8">
        <v>2</v>
      </c>
      <c r="W57" s="113">
        <v>3</v>
      </c>
      <c r="X57" s="113">
        <v>4</v>
      </c>
      <c r="Y57" s="113">
        <v>5</v>
      </c>
      <c r="Z57" s="12">
        <v>1</v>
      </c>
      <c r="AA57" s="8">
        <v>2</v>
      </c>
      <c r="AB57" s="113">
        <v>3</v>
      </c>
      <c r="AC57" s="113">
        <v>4</v>
      </c>
      <c r="AD57" s="113">
        <v>5</v>
      </c>
      <c r="AE57" s="12">
        <v>1</v>
      </c>
      <c r="AF57" s="8">
        <v>2</v>
      </c>
      <c r="AG57" s="113">
        <v>3</v>
      </c>
      <c r="AH57" s="113">
        <v>4</v>
      </c>
      <c r="AI57" s="113">
        <v>5</v>
      </c>
      <c r="AJ57" s="12">
        <v>1</v>
      </c>
      <c r="AK57" s="8">
        <v>2</v>
      </c>
      <c r="AL57" s="113">
        <v>3</v>
      </c>
      <c r="AM57" s="113">
        <v>4</v>
      </c>
      <c r="AN57" s="113">
        <v>5</v>
      </c>
      <c r="AO57" s="12">
        <v>1</v>
      </c>
      <c r="AP57" s="8">
        <v>2</v>
      </c>
      <c r="AQ57" s="113">
        <v>3</v>
      </c>
      <c r="AR57" s="113">
        <v>4</v>
      </c>
      <c r="AS57" s="113">
        <v>5</v>
      </c>
      <c r="AT57" s="12">
        <v>1</v>
      </c>
      <c r="AU57" s="8">
        <v>2</v>
      </c>
      <c r="AV57" s="113">
        <v>3</v>
      </c>
      <c r="AW57" s="113">
        <v>4</v>
      </c>
      <c r="AX57" s="113">
        <v>5</v>
      </c>
      <c r="AY57" s="12">
        <v>1</v>
      </c>
      <c r="AZ57" s="8">
        <v>2</v>
      </c>
      <c r="BA57" s="113">
        <v>3</v>
      </c>
      <c r="BB57" s="113">
        <v>4</v>
      </c>
      <c r="BC57" s="113">
        <v>5</v>
      </c>
      <c r="BD57" s="12">
        <v>1</v>
      </c>
      <c r="BE57" s="8">
        <v>2</v>
      </c>
      <c r="BF57" s="113">
        <v>3</v>
      </c>
      <c r="BG57" s="113">
        <v>4</v>
      </c>
      <c r="BH57" s="113">
        <v>5</v>
      </c>
      <c r="BI57" s="12">
        <v>1</v>
      </c>
      <c r="BJ57" s="8">
        <v>2</v>
      </c>
      <c r="BK57" s="113">
        <v>3</v>
      </c>
      <c r="BL57" s="113">
        <v>4</v>
      </c>
      <c r="BM57" s="113">
        <v>5</v>
      </c>
      <c r="BN57" s="12">
        <v>1</v>
      </c>
      <c r="BO57" s="8">
        <v>2</v>
      </c>
      <c r="BP57" s="113">
        <v>3</v>
      </c>
      <c r="BQ57" s="113">
        <v>4</v>
      </c>
      <c r="BR57" s="113">
        <v>5</v>
      </c>
      <c r="BS57" s="12">
        <v>1</v>
      </c>
      <c r="BT57" s="8">
        <v>2</v>
      </c>
      <c r="BU57" s="113">
        <v>3</v>
      </c>
      <c r="BV57" s="113">
        <v>4</v>
      </c>
      <c r="BW57" s="113">
        <v>5</v>
      </c>
      <c r="BX57" s="12">
        <v>1</v>
      </c>
      <c r="BY57" s="8">
        <v>2</v>
      </c>
      <c r="BZ57" s="113">
        <v>3</v>
      </c>
      <c r="CA57" s="113">
        <v>4</v>
      </c>
      <c r="CB57" s="113">
        <v>5</v>
      </c>
      <c r="CC57" s="12">
        <v>1</v>
      </c>
      <c r="CD57" s="8">
        <v>2</v>
      </c>
      <c r="CE57" s="113">
        <v>3</v>
      </c>
      <c r="CF57" s="113">
        <v>4</v>
      </c>
      <c r="CG57" s="113">
        <v>5</v>
      </c>
      <c r="CH57" s="12">
        <v>1</v>
      </c>
      <c r="CI57" s="8">
        <v>2</v>
      </c>
      <c r="CJ57" s="113">
        <v>3</v>
      </c>
      <c r="CK57" s="113">
        <v>4</v>
      </c>
      <c r="CL57" s="113">
        <v>5</v>
      </c>
      <c r="CM57" s="12">
        <v>1</v>
      </c>
      <c r="CN57" s="8">
        <v>2</v>
      </c>
      <c r="CO57" s="113">
        <v>3</v>
      </c>
      <c r="CP57" s="113">
        <v>4</v>
      </c>
      <c r="CQ57" s="113">
        <v>5</v>
      </c>
      <c r="CR57" s="12">
        <v>1</v>
      </c>
      <c r="CS57" s="8">
        <v>2</v>
      </c>
      <c r="CT57" s="113">
        <v>3</v>
      </c>
      <c r="CU57" s="113">
        <v>4</v>
      </c>
      <c r="CV57" s="113">
        <v>5</v>
      </c>
      <c r="CW57" s="12">
        <v>1</v>
      </c>
      <c r="CX57" s="8">
        <v>2</v>
      </c>
      <c r="CY57" s="113">
        <v>3</v>
      </c>
      <c r="CZ57" s="113">
        <v>4</v>
      </c>
      <c r="DA57" s="113">
        <v>5</v>
      </c>
      <c r="DB57" s="8"/>
      <c r="DC57" s="12"/>
      <c r="DD57" s="12"/>
      <c r="DE57" s="12"/>
      <c r="DF57" s="12"/>
      <c r="DG57" s="8"/>
      <c r="DH57" s="12"/>
      <c r="DI57" s="12"/>
      <c r="DJ57" s="12"/>
      <c r="DK57" s="12"/>
      <c r="DL57" s="8"/>
      <c r="DM57" s="12"/>
      <c r="DN57" s="12"/>
      <c r="DO57" s="12"/>
      <c r="DP57" s="12"/>
      <c r="DQ57" s="8"/>
      <c r="DR57" s="12"/>
      <c r="DS57" s="12"/>
      <c r="DT57" s="12"/>
      <c r="DU57" s="12"/>
      <c r="DV57" s="8"/>
      <c r="DW57" s="12"/>
      <c r="DX57" s="12"/>
      <c r="DY57" s="12"/>
      <c r="DZ57" s="12"/>
      <c r="EA57" s="8"/>
      <c r="EB57" s="12"/>
      <c r="EC57" s="12"/>
      <c r="ED57" s="12"/>
      <c r="EE57" s="12"/>
      <c r="EF57" s="8"/>
      <c r="EG57" s="12"/>
      <c r="EH57" s="12"/>
      <c r="EI57" s="12"/>
      <c r="EJ57" s="12"/>
      <c r="EK57" s="8"/>
      <c r="EL57" s="12"/>
      <c r="EM57" s="12"/>
      <c r="EN57" s="12"/>
      <c r="EO57" s="12"/>
      <c r="EP57" s="8"/>
      <c r="EQ57" s="12"/>
      <c r="ER57" s="12"/>
      <c r="ES57" s="12"/>
      <c r="ET57" s="12"/>
      <c r="EU57" s="8"/>
      <c r="EV57" s="12"/>
      <c r="EW57" s="12"/>
      <c r="EX57" s="12"/>
      <c r="EY57" s="12"/>
      <c r="EZ57" s="8"/>
      <c r="FA57" s="12"/>
      <c r="FB57" s="12"/>
      <c r="FC57" s="12"/>
      <c r="FD57" s="12"/>
      <c r="FE57" s="8"/>
      <c r="FF57" s="12"/>
      <c r="FG57" s="12"/>
      <c r="FH57" s="12"/>
      <c r="FI57" s="12"/>
      <c r="FJ57" s="8"/>
      <c r="FK57" s="12"/>
      <c r="FL57" s="12"/>
      <c r="FM57" s="12"/>
      <c r="FN57" s="12"/>
      <c r="FO57" s="8"/>
      <c r="FP57" s="12"/>
      <c r="FQ57" s="12"/>
      <c r="FR57" s="12"/>
      <c r="FS57" s="12"/>
      <c r="FT57" s="8"/>
      <c r="FU57" s="12"/>
      <c r="FV57" s="12"/>
      <c r="FW57" s="12"/>
      <c r="FX57" s="12"/>
      <c r="FY57" s="8"/>
      <c r="FZ57" s="12"/>
      <c r="GA57" s="12"/>
      <c r="GB57" s="12"/>
      <c r="GC57" s="12"/>
      <c r="GD57" s="8"/>
      <c r="GE57" s="12"/>
      <c r="GF57" s="12"/>
      <c r="GG57" s="12"/>
      <c r="GH57" s="12"/>
      <c r="GI57" s="8"/>
      <c r="GJ57" s="12"/>
      <c r="GK57" s="12"/>
      <c r="GL57" s="12"/>
      <c r="GM57" s="12"/>
      <c r="GN57" s="8"/>
      <c r="GO57" s="12"/>
      <c r="GP57" s="12"/>
      <c r="GQ57" s="12"/>
      <c r="GR57" s="12"/>
      <c r="GS57" s="8"/>
      <c r="GT57" s="12"/>
      <c r="GU57" s="12"/>
      <c r="GV57" s="12"/>
      <c r="GW57" s="12"/>
      <c r="GX57" s="8"/>
      <c r="GY57" s="12"/>
      <c r="GZ57" s="12"/>
      <c r="HA57" s="12"/>
      <c r="HB57" s="12"/>
      <c r="HC57" s="8"/>
      <c r="HD57" s="12"/>
      <c r="HE57" s="12"/>
      <c r="HF57" s="12"/>
      <c r="HG57" s="12"/>
    </row>
    <row r="58" spans="1:215" s="67" customFormat="1" ht="15" customHeight="1">
      <c r="A58" s="148" t="s">
        <v>49</v>
      </c>
      <c r="B58" s="149"/>
      <c r="C58" s="149"/>
      <c r="D58" s="150"/>
      <c r="E58" s="112">
        <f t="shared" si="0"/>
        <v>177</v>
      </c>
      <c r="F58" s="12">
        <v>1</v>
      </c>
      <c r="G58" s="8">
        <v>2</v>
      </c>
      <c r="H58" s="113">
        <v>3</v>
      </c>
      <c r="I58" s="113">
        <v>4</v>
      </c>
      <c r="J58" s="113">
        <v>5</v>
      </c>
      <c r="K58" s="12">
        <v>1</v>
      </c>
      <c r="L58" s="8">
        <v>2</v>
      </c>
      <c r="M58" s="113">
        <v>3</v>
      </c>
      <c r="N58" s="113">
        <v>4</v>
      </c>
      <c r="O58" s="113">
        <v>5</v>
      </c>
      <c r="P58" s="12">
        <v>1</v>
      </c>
      <c r="Q58" s="8">
        <v>2</v>
      </c>
      <c r="R58" s="113">
        <v>3</v>
      </c>
      <c r="S58" s="113">
        <v>4</v>
      </c>
      <c r="T58" s="113">
        <v>5</v>
      </c>
      <c r="U58" s="12">
        <v>1</v>
      </c>
      <c r="V58" s="8">
        <v>2</v>
      </c>
      <c r="W58" s="113">
        <v>3</v>
      </c>
      <c r="X58" s="113">
        <v>4</v>
      </c>
      <c r="Y58" s="113">
        <v>5</v>
      </c>
      <c r="Z58" s="12">
        <v>1</v>
      </c>
      <c r="AA58" s="8">
        <v>2</v>
      </c>
      <c r="AB58" s="113">
        <v>3</v>
      </c>
      <c r="AC58" s="113">
        <v>4</v>
      </c>
      <c r="AD58" s="113">
        <v>5</v>
      </c>
      <c r="AE58" s="12">
        <v>1</v>
      </c>
      <c r="AF58" s="8">
        <v>2</v>
      </c>
      <c r="AG58" s="113">
        <v>3</v>
      </c>
      <c r="AH58" s="113">
        <v>4</v>
      </c>
      <c r="AI58" s="113">
        <v>5</v>
      </c>
      <c r="AJ58" s="12">
        <v>1</v>
      </c>
      <c r="AK58" s="8">
        <v>2</v>
      </c>
      <c r="AL58" s="113">
        <v>3</v>
      </c>
      <c r="AM58" s="113">
        <v>4</v>
      </c>
      <c r="AN58" s="113">
        <v>5</v>
      </c>
      <c r="AO58" s="12">
        <v>1</v>
      </c>
      <c r="AP58" s="8">
        <v>2</v>
      </c>
      <c r="AQ58" s="113">
        <v>3</v>
      </c>
      <c r="AR58" s="113">
        <v>4</v>
      </c>
      <c r="AS58" s="113">
        <v>5</v>
      </c>
      <c r="AT58" s="12">
        <v>1</v>
      </c>
      <c r="AU58" s="8">
        <v>2</v>
      </c>
      <c r="AV58" s="113">
        <v>3</v>
      </c>
      <c r="AW58" s="113">
        <v>4</v>
      </c>
      <c r="AX58" s="113">
        <v>5</v>
      </c>
      <c r="AY58" s="12">
        <v>1</v>
      </c>
      <c r="AZ58" s="8">
        <v>2</v>
      </c>
      <c r="BA58" s="113">
        <v>3</v>
      </c>
      <c r="BB58" s="113">
        <v>4</v>
      </c>
      <c r="BC58" s="113">
        <v>5</v>
      </c>
      <c r="BD58" s="12">
        <v>1</v>
      </c>
      <c r="BE58" s="8">
        <v>2</v>
      </c>
      <c r="BF58" s="113">
        <v>3</v>
      </c>
      <c r="BG58" s="113">
        <v>4</v>
      </c>
      <c r="BH58" s="113">
        <v>5</v>
      </c>
      <c r="BI58" s="12">
        <v>1</v>
      </c>
      <c r="BJ58" s="8">
        <v>2</v>
      </c>
      <c r="BK58" s="113">
        <v>3</v>
      </c>
      <c r="BL58" s="113">
        <v>4</v>
      </c>
      <c r="BM58" s="113">
        <v>5</v>
      </c>
      <c r="BN58" s="12">
        <v>1</v>
      </c>
      <c r="BO58" s="8">
        <v>2</v>
      </c>
      <c r="BP58" s="113">
        <v>3</v>
      </c>
      <c r="BQ58" s="113">
        <v>4</v>
      </c>
      <c r="BR58" s="113">
        <v>5</v>
      </c>
      <c r="BS58" s="12">
        <v>1</v>
      </c>
      <c r="BT58" s="8">
        <v>2</v>
      </c>
      <c r="BU58" s="113">
        <v>3</v>
      </c>
      <c r="BV58" s="113">
        <v>4</v>
      </c>
      <c r="BW58" s="113">
        <v>5</v>
      </c>
      <c r="BX58" s="12">
        <v>1</v>
      </c>
      <c r="BY58" s="8">
        <v>2</v>
      </c>
      <c r="BZ58" s="113">
        <v>3</v>
      </c>
      <c r="CA58" s="113">
        <v>4</v>
      </c>
      <c r="CB58" s="113">
        <v>5</v>
      </c>
      <c r="CC58" s="12">
        <v>1</v>
      </c>
      <c r="CD58" s="8">
        <v>2</v>
      </c>
      <c r="CE58" s="121">
        <v>1</v>
      </c>
      <c r="CF58" s="98">
        <v>2</v>
      </c>
      <c r="CG58" s="122">
        <v>3</v>
      </c>
      <c r="CH58" s="122">
        <v>4</v>
      </c>
      <c r="CI58" s="122">
        <v>4</v>
      </c>
      <c r="CJ58" s="121">
        <v>2</v>
      </c>
      <c r="CK58" s="98">
        <v>3</v>
      </c>
      <c r="CL58" s="122">
        <v>2</v>
      </c>
      <c r="CM58" s="122">
        <v>1</v>
      </c>
      <c r="CN58" s="122">
        <v>5</v>
      </c>
      <c r="CO58" s="121">
        <v>3</v>
      </c>
      <c r="CP58" s="98">
        <v>2</v>
      </c>
      <c r="CQ58" s="122">
        <v>1</v>
      </c>
      <c r="CR58" s="122">
        <v>4</v>
      </c>
      <c r="CS58" s="122">
        <v>3</v>
      </c>
      <c r="CT58" s="121">
        <v>3</v>
      </c>
      <c r="CU58" s="98">
        <v>5</v>
      </c>
      <c r="CV58" s="122">
        <v>4</v>
      </c>
      <c r="CW58" s="122">
        <v>4</v>
      </c>
      <c r="CX58" s="122">
        <v>5</v>
      </c>
      <c r="CY58" s="121">
        <v>1</v>
      </c>
      <c r="CZ58" s="121">
        <v>1</v>
      </c>
      <c r="DA58" s="98">
        <v>3</v>
      </c>
      <c r="DB58" s="122">
        <v>5</v>
      </c>
      <c r="DC58" s="122">
        <v>4</v>
      </c>
      <c r="DD58" s="122">
        <v>4</v>
      </c>
      <c r="DE58" s="121">
        <v>5</v>
      </c>
      <c r="DF58" s="98">
        <v>1</v>
      </c>
      <c r="DG58" s="122">
        <v>1</v>
      </c>
      <c r="DH58" s="122">
        <v>2</v>
      </c>
      <c r="DI58" s="122">
        <v>5</v>
      </c>
      <c r="DJ58" s="121">
        <v>3</v>
      </c>
      <c r="DK58" s="98">
        <v>3</v>
      </c>
      <c r="DL58" s="122">
        <v>5</v>
      </c>
      <c r="DM58" s="122">
        <v>2</v>
      </c>
      <c r="DN58" s="122">
        <v>2</v>
      </c>
      <c r="DO58" s="121">
        <v>2</v>
      </c>
      <c r="DP58" s="98">
        <v>2</v>
      </c>
      <c r="DQ58" s="122">
        <v>4</v>
      </c>
      <c r="DR58" s="122">
        <v>4</v>
      </c>
      <c r="DS58" s="122">
        <v>4</v>
      </c>
      <c r="DT58" s="121">
        <v>1</v>
      </c>
      <c r="DU58" s="121">
        <v>1</v>
      </c>
      <c r="DV58" s="98">
        <v>2</v>
      </c>
      <c r="DW58" s="122">
        <v>3</v>
      </c>
      <c r="DX58" s="122">
        <v>4</v>
      </c>
      <c r="DY58" s="122">
        <v>4</v>
      </c>
      <c r="DZ58" s="121">
        <v>3</v>
      </c>
      <c r="EA58" s="98">
        <v>3</v>
      </c>
      <c r="EB58" s="122">
        <v>2</v>
      </c>
      <c r="EC58" s="122">
        <v>3</v>
      </c>
      <c r="ED58" s="122">
        <v>3</v>
      </c>
      <c r="EE58" s="121">
        <v>3</v>
      </c>
      <c r="EF58" s="98">
        <v>1</v>
      </c>
      <c r="EG58" s="122">
        <v>1</v>
      </c>
      <c r="EH58" s="122">
        <v>1</v>
      </c>
      <c r="EI58" s="122">
        <v>1</v>
      </c>
      <c r="EJ58" s="121">
        <v>3</v>
      </c>
      <c r="EK58" s="98">
        <v>4</v>
      </c>
      <c r="EL58" s="122">
        <v>4</v>
      </c>
      <c r="EM58" s="122">
        <v>3</v>
      </c>
      <c r="EN58" s="122">
        <v>3</v>
      </c>
      <c r="EO58" s="121">
        <v>4</v>
      </c>
      <c r="EP58" s="121">
        <v>4</v>
      </c>
      <c r="EQ58" s="98">
        <v>4</v>
      </c>
      <c r="ER58" s="122">
        <v>3</v>
      </c>
      <c r="ES58" s="122">
        <v>3</v>
      </c>
      <c r="ET58" s="122">
        <v>3</v>
      </c>
      <c r="EU58" s="121">
        <v>3</v>
      </c>
      <c r="EV58" s="98">
        <v>5</v>
      </c>
      <c r="EW58" s="122">
        <v>5</v>
      </c>
      <c r="EX58" s="122">
        <v>2</v>
      </c>
      <c r="EY58" s="122">
        <v>2</v>
      </c>
      <c r="EZ58" s="121">
        <v>2</v>
      </c>
      <c r="FA58" s="98">
        <v>3</v>
      </c>
      <c r="FB58" s="122">
        <v>3</v>
      </c>
      <c r="FC58" s="122">
        <v>3</v>
      </c>
      <c r="FD58" s="122">
        <v>1</v>
      </c>
      <c r="FE58" s="121">
        <v>1</v>
      </c>
      <c r="FF58" s="98">
        <v>1</v>
      </c>
      <c r="FG58" s="122">
        <v>4</v>
      </c>
      <c r="FH58" s="122">
        <v>3</v>
      </c>
      <c r="FI58" s="122">
        <v>3</v>
      </c>
      <c r="FJ58" s="121">
        <v>2</v>
      </c>
      <c r="FK58" s="122">
        <v>2</v>
      </c>
      <c r="FL58" s="121">
        <v>1</v>
      </c>
      <c r="FM58" s="98">
        <v>3</v>
      </c>
      <c r="FN58" s="122">
        <v>3</v>
      </c>
      <c r="FO58" s="122">
        <v>3</v>
      </c>
      <c r="FP58" s="122">
        <v>2</v>
      </c>
      <c r="FQ58" s="121">
        <v>2</v>
      </c>
      <c r="FR58" s="98">
        <v>3</v>
      </c>
      <c r="FS58" s="122">
        <v>3</v>
      </c>
      <c r="FT58" s="122">
        <v>2</v>
      </c>
      <c r="FU58" s="122">
        <v>5</v>
      </c>
      <c r="FV58" s="121">
        <v>5</v>
      </c>
      <c r="FW58" s="98">
        <v>5</v>
      </c>
      <c r="FX58" s="122">
        <v>2</v>
      </c>
      <c r="FY58" s="122">
        <v>2</v>
      </c>
      <c r="FZ58" s="122">
        <v>5</v>
      </c>
      <c r="GA58" s="12"/>
      <c r="GB58" s="12"/>
      <c r="GC58" s="12"/>
      <c r="GD58" s="8"/>
      <c r="GE58" s="12"/>
      <c r="GF58" s="12"/>
      <c r="GG58" s="12"/>
      <c r="GH58" s="12"/>
      <c r="GI58" s="8"/>
      <c r="GJ58" s="12"/>
      <c r="GK58" s="12"/>
      <c r="GL58" s="12"/>
      <c r="GM58" s="12"/>
      <c r="GN58" s="8"/>
      <c r="GO58" s="12"/>
      <c r="GP58" s="12"/>
      <c r="GQ58" s="12"/>
      <c r="GR58" s="12"/>
      <c r="GS58" s="8"/>
      <c r="GT58" s="12"/>
      <c r="GU58" s="12"/>
      <c r="GV58" s="12"/>
      <c r="GW58" s="12"/>
      <c r="GX58" s="8"/>
      <c r="GY58" s="12"/>
      <c r="GZ58" s="12"/>
      <c r="HA58" s="12"/>
      <c r="HB58" s="12"/>
      <c r="HC58" s="8"/>
      <c r="HD58" s="12"/>
      <c r="HE58" s="12"/>
      <c r="HF58" s="12"/>
      <c r="HG58" s="12"/>
    </row>
    <row r="59" spans="1:215" s="67" customFormat="1" ht="15" customHeight="1">
      <c r="A59" s="148" t="s">
        <v>50</v>
      </c>
      <c r="B59" s="149"/>
      <c r="C59" s="149"/>
      <c r="D59" s="150"/>
      <c r="E59" s="112">
        <f t="shared" si="0"/>
        <v>100</v>
      </c>
      <c r="F59" s="12">
        <v>1</v>
      </c>
      <c r="G59" s="8">
        <v>2</v>
      </c>
      <c r="H59" s="113">
        <v>3</v>
      </c>
      <c r="I59" s="113">
        <v>4</v>
      </c>
      <c r="J59" s="113">
        <v>5</v>
      </c>
      <c r="K59" s="12">
        <v>1</v>
      </c>
      <c r="L59" s="8">
        <v>2</v>
      </c>
      <c r="M59" s="113">
        <v>3</v>
      </c>
      <c r="N59" s="113">
        <v>4</v>
      </c>
      <c r="O59" s="113">
        <v>5</v>
      </c>
      <c r="P59" s="12">
        <v>1</v>
      </c>
      <c r="Q59" s="8">
        <v>2</v>
      </c>
      <c r="R59" s="113">
        <v>3</v>
      </c>
      <c r="S59" s="113">
        <v>4</v>
      </c>
      <c r="T59" s="113">
        <v>5</v>
      </c>
      <c r="U59" s="12">
        <v>1</v>
      </c>
      <c r="V59" s="8">
        <v>2</v>
      </c>
      <c r="W59" s="113">
        <v>3</v>
      </c>
      <c r="X59" s="113">
        <v>4</v>
      </c>
      <c r="Y59" s="113">
        <v>5</v>
      </c>
      <c r="Z59" s="12">
        <v>1</v>
      </c>
      <c r="AA59" s="8">
        <v>2</v>
      </c>
      <c r="AB59" s="113">
        <v>3</v>
      </c>
      <c r="AC59" s="113">
        <v>4</v>
      </c>
      <c r="AD59" s="113">
        <v>5</v>
      </c>
      <c r="AE59" s="12">
        <v>1</v>
      </c>
      <c r="AF59" s="8">
        <v>2</v>
      </c>
      <c r="AG59" s="113">
        <v>3</v>
      </c>
      <c r="AH59" s="113">
        <v>4</v>
      </c>
      <c r="AI59" s="113">
        <v>5</v>
      </c>
      <c r="AJ59" s="12">
        <v>1</v>
      </c>
      <c r="AK59" s="8">
        <v>2</v>
      </c>
      <c r="AL59" s="113">
        <v>3</v>
      </c>
      <c r="AM59" s="113">
        <v>4</v>
      </c>
      <c r="AN59" s="113">
        <v>5</v>
      </c>
      <c r="AO59" s="12">
        <v>1</v>
      </c>
      <c r="AP59" s="8">
        <v>2</v>
      </c>
      <c r="AQ59" s="113">
        <v>3</v>
      </c>
      <c r="AR59" s="113">
        <v>4</v>
      </c>
      <c r="AS59" s="113">
        <v>5</v>
      </c>
      <c r="AT59" s="12">
        <v>1</v>
      </c>
      <c r="AU59" s="8">
        <v>2</v>
      </c>
      <c r="AV59" s="113">
        <v>3</v>
      </c>
      <c r="AW59" s="113">
        <v>4</v>
      </c>
      <c r="AX59" s="113">
        <v>5</v>
      </c>
      <c r="AY59" s="12">
        <v>1</v>
      </c>
      <c r="AZ59" s="8">
        <v>2</v>
      </c>
      <c r="BA59" s="113">
        <v>3</v>
      </c>
      <c r="BB59" s="113">
        <v>4</v>
      </c>
      <c r="BC59" s="113">
        <v>5</v>
      </c>
      <c r="BD59" s="12">
        <v>1</v>
      </c>
      <c r="BE59" s="8">
        <v>2</v>
      </c>
      <c r="BF59" s="113">
        <v>3</v>
      </c>
      <c r="BG59" s="113">
        <v>4</v>
      </c>
      <c r="BH59" s="113">
        <v>5</v>
      </c>
      <c r="BI59" s="12">
        <v>1</v>
      </c>
      <c r="BJ59" s="8">
        <v>2</v>
      </c>
      <c r="BK59" s="113">
        <v>3</v>
      </c>
      <c r="BL59" s="113">
        <v>4</v>
      </c>
      <c r="BM59" s="113">
        <v>5</v>
      </c>
      <c r="BN59" s="12">
        <v>1</v>
      </c>
      <c r="BO59" s="8">
        <v>2</v>
      </c>
      <c r="BP59" s="113">
        <v>3</v>
      </c>
      <c r="BQ59" s="113">
        <v>4</v>
      </c>
      <c r="BR59" s="113">
        <v>5</v>
      </c>
      <c r="BS59" s="12">
        <v>1</v>
      </c>
      <c r="BT59" s="8">
        <v>2</v>
      </c>
      <c r="BU59" s="113">
        <v>3</v>
      </c>
      <c r="BV59" s="113">
        <v>4</v>
      </c>
      <c r="BW59" s="113">
        <v>5</v>
      </c>
      <c r="BX59" s="12">
        <v>1</v>
      </c>
      <c r="BY59" s="8">
        <v>2</v>
      </c>
      <c r="BZ59" s="113">
        <v>3</v>
      </c>
      <c r="CA59" s="113">
        <v>4</v>
      </c>
      <c r="CB59" s="113">
        <v>5</v>
      </c>
      <c r="CC59" s="12">
        <v>1</v>
      </c>
      <c r="CD59" s="8">
        <v>2</v>
      </c>
      <c r="CE59" s="113">
        <v>3</v>
      </c>
      <c r="CF59" s="113">
        <v>4</v>
      </c>
      <c r="CG59" s="113">
        <v>5</v>
      </c>
      <c r="CH59" s="12">
        <v>1</v>
      </c>
      <c r="CI59" s="8">
        <v>2</v>
      </c>
      <c r="CJ59" s="113">
        <v>3</v>
      </c>
      <c r="CK59" s="113">
        <v>4</v>
      </c>
      <c r="CL59" s="113">
        <v>5</v>
      </c>
      <c r="CM59" s="12">
        <v>1</v>
      </c>
      <c r="CN59" s="8">
        <v>2</v>
      </c>
      <c r="CO59" s="113">
        <v>3</v>
      </c>
      <c r="CP59" s="113">
        <v>4</v>
      </c>
      <c r="CQ59" s="113">
        <v>5</v>
      </c>
      <c r="CR59" s="12">
        <v>1</v>
      </c>
      <c r="CS59" s="8">
        <v>2</v>
      </c>
      <c r="CT59" s="113">
        <v>3</v>
      </c>
      <c r="CU59" s="113">
        <v>4</v>
      </c>
      <c r="CV59" s="113">
        <v>5</v>
      </c>
      <c r="CW59" s="12">
        <v>1</v>
      </c>
      <c r="CX59" s="8">
        <v>2</v>
      </c>
      <c r="CY59" s="113">
        <v>3</v>
      </c>
      <c r="CZ59" s="113">
        <v>4</v>
      </c>
      <c r="DA59" s="113">
        <v>5</v>
      </c>
      <c r="DB59" s="8"/>
      <c r="DC59" s="12"/>
      <c r="DD59" s="12"/>
      <c r="DE59" s="12"/>
      <c r="DF59" s="12"/>
      <c r="DG59" s="8"/>
      <c r="DH59" s="12"/>
      <c r="DI59" s="12"/>
      <c r="DJ59" s="12"/>
      <c r="DK59" s="12"/>
      <c r="DL59" s="8"/>
      <c r="DM59" s="12"/>
      <c r="DN59" s="12"/>
      <c r="DO59" s="12"/>
      <c r="DP59" s="12"/>
      <c r="DQ59" s="8"/>
      <c r="DR59" s="12"/>
      <c r="DS59" s="12"/>
      <c r="DT59" s="12"/>
      <c r="DU59" s="12"/>
      <c r="DV59" s="8"/>
      <c r="DW59" s="12"/>
      <c r="DX59" s="12"/>
      <c r="DY59" s="12"/>
      <c r="DZ59" s="12"/>
      <c r="EA59" s="8"/>
      <c r="EB59" s="12"/>
      <c r="EC59" s="12"/>
      <c r="ED59" s="12"/>
      <c r="EE59" s="12"/>
      <c r="EF59" s="8"/>
      <c r="EG59" s="12"/>
      <c r="EH59" s="12"/>
      <c r="EI59" s="12"/>
      <c r="EJ59" s="12"/>
      <c r="EK59" s="8"/>
      <c r="EL59" s="12"/>
      <c r="EM59" s="12"/>
      <c r="EN59" s="12"/>
      <c r="EO59" s="12"/>
      <c r="EP59" s="8"/>
      <c r="EQ59" s="12"/>
      <c r="ER59" s="12"/>
      <c r="ES59" s="12"/>
      <c r="ET59" s="12"/>
      <c r="EU59" s="8"/>
      <c r="EV59" s="12"/>
      <c r="EW59" s="12"/>
      <c r="EX59" s="12"/>
      <c r="EY59" s="12"/>
      <c r="EZ59" s="8"/>
      <c r="FA59" s="12"/>
      <c r="FB59" s="12"/>
      <c r="FC59" s="12"/>
      <c r="FD59" s="12"/>
      <c r="FE59" s="8"/>
      <c r="FF59" s="12"/>
      <c r="FG59" s="12"/>
      <c r="FH59" s="12"/>
      <c r="FI59" s="12"/>
      <c r="FJ59" s="8"/>
      <c r="FK59" s="12"/>
      <c r="FL59" s="12"/>
      <c r="FM59" s="12"/>
      <c r="FN59" s="12"/>
      <c r="FO59" s="8"/>
      <c r="FP59" s="12"/>
      <c r="FQ59" s="12"/>
      <c r="FR59" s="12"/>
      <c r="FS59" s="12"/>
      <c r="FT59" s="8"/>
      <c r="FU59" s="12"/>
      <c r="FV59" s="12"/>
      <c r="FW59" s="12"/>
      <c r="FX59" s="12"/>
      <c r="FY59" s="8"/>
      <c r="FZ59" s="12"/>
      <c r="GA59" s="12"/>
      <c r="GB59" s="12"/>
      <c r="GC59" s="12"/>
      <c r="GD59" s="8"/>
      <c r="GE59" s="12"/>
      <c r="GF59" s="12"/>
      <c r="GG59" s="12"/>
      <c r="GH59" s="12"/>
      <c r="GI59" s="8"/>
      <c r="GJ59" s="12"/>
      <c r="GK59" s="12"/>
      <c r="GL59" s="12"/>
      <c r="GM59" s="12"/>
      <c r="GN59" s="8"/>
      <c r="GO59" s="12"/>
      <c r="GP59" s="12"/>
      <c r="GQ59" s="12"/>
      <c r="GR59" s="12"/>
      <c r="GS59" s="8"/>
      <c r="GT59" s="12"/>
      <c r="GU59" s="12"/>
      <c r="GV59" s="12"/>
      <c r="GW59" s="12"/>
      <c r="GX59" s="8"/>
      <c r="GY59" s="12"/>
      <c r="GZ59" s="12"/>
      <c r="HA59" s="12"/>
      <c r="HB59" s="12"/>
      <c r="HC59" s="8"/>
      <c r="HD59" s="12"/>
      <c r="HE59" s="12"/>
      <c r="HF59" s="12"/>
      <c r="HG59" s="12"/>
    </row>
    <row r="60" spans="1:215" s="67" customFormat="1" ht="15" customHeight="1">
      <c r="A60" s="148" t="s">
        <v>51</v>
      </c>
      <c r="B60" s="149"/>
      <c r="C60" s="149"/>
      <c r="D60" s="150"/>
      <c r="E60" s="112">
        <f t="shared" si="0"/>
        <v>177</v>
      </c>
      <c r="F60" s="12">
        <v>1</v>
      </c>
      <c r="G60" s="8">
        <v>2</v>
      </c>
      <c r="H60" s="113">
        <v>3</v>
      </c>
      <c r="I60" s="113">
        <v>4</v>
      </c>
      <c r="J60" s="113">
        <v>5</v>
      </c>
      <c r="K60" s="12">
        <v>1</v>
      </c>
      <c r="L60" s="8">
        <v>2</v>
      </c>
      <c r="M60" s="113">
        <v>3</v>
      </c>
      <c r="N60" s="113">
        <v>4</v>
      </c>
      <c r="O60" s="113">
        <v>5</v>
      </c>
      <c r="P60" s="12">
        <v>1</v>
      </c>
      <c r="Q60" s="8">
        <v>2</v>
      </c>
      <c r="R60" s="113">
        <v>3</v>
      </c>
      <c r="S60" s="113">
        <v>4</v>
      </c>
      <c r="T60" s="113">
        <v>5</v>
      </c>
      <c r="U60" s="12">
        <v>1</v>
      </c>
      <c r="V60" s="8">
        <v>2</v>
      </c>
      <c r="W60" s="113">
        <v>3</v>
      </c>
      <c r="X60" s="113">
        <v>4</v>
      </c>
      <c r="Y60" s="113">
        <v>5</v>
      </c>
      <c r="Z60" s="12">
        <v>1</v>
      </c>
      <c r="AA60" s="8">
        <v>2</v>
      </c>
      <c r="AB60" s="113">
        <v>3</v>
      </c>
      <c r="AC60" s="113">
        <v>4</v>
      </c>
      <c r="AD60" s="113">
        <v>5</v>
      </c>
      <c r="AE60" s="12">
        <v>1</v>
      </c>
      <c r="AF60" s="8">
        <v>2</v>
      </c>
      <c r="AG60" s="113">
        <v>3</v>
      </c>
      <c r="AH60" s="113">
        <v>4</v>
      </c>
      <c r="AI60" s="113">
        <v>5</v>
      </c>
      <c r="AJ60" s="12">
        <v>1</v>
      </c>
      <c r="AK60" s="8">
        <v>2</v>
      </c>
      <c r="AL60" s="113">
        <v>3</v>
      </c>
      <c r="AM60" s="113">
        <v>4</v>
      </c>
      <c r="AN60" s="113">
        <v>5</v>
      </c>
      <c r="AO60" s="12">
        <v>1</v>
      </c>
      <c r="AP60" s="8">
        <v>2</v>
      </c>
      <c r="AQ60" s="113">
        <v>3</v>
      </c>
      <c r="AR60" s="113">
        <v>4</v>
      </c>
      <c r="AS60" s="113">
        <v>5</v>
      </c>
      <c r="AT60" s="12">
        <v>1</v>
      </c>
      <c r="AU60" s="8">
        <v>2</v>
      </c>
      <c r="AV60" s="113">
        <v>3</v>
      </c>
      <c r="AW60" s="113">
        <v>4</v>
      </c>
      <c r="AX60" s="113">
        <v>5</v>
      </c>
      <c r="AY60" s="12">
        <v>1</v>
      </c>
      <c r="AZ60" s="8">
        <v>2</v>
      </c>
      <c r="BA60" s="113">
        <v>3</v>
      </c>
      <c r="BB60" s="113">
        <v>4</v>
      </c>
      <c r="BC60" s="113">
        <v>5</v>
      </c>
      <c r="BD60" s="12">
        <v>1</v>
      </c>
      <c r="BE60" s="8">
        <v>2</v>
      </c>
      <c r="BF60" s="113">
        <v>3</v>
      </c>
      <c r="BG60" s="113">
        <v>4</v>
      </c>
      <c r="BH60" s="113">
        <v>5</v>
      </c>
      <c r="BI60" s="12">
        <v>1</v>
      </c>
      <c r="BJ60" s="8">
        <v>2</v>
      </c>
      <c r="BK60" s="113">
        <v>3</v>
      </c>
      <c r="BL60" s="113">
        <v>4</v>
      </c>
      <c r="BM60" s="113">
        <v>5</v>
      </c>
      <c r="BN60" s="12">
        <v>1</v>
      </c>
      <c r="BO60" s="8">
        <v>2</v>
      </c>
      <c r="BP60" s="113">
        <v>3</v>
      </c>
      <c r="BQ60" s="113">
        <v>4</v>
      </c>
      <c r="BR60" s="113">
        <v>5</v>
      </c>
      <c r="BS60" s="12">
        <v>1</v>
      </c>
      <c r="BT60" s="8">
        <v>2</v>
      </c>
      <c r="BU60" s="113">
        <v>3</v>
      </c>
      <c r="BV60" s="113">
        <v>4</v>
      </c>
      <c r="BW60" s="113">
        <v>5</v>
      </c>
      <c r="BX60" s="12">
        <v>1</v>
      </c>
      <c r="BY60" s="8">
        <v>2</v>
      </c>
      <c r="BZ60" s="113">
        <v>3</v>
      </c>
      <c r="CA60" s="113">
        <v>4</v>
      </c>
      <c r="CB60" s="113">
        <v>5</v>
      </c>
      <c r="CC60" s="12">
        <v>1</v>
      </c>
      <c r="CD60" s="8">
        <v>2</v>
      </c>
      <c r="CE60" s="121">
        <v>1</v>
      </c>
      <c r="CF60" s="98">
        <v>2</v>
      </c>
      <c r="CG60" s="122">
        <v>3</v>
      </c>
      <c r="CH60" s="122">
        <v>4</v>
      </c>
      <c r="CI60" s="122">
        <v>4</v>
      </c>
      <c r="CJ60" s="121">
        <v>2</v>
      </c>
      <c r="CK60" s="98">
        <v>3</v>
      </c>
      <c r="CL60" s="122">
        <v>2</v>
      </c>
      <c r="CM60" s="122">
        <v>1</v>
      </c>
      <c r="CN60" s="122">
        <v>5</v>
      </c>
      <c r="CO60" s="121">
        <v>3</v>
      </c>
      <c r="CP60" s="98">
        <v>2</v>
      </c>
      <c r="CQ60" s="122">
        <v>1</v>
      </c>
      <c r="CR60" s="122">
        <v>4</v>
      </c>
      <c r="CS60" s="122">
        <v>3</v>
      </c>
      <c r="CT60" s="121">
        <v>3</v>
      </c>
      <c r="CU60" s="98">
        <v>5</v>
      </c>
      <c r="CV60" s="122">
        <v>4</v>
      </c>
      <c r="CW60" s="122">
        <v>4</v>
      </c>
      <c r="CX60" s="122">
        <v>5</v>
      </c>
      <c r="CY60" s="121">
        <v>1</v>
      </c>
      <c r="CZ60" s="121">
        <v>1</v>
      </c>
      <c r="DA60" s="98">
        <v>3</v>
      </c>
      <c r="DB60" s="122">
        <v>5</v>
      </c>
      <c r="DC60" s="122">
        <v>4</v>
      </c>
      <c r="DD60" s="122">
        <v>4</v>
      </c>
      <c r="DE60" s="121">
        <v>5</v>
      </c>
      <c r="DF60" s="98">
        <v>1</v>
      </c>
      <c r="DG60" s="122">
        <v>1</v>
      </c>
      <c r="DH60" s="122">
        <v>2</v>
      </c>
      <c r="DI60" s="122">
        <v>5</v>
      </c>
      <c r="DJ60" s="121">
        <v>3</v>
      </c>
      <c r="DK60" s="98">
        <v>3</v>
      </c>
      <c r="DL60" s="122">
        <v>5</v>
      </c>
      <c r="DM60" s="122">
        <v>2</v>
      </c>
      <c r="DN60" s="122">
        <v>2</v>
      </c>
      <c r="DO60" s="121">
        <v>2</v>
      </c>
      <c r="DP60" s="98">
        <v>2</v>
      </c>
      <c r="DQ60" s="122">
        <v>4</v>
      </c>
      <c r="DR60" s="122">
        <v>4</v>
      </c>
      <c r="DS60" s="122">
        <v>4</v>
      </c>
      <c r="DT60" s="121">
        <v>1</v>
      </c>
      <c r="DU60" s="121">
        <v>1</v>
      </c>
      <c r="DV60" s="98">
        <v>2</v>
      </c>
      <c r="DW60" s="122">
        <v>3</v>
      </c>
      <c r="DX60" s="122">
        <v>4</v>
      </c>
      <c r="DY60" s="122">
        <v>4</v>
      </c>
      <c r="DZ60" s="121">
        <v>3</v>
      </c>
      <c r="EA60" s="98">
        <v>3</v>
      </c>
      <c r="EB60" s="122">
        <v>2</v>
      </c>
      <c r="EC60" s="122">
        <v>3</v>
      </c>
      <c r="ED60" s="122">
        <v>3</v>
      </c>
      <c r="EE60" s="121">
        <v>3</v>
      </c>
      <c r="EF60" s="98">
        <v>1</v>
      </c>
      <c r="EG60" s="122">
        <v>1</v>
      </c>
      <c r="EH60" s="122">
        <v>1</v>
      </c>
      <c r="EI60" s="122">
        <v>1</v>
      </c>
      <c r="EJ60" s="121">
        <v>3</v>
      </c>
      <c r="EK60" s="98">
        <v>4</v>
      </c>
      <c r="EL60" s="122">
        <v>4</v>
      </c>
      <c r="EM60" s="122">
        <v>3</v>
      </c>
      <c r="EN60" s="122">
        <v>3</v>
      </c>
      <c r="EO60" s="121">
        <v>4</v>
      </c>
      <c r="EP60" s="121">
        <v>4</v>
      </c>
      <c r="EQ60" s="98">
        <v>4</v>
      </c>
      <c r="ER60" s="122">
        <v>3</v>
      </c>
      <c r="ES60" s="122">
        <v>3</v>
      </c>
      <c r="ET60" s="122">
        <v>3</v>
      </c>
      <c r="EU60" s="121">
        <v>3</v>
      </c>
      <c r="EV60" s="98">
        <v>5</v>
      </c>
      <c r="EW60" s="122">
        <v>5</v>
      </c>
      <c r="EX60" s="122">
        <v>2</v>
      </c>
      <c r="EY60" s="122">
        <v>2</v>
      </c>
      <c r="EZ60" s="121">
        <v>2</v>
      </c>
      <c r="FA60" s="98">
        <v>3</v>
      </c>
      <c r="FB60" s="122">
        <v>3</v>
      </c>
      <c r="FC60" s="122">
        <v>3</v>
      </c>
      <c r="FD60" s="122">
        <v>1</v>
      </c>
      <c r="FE60" s="121">
        <v>1</v>
      </c>
      <c r="FF60" s="98">
        <v>1</v>
      </c>
      <c r="FG60" s="122">
        <v>4</v>
      </c>
      <c r="FH60" s="122">
        <v>3</v>
      </c>
      <c r="FI60" s="122">
        <v>3</v>
      </c>
      <c r="FJ60" s="121">
        <v>2</v>
      </c>
      <c r="FK60" s="122">
        <v>2</v>
      </c>
      <c r="FL60" s="121">
        <v>1</v>
      </c>
      <c r="FM60" s="98">
        <v>3</v>
      </c>
      <c r="FN60" s="122">
        <v>3</v>
      </c>
      <c r="FO60" s="122">
        <v>3</v>
      </c>
      <c r="FP60" s="122">
        <v>2</v>
      </c>
      <c r="FQ60" s="121">
        <v>2</v>
      </c>
      <c r="FR60" s="98">
        <v>3</v>
      </c>
      <c r="FS60" s="122">
        <v>3</v>
      </c>
      <c r="FT60" s="122">
        <v>2</v>
      </c>
      <c r="FU60" s="122">
        <v>5</v>
      </c>
      <c r="FV60" s="121">
        <v>5</v>
      </c>
      <c r="FW60" s="98">
        <v>5</v>
      </c>
      <c r="FX60" s="122">
        <v>2</v>
      </c>
      <c r="FY60" s="122">
        <v>2</v>
      </c>
      <c r="FZ60" s="122">
        <v>5</v>
      </c>
      <c r="GA60" s="12"/>
      <c r="GB60" s="12"/>
      <c r="GC60" s="12"/>
      <c r="GD60" s="8"/>
      <c r="GE60" s="12"/>
      <c r="GF60" s="12"/>
      <c r="GG60" s="12"/>
      <c r="GH60" s="12"/>
      <c r="GI60" s="8"/>
      <c r="GJ60" s="12"/>
      <c r="GK60" s="12"/>
      <c r="GL60" s="12"/>
      <c r="GM60" s="12"/>
      <c r="GN60" s="8"/>
      <c r="GO60" s="12"/>
      <c r="GP60" s="12"/>
      <c r="GQ60" s="12"/>
      <c r="GR60" s="12"/>
      <c r="GS60" s="8"/>
      <c r="GT60" s="12"/>
      <c r="GU60" s="12"/>
      <c r="GV60" s="12"/>
      <c r="GW60" s="12"/>
      <c r="GX60" s="8"/>
      <c r="GY60" s="12"/>
      <c r="GZ60" s="12"/>
      <c r="HA60" s="12"/>
      <c r="HB60" s="12"/>
      <c r="HC60" s="8"/>
      <c r="HD60" s="12"/>
      <c r="HE60" s="12"/>
      <c r="HF60" s="12"/>
      <c r="HG60" s="12"/>
    </row>
    <row r="61" spans="1:215" s="67" customFormat="1" ht="15" customHeight="1" thickBot="1">
      <c r="A61" s="151" t="s">
        <v>52</v>
      </c>
      <c r="B61" s="152"/>
      <c r="C61" s="152"/>
      <c r="D61" s="153"/>
      <c r="E61" s="104">
        <f t="shared" si="0"/>
        <v>100</v>
      </c>
      <c r="F61" s="83">
        <v>1</v>
      </c>
      <c r="G61" s="76">
        <v>2</v>
      </c>
      <c r="H61" s="105">
        <v>3</v>
      </c>
      <c r="I61" s="105">
        <v>4</v>
      </c>
      <c r="J61" s="105">
        <v>5</v>
      </c>
      <c r="K61" s="83">
        <v>1</v>
      </c>
      <c r="L61" s="76">
        <v>2</v>
      </c>
      <c r="M61" s="105">
        <v>3</v>
      </c>
      <c r="N61" s="105">
        <v>4</v>
      </c>
      <c r="O61" s="105">
        <v>5</v>
      </c>
      <c r="P61" s="83">
        <v>1</v>
      </c>
      <c r="Q61" s="76">
        <v>2</v>
      </c>
      <c r="R61" s="105">
        <v>3</v>
      </c>
      <c r="S61" s="105">
        <v>4</v>
      </c>
      <c r="T61" s="105">
        <v>5</v>
      </c>
      <c r="U61" s="83">
        <v>1</v>
      </c>
      <c r="V61" s="76">
        <v>2</v>
      </c>
      <c r="W61" s="105">
        <v>3</v>
      </c>
      <c r="X61" s="105">
        <v>4</v>
      </c>
      <c r="Y61" s="105">
        <v>5</v>
      </c>
      <c r="Z61" s="83">
        <v>1</v>
      </c>
      <c r="AA61" s="76">
        <v>2</v>
      </c>
      <c r="AB61" s="105">
        <v>3</v>
      </c>
      <c r="AC61" s="105">
        <v>4</v>
      </c>
      <c r="AD61" s="105">
        <v>5</v>
      </c>
      <c r="AE61" s="83">
        <v>1</v>
      </c>
      <c r="AF61" s="76">
        <v>2</v>
      </c>
      <c r="AG61" s="105">
        <v>3</v>
      </c>
      <c r="AH61" s="105">
        <v>4</v>
      </c>
      <c r="AI61" s="105">
        <v>5</v>
      </c>
      <c r="AJ61" s="83">
        <v>1</v>
      </c>
      <c r="AK61" s="76">
        <v>2</v>
      </c>
      <c r="AL61" s="105">
        <v>3</v>
      </c>
      <c r="AM61" s="105">
        <v>4</v>
      </c>
      <c r="AN61" s="105">
        <v>5</v>
      </c>
      <c r="AO61" s="83">
        <v>1</v>
      </c>
      <c r="AP61" s="76">
        <v>2</v>
      </c>
      <c r="AQ61" s="105">
        <v>3</v>
      </c>
      <c r="AR61" s="105">
        <v>4</v>
      </c>
      <c r="AS61" s="105">
        <v>5</v>
      </c>
      <c r="AT61" s="83">
        <v>1</v>
      </c>
      <c r="AU61" s="76">
        <v>2</v>
      </c>
      <c r="AV61" s="105">
        <v>3</v>
      </c>
      <c r="AW61" s="105">
        <v>4</v>
      </c>
      <c r="AX61" s="105">
        <v>5</v>
      </c>
      <c r="AY61" s="83">
        <v>1</v>
      </c>
      <c r="AZ61" s="76">
        <v>2</v>
      </c>
      <c r="BA61" s="105">
        <v>3</v>
      </c>
      <c r="BB61" s="105">
        <v>4</v>
      </c>
      <c r="BC61" s="105">
        <v>5</v>
      </c>
      <c r="BD61" s="83">
        <v>1</v>
      </c>
      <c r="BE61" s="76">
        <v>2</v>
      </c>
      <c r="BF61" s="105">
        <v>3</v>
      </c>
      <c r="BG61" s="105">
        <v>4</v>
      </c>
      <c r="BH61" s="105">
        <v>5</v>
      </c>
      <c r="BI61" s="83">
        <v>1</v>
      </c>
      <c r="BJ61" s="76">
        <v>2</v>
      </c>
      <c r="BK61" s="105">
        <v>3</v>
      </c>
      <c r="BL61" s="105">
        <v>4</v>
      </c>
      <c r="BM61" s="105">
        <v>5</v>
      </c>
      <c r="BN61" s="83">
        <v>1</v>
      </c>
      <c r="BO61" s="76">
        <v>2</v>
      </c>
      <c r="BP61" s="105">
        <v>3</v>
      </c>
      <c r="BQ61" s="105">
        <v>4</v>
      </c>
      <c r="BR61" s="105">
        <v>5</v>
      </c>
      <c r="BS61" s="83">
        <v>1</v>
      </c>
      <c r="BT61" s="76">
        <v>2</v>
      </c>
      <c r="BU61" s="105">
        <v>3</v>
      </c>
      <c r="BV61" s="105">
        <v>4</v>
      </c>
      <c r="BW61" s="105">
        <v>5</v>
      </c>
      <c r="BX61" s="83">
        <v>1</v>
      </c>
      <c r="BY61" s="76">
        <v>2</v>
      </c>
      <c r="BZ61" s="105">
        <v>3</v>
      </c>
      <c r="CA61" s="105">
        <v>4</v>
      </c>
      <c r="CB61" s="105">
        <v>5</v>
      </c>
      <c r="CC61" s="83">
        <v>1</v>
      </c>
      <c r="CD61" s="76">
        <v>2</v>
      </c>
      <c r="CE61" s="105">
        <v>3</v>
      </c>
      <c r="CF61" s="105">
        <v>4</v>
      </c>
      <c r="CG61" s="105">
        <v>5</v>
      </c>
      <c r="CH61" s="83">
        <v>1</v>
      </c>
      <c r="CI61" s="76">
        <v>2</v>
      </c>
      <c r="CJ61" s="105">
        <v>3</v>
      </c>
      <c r="CK61" s="105">
        <v>4</v>
      </c>
      <c r="CL61" s="105">
        <v>5</v>
      </c>
      <c r="CM61" s="83">
        <v>1</v>
      </c>
      <c r="CN61" s="76">
        <v>2</v>
      </c>
      <c r="CO61" s="105">
        <v>3</v>
      </c>
      <c r="CP61" s="105">
        <v>4</v>
      </c>
      <c r="CQ61" s="105">
        <v>5</v>
      </c>
      <c r="CR61" s="83">
        <v>1</v>
      </c>
      <c r="CS61" s="76">
        <v>2</v>
      </c>
      <c r="CT61" s="105">
        <v>3</v>
      </c>
      <c r="CU61" s="105">
        <v>4</v>
      </c>
      <c r="CV61" s="105">
        <v>5</v>
      </c>
      <c r="CW61" s="83">
        <v>1</v>
      </c>
      <c r="CX61" s="76">
        <v>2</v>
      </c>
      <c r="CY61" s="105">
        <v>3</v>
      </c>
      <c r="CZ61" s="105">
        <v>4</v>
      </c>
      <c r="DA61" s="105">
        <v>5</v>
      </c>
      <c r="DB61" s="76"/>
      <c r="DC61" s="83"/>
      <c r="DD61" s="83"/>
      <c r="DE61" s="83"/>
      <c r="DF61" s="83"/>
      <c r="DG61" s="76"/>
      <c r="DH61" s="83"/>
      <c r="DI61" s="83"/>
      <c r="DJ61" s="83"/>
      <c r="DK61" s="83"/>
      <c r="DL61" s="76"/>
      <c r="DM61" s="83"/>
      <c r="DN61" s="83"/>
      <c r="DO61" s="83"/>
      <c r="DP61" s="83"/>
      <c r="DQ61" s="76"/>
      <c r="DR61" s="83"/>
      <c r="DS61" s="83"/>
      <c r="DT61" s="83"/>
      <c r="DU61" s="83"/>
      <c r="DV61" s="76"/>
      <c r="DW61" s="83"/>
      <c r="DX61" s="83"/>
      <c r="DY61" s="83"/>
      <c r="DZ61" s="83"/>
      <c r="EA61" s="76"/>
      <c r="EB61" s="83"/>
      <c r="EC61" s="83"/>
      <c r="ED61" s="83"/>
      <c r="EE61" s="83"/>
      <c r="EF61" s="76"/>
      <c r="EG61" s="83"/>
      <c r="EH61" s="83"/>
      <c r="EI61" s="83"/>
      <c r="EJ61" s="83"/>
      <c r="EK61" s="76"/>
      <c r="EL61" s="83"/>
      <c r="EM61" s="83"/>
      <c r="EN61" s="83"/>
      <c r="EO61" s="83"/>
      <c r="EP61" s="76"/>
      <c r="EQ61" s="83"/>
      <c r="ER61" s="83"/>
      <c r="ES61" s="83"/>
      <c r="ET61" s="83"/>
      <c r="EU61" s="76"/>
      <c r="EV61" s="83"/>
      <c r="EW61" s="83"/>
      <c r="EX61" s="83"/>
      <c r="EY61" s="83"/>
      <c r="EZ61" s="76"/>
      <c r="FA61" s="83"/>
      <c r="FB61" s="83"/>
      <c r="FC61" s="83"/>
      <c r="FD61" s="83"/>
      <c r="FE61" s="76"/>
      <c r="FF61" s="83"/>
      <c r="FG61" s="83"/>
      <c r="FH61" s="83"/>
      <c r="FI61" s="83"/>
      <c r="FJ61" s="76"/>
      <c r="FK61" s="83"/>
      <c r="FL61" s="83"/>
      <c r="FM61" s="83"/>
      <c r="FN61" s="83"/>
      <c r="FO61" s="76"/>
      <c r="FP61" s="83"/>
      <c r="FQ61" s="83"/>
      <c r="FR61" s="83"/>
      <c r="FS61" s="83"/>
      <c r="FT61" s="76"/>
      <c r="FU61" s="83"/>
      <c r="FV61" s="83"/>
      <c r="FW61" s="83"/>
      <c r="FX61" s="83"/>
      <c r="FY61" s="76"/>
      <c r="FZ61" s="83"/>
      <c r="GA61" s="83"/>
      <c r="GB61" s="83"/>
      <c r="GC61" s="83"/>
      <c r="GD61" s="76"/>
      <c r="GE61" s="83"/>
      <c r="GF61" s="83"/>
      <c r="GG61" s="83"/>
      <c r="GH61" s="83"/>
      <c r="GI61" s="76"/>
      <c r="GJ61" s="83"/>
      <c r="GK61" s="83"/>
      <c r="GL61" s="83"/>
      <c r="GM61" s="83"/>
      <c r="GN61" s="76"/>
      <c r="GO61" s="83"/>
      <c r="GP61" s="83"/>
      <c r="GQ61" s="83"/>
      <c r="GR61" s="83"/>
      <c r="GS61" s="76"/>
      <c r="GT61" s="83"/>
      <c r="GU61" s="83"/>
      <c r="GV61" s="83"/>
      <c r="GW61" s="83"/>
      <c r="GX61" s="76"/>
      <c r="GY61" s="83"/>
      <c r="GZ61" s="83"/>
      <c r="HA61" s="83"/>
      <c r="HB61" s="83"/>
      <c r="HC61" s="76"/>
      <c r="HD61" s="83"/>
      <c r="HE61" s="83"/>
      <c r="HF61" s="83"/>
      <c r="HG61" s="83"/>
    </row>
    <row r="62" spans="1:215" s="67" customFormat="1" ht="16.5" thickTop="1" thickBot="1">
      <c r="A62" s="154" t="s">
        <v>55</v>
      </c>
      <c r="B62" s="155"/>
      <c r="C62" s="155"/>
      <c r="D62" s="155"/>
      <c r="E62" s="106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</row>
    <row r="63" spans="1:215" s="67" customFormat="1" ht="24" customHeight="1" thickTop="1" thickBot="1">
      <c r="A63" s="179" t="s">
        <v>261</v>
      </c>
      <c r="B63" s="180"/>
      <c r="C63" s="180"/>
      <c r="D63" s="181"/>
      <c r="E63" s="108">
        <f t="shared" si="0"/>
        <v>175</v>
      </c>
      <c r="F63" s="109">
        <v>1</v>
      </c>
      <c r="G63" s="81">
        <v>1</v>
      </c>
      <c r="H63" s="99">
        <v>1</v>
      </c>
      <c r="I63" s="99">
        <v>3</v>
      </c>
      <c r="J63" s="99">
        <v>3</v>
      </c>
      <c r="K63" s="109">
        <v>3</v>
      </c>
      <c r="L63" s="81">
        <v>2</v>
      </c>
      <c r="M63" s="99">
        <v>2</v>
      </c>
      <c r="N63" s="99">
        <v>2</v>
      </c>
      <c r="O63" s="99">
        <v>2</v>
      </c>
      <c r="P63" s="109">
        <v>5</v>
      </c>
      <c r="Q63" s="81">
        <v>4</v>
      </c>
      <c r="R63" s="99">
        <v>4</v>
      </c>
      <c r="S63" s="99">
        <v>3</v>
      </c>
      <c r="T63" s="99">
        <v>3</v>
      </c>
      <c r="U63" s="109">
        <v>2</v>
      </c>
      <c r="V63" s="81">
        <v>2</v>
      </c>
      <c r="W63" s="99">
        <v>2</v>
      </c>
      <c r="X63" s="99">
        <v>2</v>
      </c>
      <c r="Y63" s="99">
        <v>2</v>
      </c>
      <c r="Z63" s="109">
        <v>1</v>
      </c>
      <c r="AA63" s="81">
        <v>1</v>
      </c>
      <c r="AB63" s="99">
        <v>1</v>
      </c>
      <c r="AC63" s="99">
        <v>1</v>
      </c>
      <c r="AD63" s="99">
        <v>2</v>
      </c>
      <c r="AE63" s="109">
        <v>2</v>
      </c>
      <c r="AF63" s="81">
        <v>2</v>
      </c>
      <c r="AG63" s="99">
        <v>2</v>
      </c>
      <c r="AH63" s="99">
        <v>2</v>
      </c>
      <c r="AI63" s="99">
        <v>5</v>
      </c>
      <c r="AJ63" s="109">
        <v>5</v>
      </c>
      <c r="AK63" s="81">
        <v>3</v>
      </c>
      <c r="AL63" s="99">
        <v>3</v>
      </c>
      <c r="AM63" s="99">
        <v>3</v>
      </c>
      <c r="AN63" s="99">
        <v>3</v>
      </c>
      <c r="AO63" s="109">
        <v>1</v>
      </c>
      <c r="AP63" s="81">
        <v>1</v>
      </c>
      <c r="AQ63" s="99">
        <v>1</v>
      </c>
      <c r="AR63" s="99">
        <v>3</v>
      </c>
      <c r="AS63" s="99">
        <v>3</v>
      </c>
      <c r="AT63" s="109">
        <v>3</v>
      </c>
      <c r="AU63" s="81">
        <v>2</v>
      </c>
      <c r="AV63" s="99">
        <v>2</v>
      </c>
      <c r="AW63" s="99">
        <v>2</v>
      </c>
      <c r="AX63" s="99">
        <v>2</v>
      </c>
      <c r="AY63" s="109">
        <v>5</v>
      </c>
      <c r="AZ63" s="81">
        <v>4</v>
      </c>
      <c r="BA63" s="99">
        <v>4</v>
      </c>
      <c r="BB63" s="99">
        <v>3</v>
      </c>
      <c r="BC63" s="99">
        <v>3</v>
      </c>
      <c r="BD63" s="109">
        <v>2</v>
      </c>
      <c r="BE63" s="81">
        <v>2</v>
      </c>
      <c r="BF63" s="99">
        <v>2</v>
      </c>
      <c r="BG63" s="99">
        <v>2</v>
      </c>
      <c r="BH63" s="99">
        <v>2</v>
      </c>
      <c r="BI63" s="109">
        <v>1</v>
      </c>
      <c r="BJ63" s="81">
        <v>1</v>
      </c>
      <c r="BK63" s="99">
        <v>1</v>
      </c>
      <c r="BL63" s="99">
        <v>1</v>
      </c>
      <c r="BM63" s="99">
        <v>2</v>
      </c>
      <c r="BN63" s="109">
        <v>2</v>
      </c>
      <c r="BO63" s="81">
        <v>2</v>
      </c>
      <c r="BP63" s="99">
        <v>2</v>
      </c>
      <c r="BQ63" s="99">
        <v>2</v>
      </c>
      <c r="BR63" s="99">
        <v>5</v>
      </c>
      <c r="BS63" s="109">
        <v>5</v>
      </c>
      <c r="BT63" s="81">
        <v>3</v>
      </c>
      <c r="BU63" s="99">
        <v>3</v>
      </c>
      <c r="BV63" s="99">
        <v>3</v>
      </c>
      <c r="BW63" s="99">
        <v>3</v>
      </c>
      <c r="BX63" s="109">
        <v>1</v>
      </c>
      <c r="BY63" s="81">
        <v>1</v>
      </c>
      <c r="BZ63" s="99">
        <v>1</v>
      </c>
      <c r="CA63" s="99">
        <v>3</v>
      </c>
      <c r="CB63" s="99">
        <v>3</v>
      </c>
      <c r="CC63" s="109">
        <v>3</v>
      </c>
      <c r="CD63" s="81">
        <v>2</v>
      </c>
      <c r="CE63" s="99">
        <v>2</v>
      </c>
      <c r="CF63" s="99">
        <v>2</v>
      </c>
      <c r="CG63" s="99">
        <v>2</v>
      </c>
      <c r="CH63" s="109">
        <v>5</v>
      </c>
      <c r="CI63" s="81">
        <v>4</v>
      </c>
      <c r="CJ63" s="99">
        <v>4</v>
      </c>
      <c r="CK63" s="99">
        <v>3</v>
      </c>
      <c r="CL63" s="99">
        <v>3</v>
      </c>
      <c r="CM63" s="109">
        <v>2</v>
      </c>
      <c r="CN63" s="81">
        <v>2</v>
      </c>
      <c r="CO63" s="99">
        <v>2</v>
      </c>
      <c r="CP63" s="99">
        <v>2</v>
      </c>
      <c r="CQ63" s="99">
        <v>2</v>
      </c>
      <c r="CR63" s="109">
        <v>1</v>
      </c>
      <c r="CS63" s="81">
        <v>1</v>
      </c>
      <c r="CT63" s="99">
        <v>1</v>
      </c>
      <c r="CU63" s="99">
        <v>1</v>
      </c>
      <c r="CV63" s="99">
        <v>2</v>
      </c>
      <c r="CW63" s="109">
        <v>2</v>
      </c>
      <c r="CX63" s="81">
        <v>2</v>
      </c>
      <c r="CY63" s="99">
        <v>2</v>
      </c>
      <c r="CZ63" s="99">
        <v>2</v>
      </c>
      <c r="DA63" s="99">
        <v>5</v>
      </c>
      <c r="DB63" s="109">
        <v>5</v>
      </c>
      <c r="DC63" s="81">
        <v>3</v>
      </c>
      <c r="DD63" s="99">
        <v>3</v>
      </c>
      <c r="DE63" s="99">
        <v>3</v>
      </c>
      <c r="DF63" s="99">
        <v>3</v>
      </c>
      <c r="DG63" s="109">
        <v>1</v>
      </c>
      <c r="DH63" s="81">
        <v>1</v>
      </c>
      <c r="DI63" s="99">
        <v>1</v>
      </c>
      <c r="DJ63" s="99">
        <v>3</v>
      </c>
      <c r="DK63" s="99">
        <v>3</v>
      </c>
      <c r="DL63" s="109">
        <v>3</v>
      </c>
      <c r="DM63" s="81">
        <v>2</v>
      </c>
      <c r="DN63" s="99">
        <v>2</v>
      </c>
      <c r="DO63" s="99">
        <v>2</v>
      </c>
      <c r="DP63" s="99">
        <v>2</v>
      </c>
      <c r="DQ63" s="109">
        <v>5</v>
      </c>
      <c r="DR63" s="81">
        <v>4</v>
      </c>
      <c r="DS63" s="99">
        <v>4</v>
      </c>
      <c r="DT63" s="99">
        <v>3</v>
      </c>
      <c r="DU63" s="99">
        <v>3</v>
      </c>
      <c r="DV63" s="109">
        <v>2</v>
      </c>
      <c r="DW63" s="81">
        <v>2</v>
      </c>
      <c r="DX63" s="99">
        <v>2</v>
      </c>
      <c r="DY63" s="99">
        <v>2</v>
      </c>
      <c r="DZ63" s="99">
        <v>2</v>
      </c>
      <c r="EA63" s="109">
        <v>1</v>
      </c>
      <c r="EB63" s="81">
        <v>1</v>
      </c>
      <c r="EC63" s="99">
        <v>1</v>
      </c>
      <c r="ED63" s="99">
        <v>1</v>
      </c>
      <c r="EE63" s="99">
        <v>2</v>
      </c>
      <c r="EF63" s="109">
        <v>2</v>
      </c>
      <c r="EG63" s="81">
        <v>2</v>
      </c>
      <c r="EH63" s="99">
        <v>2</v>
      </c>
      <c r="EI63" s="99">
        <v>2</v>
      </c>
      <c r="EJ63" s="99">
        <v>5</v>
      </c>
      <c r="EK63" s="109">
        <v>5</v>
      </c>
      <c r="EL63" s="81">
        <v>3</v>
      </c>
      <c r="EM63" s="99">
        <v>3</v>
      </c>
      <c r="EN63" s="99">
        <v>3</v>
      </c>
      <c r="EO63" s="99">
        <v>3</v>
      </c>
      <c r="EP63" s="109">
        <v>1</v>
      </c>
      <c r="EQ63" s="81">
        <v>1</v>
      </c>
      <c r="ER63" s="99">
        <v>1</v>
      </c>
      <c r="ES63" s="99">
        <v>3</v>
      </c>
      <c r="ET63" s="99">
        <v>3</v>
      </c>
      <c r="EU63" s="109">
        <v>3</v>
      </c>
      <c r="EV63" s="81">
        <v>2</v>
      </c>
      <c r="EW63" s="99">
        <v>2</v>
      </c>
      <c r="EX63" s="99">
        <v>2</v>
      </c>
      <c r="EY63" s="99">
        <v>2</v>
      </c>
      <c r="EZ63" s="109">
        <v>5</v>
      </c>
      <c r="FA63" s="81">
        <v>4</v>
      </c>
      <c r="FB63" s="99">
        <v>4</v>
      </c>
      <c r="FC63" s="99">
        <v>3</v>
      </c>
      <c r="FD63" s="99">
        <v>3</v>
      </c>
      <c r="FE63" s="109">
        <v>2</v>
      </c>
      <c r="FF63" s="81">
        <v>2</v>
      </c>
      <c r="FG63" s="99">
        <v>2</v>
      </c>
      <c r="FH63" s="99">
        <v>2</v>
      </c>
      <c r="FI63" s="99">
        <v>2</v>
      </c>
      <c r="FJ63" s="109">
        <v>1</v>
      </c>
      <c r="FK63" s="81">
        <v>1</v>
      </c>
      <c r="FL63" s="99">
        <v>1</v>
      </c>
      <c r="FM63" s="99">
        <v>1</v>
      </c>
      <c r="FN63" s="99">
        <v>2</v>
      </c>
      <c r="FO63" s="109">
        <v>2</v>
      </c>
      <c r="FP63" s="81">
        <v>2</v>
      </c>
      <c r="FQ63" s="99">
        <v>2</v>
      </c>
      <c r="FR63" s="99">
        <v>2</v>
      </c>
      <c r="FS63" s="99">
        <v>5</v>
      </c>
      <c r="FT63" s="109">
        <v>5</v>
      </c>
      <c r="FU63" s="81">
        <v>3</v>
      </c>
      <c r="FV63" s="99">
        <v>3</v>
      </c>
      <c r="FW63" s="99">
        <v>3</v>
      </c>
      <c r="FX63" s="99">
        <v>3</v>
      </c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</row>
    <row r="64" spans="1:215" ht="15.75" thickTop="1"/>
    <row r="65" spans="1:10">
      <c r="A65" s="173" t="s">
        <v>75</v>
      </c>
      <c r="B65" s="174"/>
      <c r="C65" s="174"/>
      <c r="D65" s="174"/>
      <c r="E65" s="44"/>
      <c r="F65" s="44"/>
      <c r="G65" s="44"/>
      <c r="H65" s="44"/>
      <c r="I65" s="44"/>
      <c r="J65" s="44"/>
    </row>
    <row r="67" spans="1:10" ht="80.099999999999994" customHeight="1">
      <c r="A67" s="178" t="s">
        <v>71</v>
      </c>
      <c r="B67" s="178"/>
      <c r="C67" s="178" t="s">
        <v>72</v>
      </c>
      <c r="D67" s="178"/>
      <c r="E67" s="66"/>
    </row>
    <row r="68" spans="1:10" ht="80.099999999999994" customHeight="1">
      <c r="A68" s="178" t="s">
        <v>73</v>
      </c>
      <c r="B68" s="178"/>
      <c r="C68" s="178" t="s">
        <v>74</v>
      </c>
      <c r="D68" s="178"/>
      <c r="E68" s="66"/>
    </row>
  </sheetData>
  <mergeCells count="109">
    <mergeCell ref="A3:D3"/>
    <mergeCell ref="A5:D5"/>
    <mergeCell ref="A6:D6"/>
    <mergeCell ref="A22:D22"/>
    <mergeCell ref="A24:D24"/>
    <mergeCell ref="A20:D20"/>
    <mergeCell ref="A23:D23"/>
    <mergeCell ref="A14:D14"/>
    <mergeCell ref="A15:D15"/>
    <mergeCell ref="A17:D17"/>
    <mergeCell ref="A8:D8"/>
    <mergeCell ref="A9:D9"/>
    <mergeCell ref="A11:D11"/>
    <mergeCell ref="A12:D12"/>
    <mergeCell ref="A39:D39"/>
    <mergeCell ref="A40:D40"/>
    <mergeCell ref="A41:D41"/>
    <mergeCell ref="A37:D37"/>
    <mergeCell ref="A31:D31"/>
    <mergeCell ref="A33:D33"/>
    <mergeCell ref="A34:D34"/>
    <mergeCell ref="A35:D35"/>
    <mergeCell ref="A36:D36"/>
    <mergeCell ref="A32:D32"/>
    <mergeCell ref="A48:D48"/>
    <mergeCell ref="A49:D49"/>
    <mergeCell ref="A50:D50"/>
    <mergeCell ref="A51:D51"/>
    <mergeCell ref="A52:D52"/>
    <mergeCell ref="A53:D53"/>
    <mergeCell ref="A42:D42"/>
    <mergeCell ref="A43:D43"/>
    <mergeCell ref="A44:D44"/>
    <mergeCell ref="A45:D45"/>
    <mergeCell ref="A46:D46"/>
    <mergeCell ref="A47:D47"/>
    <mergeCell ref="A68:B68"/>
    <mergeCell ref="C68:D68"/>
    <mergeCell ref="A60:D60"/>
    <mergeCell ref="A61:D61"/>
    <mergeCell ref="A63:D63"/>
    <mergeCell ref="A67:B67"/>
    <mergeCell ref="C67:D67"/>
    <mergeCell ref="A62:D62"/>
    <mergeCell ref="A54:D54"/>
    <mergeCell ref="A55:D55"/>
    <mergeCell ref="A56:D56"/>
    <mergeCell ref="A57:D57"/>
    <mergeCell ref="A58:D58"/>
    <mergeCell ref="A59:D59"/>
    <mergeCell ref="U38:Y38"/>
    <mergeCell ref="Z38:AD38"/>
    <mergeCell ref="AE38:AI38"/>
    <mergeCell ref="AJ38:AN38"/>
    <mergeCell ref="AO38:AS38"/>
    <mergeCell ref="AT38:AX38"/>
    <mergeCell ref="A4:D4"/>
    <mergeCell ref="A7:D7"/>
    <mergeCell ref="A10:D10"/>
    <mergeCell ref="A13:D13"/>
    <mergeCell ref="A18:D18"/>
    <mergeCell ref="A16:D16"/>
    <mergeCell ref="K38:O38"/>
    <mergeCell ref="P38:T38"/>
    <mergeCell ref="A38:D38"/>
    <mergeCell ref="F38:J38"/>
    <mergeCell ref="A25:D25"/>
    <mergeCell ref="A26:D26"/>
    <mergeCell ref="A27:D27"/>
    <mergeCell ref="A29:D29"/>
    <mergeCell ref="A30:D30"/>
    <mergeCell ref="A28:D28"/>
    <mergeCell ref="A19:D19"/>
    <mergeCell ref="A21:D21"/>
    <mergeCell ref="CH38:CL38"/>
    <mergeCell ref="CM38:CQ38"/>
    <mergeCell ref="CR38:CV38"/>
    <mergeCell ref="CW38:DA38"/>
    <mergeCell ref="DB38:DF38"/>
    <mergeCell ref="AY38:BC38"/>
    <mergeCell ref="BD38:BH38"/>
    <mergeCell ref="BI38:BM38"/>
    <mergeCell ref="BN38:BR38"/>
    <mergeCell ref="BS38:BW38"/>
    <mergeCell ref="BX38:CB38"/>
    <mergeCell ref="GS38:GW38"/>
    <mergeCell ref="GX38:HB38"/>
    <mergeCell ref="HC38:HG38"/>
    <mergeCell ref="A1:D1"/>
    <mergeCell ref="A65:D65"/>
    <mergeCell ref="FO38:FS38"/>
    <mergeCell ref="FT38:FX38"/>
    <mergeCell ref="FY38:GC38"/>
    <mergeCell ref="GD38:GH38"/>
    <mergeCell ref="GI38:GM38"/>
    <mergeCell ref="GN38:GR38"/>
    <mergeCell ref="EK38:EO38"/>
    <mergeCell ref="EP38:ET38"/>
    <mergeCell ref="EU38:EY38"/>
    <mergeCell ref="EZ38:FD38"/>
    <mergeCell ref="FE38:FI38"/>
    <mergeCell ref="FJ38:FN38"/>
    <mergeCell ref="DG38:DK38"/>
    <mergeCell ref="DL38:DP38"/>
    <mergeCell ref="DQ38:DU38"/>
    <mergeCell ref="DV38:DZ38"/>
    <mergeCell ref="EA38:EE38"/>
    <mergeCell ref="EF38:EJ38"/>
    <mergeCell ref="CC38:CG38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zoomScale="150" zoomScaleNormal="150" workbookViewId="0">
      <selection activeCell="B10" sqref="B10:F10"/>
    </sheetView>
  </sheetViews>
  <sheetFormatPr baseColWidth="10" defaultRowHeight="15"/>
  <cols>
    <col min="1" max="1" width="21.28515625" customWidth="1"/>
    <col min="2" max="6" width="15.85546875" customWidth="1"/>
  </cols>
  <sheetData>
    <row r="1" spans="2:6" ht="15.75" thickBot="1"/>
    <row r="2" spans="2:6" ht="23.1" customHeight="1" thickTop="1" thickBot="1">
      <c r="B2" s="187" t="s">
        <v>56</v>
      </c>
      <c r="C2" s="188"/>
      <c r="D2" s="188"/>
      <c r="E2" s="188"/>
      <c r="F2" s="189"/>
    </row>
    <row r="3" spans="2:6" ht="27" customHeight="1" thickTop="1">
      <c r="B3" s="54">
        <v>1</v>
      </c>
      <c r="C3" s="55">
        <v>2</v>
      </c>
      <c r="D3" s="56">
        <v>3</v>
      </c>
      <c r="E3" s="57">
        <v>4</v>
      </c>
      <c r="F3" s="58">
        <v>5</v>
      </c>
    </row>
    <row r="4" spans="2:6" ht="21.95" customHeight="1" thickBot="1">
      <c r="B4" s="59" t="s">
        <v>257</v>
      </c>
      <c r="C4" s="60" t="s">
        <v>255</v>
      </c>
      <c r="D4" s="60" t="s">
        <v>253</v>
      </c>
      <c r="E4" s="61" t="s">
        <v>252</v>
      </c>
      <c r="F4" s="62" t="s">
        <v>254</v>
      </c>
    </row>
    <row r="5" spans="2:6" ht="15" customHeight="1" thickTop="1">
      <c r="B5" s="52"/>
      <c r="C5" s="50"/>
      <c r="D5" s="50"/>
      <c r="E5" s="50"/>
      <c r="F5" s="53"/>
    </row>
    <row r="6" spans="2:6" ht="15" customHeight="1">
      <c r="B6" s="52"/>
      <c r="C6" s="50"/>
      <c r="D6" s="50"/>
      <c r="E6" s="50"/>
      <c r="F6" s="53"/>
    </row>
    <row r="7" spans="2:6" ht="15" customHeight="1">
      <c r="B7" s="52"/>
      <c r="C7" s="50"/>
      <c r="D7" s="50"/>
      <c r="E7" s="50"/>
      <c r="F7" s="53"/>
    </row>
    <row r="8" spans="2:6" ht="15" customHeight="1">
      <c r="B8" s="52"/>
      <c r="C8" s="50"/>
      <c r="D8" s="50"/>
      <c r="E8" s="50"/>
      <c r="F8" s="53"/>
    </row>
    <row r="9" spans="2:6" ht="15" customHeight="1" thickBot="1">
      <c r="B9" s="52"/>
      <c r="C9" s="50"/>
      <c r="D9" s="50"/>
      <c r="E9" s="50"/>
      <c r="F9" s="53"/>
    </row>
    <row r="10" spans="2:6" ht="54" customHeight="1" thickTop="1" thickBot="1">
      <c r="B10" s="190" t="s">
        <v>251</v>
      </c>
      <c r="C10" s="191"/>
      <c r="D10" s="191"/>
      <c r="E10" s="191"/>
      <c r="F10" s="192"/>
    </row>
    <row r="11" spans="2:6" ht="15.75" thickTop="1"/>
  </sheetData>
  <mergeCells count="2">
    <mergeCell ref="B2:F2"/>
    <mergeCell ref="B10:F10"/>
  </mergeCells>
  <pageMargins left="0" right="0" top="0" bottom="0" header="0" footer="0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73"/>
  <sheetViews>
    <sheetView zoomScale="150" zoomScaleNormal="150" workbookViewId="0">
      <selection activeCell="A8" sqref="A8:I8"/>
    </sheetView>
  </sheetViews>
  <sheetFormatPr baseColWidth="10" defaultRowHeight="10.5"/>
  <cols>
    <col min="1" max="3" width="19.85546875" style="24" customWidth="1"/>
    <col min="4" max="4" width="13.140625" style="24" customWidth="1"/>
    <col min="5" max="5" width="5.5703125" style="24" customWidth="1"/>
    <col min="6" max="6" width="4.28515625" style="24" customWidth="1"/>
    <col min="7" max="7" width="4.140625" style="24" customWidth="1"/>
    <col min="8" max="8" width="4.7109375" style="24" customWidth="1"/>
    <col min="9" max="9" width="5" style="24" customWidth="1"/>
    <col min="10" max="16384" width="11.42578125" style="24"/>
  </cols>
  <sheetData>
    <row r="1" spans="1:9">
      <c r="A1" s="1"/>
      <c r="B1" s="1"/>
      <c r="C1" s="1"/>
      <c r="D1" s="1"/>
    </row>
    <row r="2" spans="1:9" s="137" customFormat="1" ht="12.75">
      <c r="A2" s="204" t="s">
        <v>0</v>
      </c>
      <c r="B2" s="204"/>
      <c r="C2" s="204"/>
      <c r="D2" s="204"/>
      <c r="E2" s="204"/>
      <c r="F2" s="204"/>
      <c r="G2" s="204"/>
      <c r="H2" s="204"/>
      <c r="I2" s="204"/>
    </row>
    <row r="3" spans="1:9" s="137" customFormat="1" ht="12.75">
      <c r="A3" s="6" t="s">
        <v>108</v>
      </c>
      <c r="B3" s="6"/>
      <c r="C3" s="6"/>
      <c r="D3" s="6"/>
      <c r="E3" s="138"/>
      <c r="F3" s="138"/>
      <c r="G3" s="138"/>
      <c r="H3" s="138"/>
      <c r="I3" s="138"/>
    </row>
    <row r="4" spans="1:9" s="137" customFormat="1" ht="12.75">
      <c r="A4" s="6" t="s">
        <v>27</v>
      </c>
      <c r="B4" s="6"/>
      <c r="C4" s="6"/>
      <c r="D4" s="6"/>
      <c r="E4" s="138"/>
      <c r="F4" s="138"/>
      <c r="G4" s="138"/>
      <c r="H4" s="138"/>
      <c r="I4" s="138"/>
    </row>
    <row r="5" spans="1:9" s="137" customFormat="1" ht="12.75">
      <c r="A5" s="6" t="s">
        <v>28</v>
      </c>
      <c r="B5" s="6"/>
      <c r="C5" s="6"/>
      <c r="D5" s="6"/>
      <c r="E5" s="138"/>
      <c r="F5" s="138"/>
      <c r="G5" s="138"/>
      <c r="H5" s="138"/>
      <c r="I5" s="138"/>
    </row>
    <row r="6" spans="1:9">
      <c r="A6" s="1"/>
      <c r="B6" s="1"/>
      <c r="C6" s="1"/>
      <c r="D6" s="1"/>
      <c r="E6" s="195" t="s">
        <v>56</v>
      </c>
      <c r="F6" s="195"/>
      <c r="G6" s="195"/>
      <c r="H6" s="195"/>
      <c r="I6" s="195"/>
    </row>
    <row r="7" spans="1:9">
      <c r="A7" s="193" t="s">
        <v>26</v>
      </c>
      <c r="B7" s="194"/>
      <c r="C7" s="194"/>
      <c r="D7" s="196"/>
      <c r="E7" s="17">
        <v>1</v>
      </c>
      <c r="F7" s="18">
        <v>2</v>
      </c>
      <c r="G7" s="19">
        <v>3</v>
      </c>
      <c r="H7" s="51">
        <v>4</v>
      </c>
      <c r="I7" s="20">
        <v>5</v>
      </c>
    </row>
    <row r="8" spans="1:9">
      <c r="A8" s="193" t="s">
        <v>263</v>
      </c>
      <c r="B8" s="194"/>
      <c r="C8" s="194"/>
      <c r="D8" s="194"/>
      <c r="E8" s="194"/>
      <c r="F8" s="194"/>
      <c r="G8" s="194"/>
      <c r="H8" s="194"/>
      <c r="I8" s="194"/>
    </row>
    <row r="9" spans="1:9">
      <c r="A9" s="197" t="s">
        <v>1</v>
      </c>
      <c r="B9" s="198"/>
      <c r="C9" s="198"/>
      <c r="D9" s="199"/>
      <c r="E9" s="134"/>
      <c r="F9" s="8"/>
      <c r="G9" s="28"/>
      <c r="H9" s="28"/>
      <c r="I9" s="28"/>
    </row>
    <row r="10" spans="1:9">
      <c r="A10" s="197" t="s">
        <v>5</v>
      </c>
      <c r="B10" s="198"/>
      <c r="C10" s="198"/>
      <c r="D10" s="199"/>
      <c r="E10" s="129"/>
      <c r="F10" s="132"/>
      <c r="G10" s="28"/>
      <c r="H10" s="28"/>
      <c r="I10" s="28"/>
    </row>
    <row r="11" spans="1:9">
      <c r="A11" s="193" t="s">
        <v>267</v>
      </c>
      <c r="B11" s="194"/>
      <c r="C11" s="194"/>
      <c r="D11" s="194"/>
      <c r="E11" s="194"/>
      <c r="F11" s="194"/>
      <c r="G11" s="194"/>
      <c r="H11" s="194"/>
      <c r="I11" s="194"/>
    </row>
    <row r="12" spans="1:9">
      <c r="A12" s="197" t="s">
        <v>2</v>
      </c>
      <c r="B12" s="198"/>
      <c r="C12" s="198"/>
      <c r="D12" s="199"/>
      <c r="E12" s="134"/>
      <c r="F12" s="8"/>
      <c r="G12" s="28"/>
      <c r="H12" s="28"/>
      <c r="I12" s="28"/>
    </row>
    <row r="13" spans="1:9">
      <c r="A13" s="197" t="s">
        <v>3</v>
      </c>
      <c r="B13" s="198"/>
      <c r="C13" s="198"/>
      <c r="D13" s="199"/>
      <c r="E13" s="134"/>
      <c r="F13" s="8"/>
      <c r="G13" s="28"/>
      <c r="H13" s="28"/>
      <c r="I13" s="28"/>
    </row>
    <row r="14" spans="1:9">
      <c r="A14" s="197" t="s">
        <v>4</v>
      </c>
      <c r="B14" s="198"/>
      <c r="C14" s="198"/>
      <c r="D14" s="198"/>
      <c r="E14" s="198"/>
      <c r="F14" s="198"/>
      <c r="G14" s="198"/>
      <c r="H14" s="198"/>
      <c r="I14" s="198"/>
    </row>
    <row r="15" spans="1:9">
      <c r="A15" s="197" t="s">
        <v>53</v>
      </c>
      <c r="B15" s="198"/>
      <c r="C15" s="198"/>
      <c r="D15" s="199"/>
      <c r="E15" s="129"/>
      <c r="F15" s="8"/>
      <c r="G15" s="28"/>
      <c r="H15" s="28"/>
      <c r="I15" s="28"/>
    </row>
    <row r="16" spans="1:9">
      <c r="A16" s="197" t="s">
        <v>54</v>
      </c>
      <c r="B16" s="198"/>
      <c r="C16" s="198"/>
      <c r="D16" s="199"/>
      <c r="E16" s="129"/>
      <c r="F16" s="8"/>
      <c r="G16" s="28"/>
      <c r="H16" s="28"/>
      <c r="I16" s="28"/>
    </row>
    <row r="17" spans="1:9">
      <c r="A17" s="193" t="s">
        <v>264</v>
      </c>
      <c r="B17" s="194"/>
      <c r="C17" s="194"/>
      <c r="D17" s="194"/>
      <c r="E17" s="194"/>
      <c r="F17" s="194"/>
      <c r="G17" s="194"/>
      <c r="H17" s="194"/>
      <c r="I17" s="194"/>
    </row>
    <row r="18" spans="1:9">
      <c r="A18" s="197" t="s">
        <v>6</v>
      </c>
      <c r="B18" s="198"/>
      <c r="C18" s="198"/>
      <c r="D18" s="199"/>
      <c r="E18" s="134"/>
      <c r="F18" s="8"/>
      <c r="G18" s="28"/>
      <c r="H18" s="28"/>
      <c r="I18" s="28"/>
    </row>
    <row r="19" spans="1:9">
      <c r="A19" s="197" t="s">
        <v>7</v>
      </c>
      <c r="B19" s="198"/>
      <c r="C19" s="198"/>
      <c r="D19" s="199"/>
      <c r="E19" s="129"/>
      <c r="F19" s="8"/>
      <c r="G19" s="28"/>
      <c r="H19" s="28"/>
      <c r="I19" s="28"/>
    </row>
    <row r="20" spans="1:9">
      <c r="A20" s="182" t="s">
        <v>8</v>
      </c>
      <c r="B20" s="183"/>
      <c r="C20" s="183"/>
      <c r="D20" s="183"/>
      <c r="E20" s="183"/>
      <c r="F20" s="183"/>
      <c r="G20" s="183"/>
      <c r="H20" s="183"/>
      <c r="I20" s="183"/>
    </row>
    <row r="21" spans="1:9" ht="15.95" customHeight="1">
      <c r="A21" s="197" t="s">
        <v>9</v>
      </c>
      <c r="B21" s="198"/>
      <c r="C21" s="198"/>
      <c r="D21" s="199"/>
      <c r="E21" s="129"/>
      <c r="F21" s="28"/>
      <c r="G21" s="28"/>
      <c r="H21" s="28"/>
      <c r="I21" s="28"/>
    </row>
    <row r="22" spans="1:9">
      <c r="A22" s="182" t="s">
        <v>10</v>
      </c>
      <c r="B22" s="183"/>
      <c r="C22" s="183"/>
      <c r="D22" s="183"/>
      <c r="E22" s="183"/>
      <c r="F22" s="183"/>
      <c r="G22" s="183"/>
      <c r="H22" s="183"/>
      <c r="I22" s="183"/>
    </row>
    <row r="23" spans="1:9">
      <c r="A23" s="197" t="s">
        <v>11</v>
      </c>
      <c r="B23" s="198"/>
      <c r="C23" s="198"/>
      <c r="D23" s="199"/>
      <c r="E23" s="135"/>
      <c r="F23" s="28"/>
      <c r="G23" s="28"/>
      <c r="H23" s="28"/>
      <c r="I23" s="28"/>
    </row>
    <row r="24" spans="1:9">
      <c r="A24" s="193" t="s">
        <v>266</v>
      </c>
      <c r="B24" s="194"/>
      <c r="C24" s="194"/>
      <c r="D24" s="194"/>
      <c r="E24" s="194"/>
      <c r="F24" s="194"/>
      <c r="G24" s="194"/>
      <c r="H24" s="194"/>
      <c r="I24" s="194"/>
    </row>
    <row r="25" spans="1:9">
      <c r="A25" s="197" t="s">
        <v>12</v>
      </c>
      <c r="B25" s="198"/>
      <c r="C25" s="198"/>
      <c r="D25" s="199"/>
      <c r="E25" s="129"/>
      <c r="F25" s="8"/>
      <c r="G25" s="28"/>
      <c r="H25" s="28"/>
      <c r="I25" s="28"/>
    </row>
    <row r="26" spans="1:9">
      <c r="A26" s="197" t="s">
        <v>13</v>
      </c>
      <c r="B26" s="198"/>
      <c r="C26" s="198"/>
      <c r="D26" s="199"/>
      <c r="E26" s="129"/>
      <c r="F26" s="8"/>
      <c r="G26" s="28"/>
      <c r="H26" s="28"/>
      <c r="I26" s="28"/>
    </row>
    <row r="27" spans="1:9">
      <c r="A27" s="182" t="s">
        <v>258</v>
      </c>
      <c r="B27" s="183"/>
      <c r="C27" s="183"/>
      <c r="D27" s="183"/>
      <c r="E27" s="183"/>
      <c r="F27" s="183"/>
      <c r="G27" s="183"/>
      <c r="H27" s="183"/>
      <c r="I27" s="183"/>
    </row>
    <row r="28" spans="1:9">
      <c r="A28" s="197" t="s">
        <v>14</v>
      </c>
      <c r="B28" s="198"/>
      <c r="C28" s="198"/>
      <c r="D28" s="199"/>
      <c r="E28" s="136"/>
      <c r="F28" s="28"/>
      <c r="G28" s="136"/>
      <c r="H28" s="28"/>
      <c r="I28" s="28"/>
    </row>
    <row r="29" spans="1:9">
      <c r="A29" s="197" t="s">
        <v>15</v>
      </c>
      <c r="B29" s="198"/>
      <c r="C29" s="198"/>
      <c r="D29" s="199"/>
      <c r="E29" s="136"/>
      <c r="F29" s="136"/>
      <c r="G29" s="136"/>
      <c r="H29" s="28"/>
      <c r="I29" s="28"/>
    </row>
    <row r="30" spans="1:9">
      <c r="A30" s="197" t="s">
        <v>16</v>
      </c>
      <c r="B30" s="198"/>
      <c r="C30" s="198"/>
      <c r="D30" s="199"/>
      <c r="E30" s="136"/>
      <c r="F30" s="136"/>
      <c r="G30" s="136"/>
      <c r="H30" s="28"/>
      <c r="I30" s="28"/>
    </row>
    <row r="31" spans="1:9">
      <c r="A31" s="197" t="s">
        <v>17</v>
      </c>
      <c r="B31" s="198"/>
      <c r="C31" s="198"/>
      <c r="D31" s="199"/>
      <c r="E31" s="136"/>
      <c r="F31" s="28"/>
      <c r="G31" s="28"/>
      <c r="H31" s="28"/>
      <c r="I31" s="28"/>
    </row>
    <row r="32" spans="1:9">
      <c r="A32" s="182" t="s">
        <v>259</v>
      </c>
      <c r="B32" s="183"/>
      <c r="C32" s="183"/>
      <c r="D32" s="183"/>
      <c r="E32" s="183"/>
      <c r="F32" s="183"/>
      <c r="G32" s="183"/>
      <c r="H32" s="183"/>
      <c r="I32" s="183"/>
    </row>
    <row r="33" spans="1:9">
      <c r="A33" s="197" t="s">
        <v>18</v>
      </c>
      <c r="B33" s="198"/>
      <c r="C33" s="198"/>
      <c r="D33" s="199"/>
      <c r="E33" s="136"/>
      <c r="F33" s="28"/>
      <c r="G33" s="28"/>
      <c r="H33" s="28"/>
      <c r="I33" s="28"/>
    </row>
    <row r="34" spans="1:9">
      <c r="A34" s="197" t="s">
        <v>19</v>
      </c>
      <c r="B34" s="198"/>
      <c r="C34" s="198"/>
      <c r="D34" s="199"/>
      <c r="E34" s="136"/>
      <c r="F34" s="28"/>
      <c r="G34" s="28"/>
      <c r="H34" s="28"/>
      <c r="I34" s="28"/>
    </row>
    <row r="35" spans="1:9">
      <c r="A35" s="197" t="s">
        <v>20</v>
      </c>
      <c r="B35" s="198"/>
      <c r="C35" s="198"/>
      <c r="D35" s="199"/>
      <c r="E35" s="136"/>
      <c r="F35" s="28"/>
      <c r="G35" s="28"/>
      <c r="H35" s="28"/>
      <c r="I35" s="28"/>
    </row>
    <row r="36" spans="1:9">
      <c r="A36" s="182" t="s">
        <v>260</v>
      </c>
      <c r="B36" s="183"/>
      <c r="C36" s="183"/>
      <c r="D36" s="183"/>
      <c r="E36" s="183"/>
      <c r="F36" s="183"/>
      <c r="G36" s="183"/>
      <c r="H36" s="183"/>
      <c r="I36" s="183"/>
    </row>
    <row r="37" spans="1:9">
      <c r="A37" s="197" t="s">
        <v>21</v>
      </c>
      <c r="B37" s="198"/>
      <c r="C37" s="198"/>
      <c r="D37" s="199"/>
      <c r="E37" s="136"/>
      <c r="F37" s="28"/>
      <c r="G37" s="28"/>
      <c r="H37" s="28"/>
      <c r="I37" s="28"/>
    </row>
    <row r="38" spans="1:9">
      <c r="A38" s="201" t="s">
        <v>22</v>
      </c>
      <c r="B38" s="202"/>
      <c r="C38" s="202"/>
      <c r="D38" s="203"/>
      <c r="E38" s="136"/>
      <c r="F38" s="28"/>
      <c r="G38" s="28"/>
      <c r="H38" s="28"/>
      <c r="I38" s="28"/>
    </row>
    <row r="39" spans="1:9">
      <c r="A39" s="197" t="s">
        <v>23</v>
      </c>
      <c r="B39" s="198"/>
      <c r="C39" s="198"/>
      <c r="D39" s="199"/>
      <c r="E39" s="136"/>
      <c r="F39" s="28"/>
      <c r="G39" s="28"/>
      <c r="H39" s="28"/>
      <c r="I39" s="28"/>
    </row>
    <row r="40" spans="1:9">
      <c r="A40" s="197" t="s">
        <v>24</v>
      </c>
      <c r="B40" s="198"/>
      <c r="C40" s="198"/>
      <c r="D40" s="199"/>
      <c r="E40" s="136"/>
      <c r="F40" s="28"/>
      <c r="G40" s="28"/>
      <c r="H40" s="28"/>
      <c r="I40" s="28"/>
    </row>
    <row r="41" spans="1:9">
      <c r="A41" s="182" t="s">
        <v>25</v>
      </c>
      <c r="B41" s="183"/>
      <c r="C41" s="183"/>
      <c r="D41" s="183"/>
      <c r="E41" s="183"/>
      <c r="F41" s="183"/>
      <c r="G41" s="183"/>
      <c r="H41" s="183"/>
      <c r="I41" s="183"/>
    </row>
    <row r="42" spans="1:9" ht="36.75" customHeight="1">
      <c r="A42" s="197" t="s">
        <v>262</v>
      </c>
      <c r="B42" s="198"/>
      <c r="C42" s="198"/>
      <c r="D42" s="199"/>
      <c r="E42" s="200"/>
      <c r="F42" s="200"/>
      <c r="G42" s="200"/>
      <c r="H42" s="200"/>
      <c r="I42" s="200"/>
    </row>
    <row r="43" spans="1:9">
      <c r="A43" s="197" t="s">
        <v>30</v>
      </c>
      <c r="B43" s="198"/>
      <c r="C43" s="198"/>
      <c r="D43" s="199"/>
      <c r="E43" s="132"/>
      <c r="F43" s="8"/>
      <c r="G43" s="28"/>
      <c r="H43" s="28"/>
      <c r="I43" s="28"/>
    </row>
    <row r="44" spans="1:9">
      <c r="A44" s="197" t="s">
        <v>31</v>
      </c>
      <c r="B44" s="198"/>
      <c r="C44" s="198"/>
      <c r="D44" s="199"/>
      <c r="E44" s="132"/>
      <c r="F44" s="8"/>
      <c r="G44" s="28"/>
      <c r="H44" s="28"/>
      <c r="I44" s="28"/>
    </row>
    <row r="45" spans="1:9">
      <c r="A45" s="197" t="s">
        <v>32</v>
      </c>
      <c r="B45" s="198"/>
      <c r="C45" s="198"/>
      <c r="D45" s="199"/>
      <c r="E45" s="132"/>
      <c r="F45" s="8"/>
      <c r="G45" s="28"/>
      <c r="H45" s="28"/>
      <c r="I45" s="28"/>
    </row>
    <row r="46" spans="1:9">
      <c r="A46" s="197" t="s">
        <v>33</v>
      </c>
      <c r="B46" s="198"/>
      <c r="C46" s="198"/>
      <c r="D46" s="199"/>
      <c r="E46" s="132"/>
      <c r="F46" s="8"/>
      <c r="G46" s="28"/>
      <c r="H46" s="28"/>
      <c r="I46" s="28"/>
    </row>
    <row r="47" spans="1:9">
      <c r="A47" s="197" t="s">
        <v>34</v>
      </c>
      <c r="B47" s="198"/>
      <c r="C47" s="198"/>
      <c r="D47" s="199"/>
      <c r="E47" s="132"/>
      <c r="F47" s="8"/>
      <c r="G47" s="28"/>
      <c r="H47" s="28"/>
      <c r="I47" s="28"/>
    </row>
    <row r="48" spans="1:9">
      <c r="A48" s="197" t="s">
        <v>35</v>
      </c>
      <c r="B48" s="198"/>
      <c r="C48" s="198"/>
      <c r="D48" s="199"/>
      <c r="E48" s="132"/>
      <c r="F48" s="8"/>
      <c r="G48" s="28"/>
      <c r="H48" s="28"/>
      <c r="I48" s="28"/>
    </row>
    <row r="49" spans="1:9">
      <c r="A49" s="197" t="s">
        <v>36</v>
      </c>
      <c r="B49" s="198"/>
      <c r="C49" s="198"/>
      <c r="D49" s="199"/>
      <c r="E49" s="132"/>
      <c r="F49" s="8"/>
      <c r="G49" s="28"/>
      <c r="H49" s="28"/>
      <c r="I49" s="28"/>
    </row>
    <row r="50" spans="1:9">
      <c r="A50" s="197" t="s">
        <v>37</v>
      </c>
      <c r="B50" s="198"/>
      <c r="C50" s="198"/>
      <c r="D50" s="199"/>
      <c r="E50" s="8"/>
      <c r="F50" s="133"/>
      <c r="G50" s="129"/>
      <c r="H50" s="8"/>
      <c r="I50" s="8"/>
    </row>
    <row r="51" spans="1:9">
      <c r="A51" s="197" t="s">
        <v>38</v>
      </c>
      <c r="B51" s="198"/>
      <c r="C51" s="198"/>
      <c r="D51" s="199"/>
      <c r="E51" s="8"/>
      <c r="F51" s="133"/>
      <c r="G51" s="129"/>
      <c r="H51" s="8"/>
      <c r="I51" s="8"/>
    </row>
    <row r="52" spans="1:9">
      <c r="A52" s="197" t="s">
        <v>39</v>
      </c>
      <c r="B52" s="198"/>
      <c r="C52" s="198"/>
      <c r="D52" s="199"/>
      <c r="E52" s="8"/>
      <c r="F52" s="133"/>
      <c r="G52" s="129"/>
      <c r="H52" s="8"/>
      <c r="I52" s="8"/>
    </row>
    <row r="53" spans="1:9">
      <c r="A53" s="197" t="s">
        <v>40</v>
      </c>
      <c r="B53" s="198"/>
      <c r="C53" s="198"/>
      <c r="D53" s="199"/>
      <c r="E53" s="8"/>
      <c r="F53" s="133"/>
      <c r="G53" s="129"/>
      <c r="H53" s="8"/>
      <c r="I53" s="8"/>
    </row>
    <row r="54" spans="1:9">
      <c r="A54" s="197" t="s">
        <v>41</v>
      </c>
      <c r="B54" s="198"/>
      <c r="C54" s="198"/>
      <c r="D54" s="199"/>
      <c r="E54" s="8"/>
      <c r="F54" s="133"/>
      <c r="G54" s="129"/>
      <c r="H54" s="8"/>
      <c r="I54" s="8"/>
    </row>
    <row r="55" spans="1:9">
      <c r="A55" s="197" t="s">
        <v>42</v>
      </c>
      <c r="B55" s="198"/>
      <c r="C55" s="198"/>
      <c r="D55" s="199"/>
      <c r="E55" s="8"/>
      <c r="F55" s="133"/>
      <c r="G55" s="129"/>
      <c r="H55" s="8"/>
      <c r="I55" s="8"/>
    </row>
    <row r="56" spans="1:9">
      <c r="A56" s="197" t="s">
        <v>43</v>
      </c>
      <c r="B56" s="198"/>
      <c r="C56" s="198"/>
      <c r="D56" s="199"/>
      <c r="E56" s="8"/>
      <c r="F56" s="133"/>
      <c r="G56" s="129"/>
      <c r="H56" s="8"/>
      <c r="I56" s="8"/>
    </row>
    <row r="57" spans="1:9">
      <c r="A57" s="197" t="s">
        <v>44</v>
      </c>
      <c r="B57" s="198"/>
      <c r="C57" s="198"/>
      <c r="D57" s="199"/>
      <c r="E57" s="8"/>
      <c r="F57" s="133"/>
      <c r="G57" s="129"/>
      <c r="H57" s="8"/>
      <c r="I57" s="8"/>
    </row>
    <row r="58" spans="1:9">
      <c r="A58" s="197" t="s">
        <v>45</v>
      </c>
      <c r="B58" s="198"/>
      <c r="C58" s="198"/>
      <c r="D58" s="199"/>
      <c r="E58" s="8"/>
      <c r="F58" s="133"/>
      <c r="G58" s="129"/>
      <c r="H58" s="8"/>
      <c r="I58" s="8"/>
    </row>
    <row r="59" spans="1:9">
      <c r="A59" s="197" t="s">
        <v>46</v>
      </c>
      <c r="B59" s="198"/>
      <c r="C59" s="198"/>
      <c r="D59" s="199"/>
      <c r="E59" s="8"/>
      <c r="F59" s="133"/>
      <c r="G59" s="129"/>
      <c r="H59" s="8"/>
      <c r="I59" s="8"/>
    </row>
    <row r="60" spans="1:9">
      <c r="A60" s="197" t="s">
        <v>47</v>
      </c>
      <c r="B60" s="198"/>
      <c r="C60" s="198"/>
      <c r="D60" s="199"/>
      <c r="E60" s="8"/>
      <c r="F60" s="133"/>
      <c r="G60" s="129"/>
      <c r="H60" s="8"/>
      <c r="I60" s="8"/>
    </row>
    <row r="61" spans="1:9">
      <c r="A61" s="197" t="s">
        <v>48</v>
      </c>
      <c r="B61" s="198"/>
      <c r="C61" s="198"/>
      <c r="D61" s="199"/>
      <c r="E61" s="8"/>
      <c r="F61" s="133"/>
      <c r="G61" s="129"/>
      <c r="H61" s="8"/>
      <c r="I61" s="8"/>
    </row>
    <row r="62" spans="1:9">
      <c r="A62" s="197" t="s">
        <v>49</v>
      </c>
      <c r="B62" s="198"/>
      <c r="C62" s="198"/>
      <c r="D62" s="199"/>
      <c r="E62" s="8"/>
      <c r="F62" s="133"/>
      <c r="G62" s="129"/>
      <c r="H62" s="8"/>
      <c r="I62" s="8"/>
    </row>
    <row r="63" spans="1:9">
      <c r="A63" s="197" t="s">
        <v>50</v>
      </c>
      <c r="B63" s="198"/>
      <c r="C63" s="198"/>
      <c r="D63" s="199"/>
      <c r="E63" s="8"/>
      <c r="F63" s="133"/>
      <c r="G63" s="129"/>
      <c r="H63" s="8"/>
      <c r="I63" s="8"/>
    </row>
    <row r="64" spans="1:9">
      <c r="A64" s="197" t="s">
        <v>51</v>
      </c>
      <c r="B64" s="198"/>
      <c r="C64" s="198"/>
      <c r="D64" s="199"/>
      <c r="E64" s="8"/>
      <c r="F64" s="133"/>
      <c r="G64" s="129"/>
      <c r="H64" s="8"/>
      <c r="I64" s="8"/>
    </row>
    <row r="65" spans="1:9">
      <c r="A65" s="197" t="s">
        <v>52</v>
      </c>
      <c r="B65" s="198"/>
      <c r="C65" s="198"/>
      <c r="D65" s="199"/>
      <c r="E65" s="8"/>
      <c r="F65" s="133"/>
      <c r="G65" s="129"/>
      <c r="H65" s="8"/>
      <c r="I65" s="8"/>
    </row>
    <row r="66" spans="1:9">
      <c r="A66" s="182" t="s">
        <v>55</v>
      </c>
      <c r="B66" s="183"/>
      <c r="C66" s="183"/>
      <c r="D66" s="183"/>
      <c r="E66" s="183"/>
      <c r="F66" s="183"/>
      <c r="G66" s="183"/>
      <c r="H66" s="183"/>
      <c r="I66" s="183"/>
    </row>
    <row r="67" spans="1:9" ht="24" customHeight="1">
      <c r="A67" s="197" t="s">
        <v>261</v>
      </c>
      <c r="B67" s="198"/>
      <c r="C67" s="198"/>
      <c r="D67" s="199"/>
      <c r="E67" s="5"/>
      <c r="F67" s="5"/>
      <c r="G67" s="5"/>
      <c r="H67" s="5"/>
      <c r="I67" s="5"/>
    </row>
    <row r="68" spans="1:9" ht="24" customHeight="1">
      <c r="A68" s="123"/>
      <c r="B68" s="123"/>
      <c r="C68" s="123"/>
      <c r="D68" s="123"/>
      <c r="E68" s="124"/>
      <c r="F68" s="124"/>
      <c r="G68" s="124"/>
      <c r="H68" s="124"/>
      <c r="I68" s="124"/>
    </row>
    <row r="70" spans="1:9">
      <c r="A70" s="182" t="s">
        <v>75</v>
      </c>
      <c r="B70" s="183"/>
      <c r="C70" s="183"/>
      <c r="D70" s="183"/>
      <c r="E70" s="183"/>
      <c r="F70" s="183"/>
      <c r="G70" s="183"/>
      <c r="H70" s="183"/>
      <c r="I70" s="183"/>
    </row>
    <row r="72" spans="1:9" ht="80.099999999999994" customHeight="1">
      <c r="A72" s="178" t="s">
        <v>71</v>
      </c>
      <c r="B72" s="178"/>
      <c r="C72" s="178" t="s">
        <v>72</v>
      </c>
      <c r="D72" s="178"/>
    </row>
    <row r="73" spans="1:9" ht="80.099999999999994" customHeight="1">
      <c r="A73" s="178" t="s">
        <v>73</v>
      </c>
      <c r="B73" s="178"/>
      <c r="C73" s="178" t="s">
        <v>74</v>
      </c>
      <c r="D73" s="178"/>
    </row>
  </sheetData>
  <mergeCells count="69">
    <mergeCell ref="A2:I2"/>
    <mergeCell ref="A67:D67"/>
    <mergeCell ref="A70:I70"/>
    <mergeCell ref="A72:B72"/>
    <mergeCell ref="C72:D72"/>
    <mergeCell ref="A55:D55"/>
    <mergeCell ref="A56:D56"/>
    <mergeCell ref="A57:D57"/>
    <mergeCell ref="A58:D58"/>
    <mergeCell ref="A59:D59"/>
    <mergeCell ref="A60:D60"/>
    <mergeCell ref="A49:D49"/>
    <mergeCell ref="A50:D50"/>
    <mergeCell ref="A51:D51"/>
    <mergeCell ref="A52:D52"/>
    <mergeCell ref="A53:D53"/>
    <mergeCell ref="A73:B73"/>
    <mergeCell ref="C73:D73"/>
    <mergeCell ref="A61:D61"/>
    <mergeCell ref="A62:D62"/>
    <mergeCell ref="A63:D63"/>
    <mergeCell ref="A64:D64"/>
    <mergeCell ref="A65:D65"/>
    <mergeCell ref="A66:I66"/>
    <mergeCell ref="A54:D54"/>
    <mergeCell ref="A43:D43"/>
    <mergeCell ref="A44:D44"/>
    <mergeCell ref="A45:D45"/>
    <mergeCell ref="A46:D46"/>
    <mergeCell ref="A47:D47"/>
    <mergeCell ref="A48:D48"/>
    <mergeCell ref="A42:D42"/>
    <mergeCell ref="E42:I42"/>
    <mergeCell ref="A38:D38"/>
    <mergeCell ref="A30:D30"/>
    <mergeCell ref="A31:D31"/>
    <mergeCell ref="A32:I32"/>
    <mergeCell ref="A33:D33"/>
    <mergeCell ref="A34:D34"/>
    <mergeCell ref="A35:D35"/>
    <mergeCell ref="A36:I36"/>
    <mergeCell ref="A37:D37"/>
    <mergeCell ref="A39:D39"/>
    <mergeCell ref="A40:D40"/>
    <mergeCell ref="A41:I41"/>
    <mergeCell ref="A29:D29"/>
    <mergeCell ref="A18:D18"/>
    <mergeCell ref="A19:D19"/>
    <mergeCell ref="A20:I20"/>
    <mergeCell ref="A21:D21"/>
    <mergeCell ref="A22:I22"/>
    <mergeCell ref="A23:D23"/>
    <mergeCell ref="A24:I24"/>
    <mergeCell ref="A25:D25"/>
    <mergeCell ref="A26:D26"/>
    <mergeCell ref="A27:I27"/>
    <mergeCell ref="A28:D28"/>
    <mergeCell ref="A17:I17"/>
    <mergeCell ref="E6:I6"/>
    <mergeCell ref="A7:D7"/>
    <mergeCell ref="A8:I8"/>
    <mergeCell ref="A9:D9"/>
    <mergeCell ref="A10:D10"/>
    <mergeCell ref="A11:I11"/>
    <mergeCell ref="A12:D12"/>
    <mergeCell ref="A13:D13"/>
    <mergeCell ref="A14:I14"/>
    <mergeCell ref="A15:D15"/>
    <mergeCell ref="A16:D16"/>
  </mergeCells>
  <pageMargins left="0.70866141732283472" right="0.70866141732283472" top="0.74803149606299213" bottom="0.74803149606299213" header="0.31496062992125984" footer="0.31496062992125984"/>
  <pageSetup scale="9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zoomScale="150" zoomScaleNormal="150" workbookViewId="0">
      <selection activeCell="F96" sqref="F96"/>
    </sheetView>
  </sheetViews>
  <sheetFormatPr baseColWidth="10" defaultRowHeight="15"/>
  <cols>
    <col min="1" max="1" width="50.42578125" customWidth="1"/>
    <col min="2" max="2" width="19.7109375" bestFit="1" customWidth="1"/>
    <col min="3" max="3" width="19" customWidth="1"/>
  </cols>
  <sheetData>
    <row r="1" spans="1:3" ht="25.5" customHeight="1">
      <c r="A1" s="208" t="s">
        <v>77</v>
      </c>
      <c r="B1" s="208"/>
      <c r="C1" s="208"/>
    </row>
    <row r="2" spans="1:3">
      <c r="A2" s="22" t="s">
        <v>210</v>
      </c>
      <c r="B2" s="13"/>
      <c r="C2" s="13"/>
    </row>
    <row r="3" spans="1:3">
      <c r="A3" s="27" t="s">
        <v>76</v>
      </c>
      <c r="B3" s="28"/>
      <c r="C3" s="28"/>
    </row>
    <row r="4" spans="1:3">
      <c r="A4" s="28"/>
      <c r="B4" s="36" t="s">
        <v>102</v>
      </c>
      <c r="C4" s="36" t="s">
        <v>103</v>
      </c>
    </row>
    <row r="5" spans="1:3">
      <c r="A5" s="30" t="s">
        <v>117</v>
      </c>
      <c r="B5" s="28">
        <v>22000</v>
      </c>
      <c r="C5" s="28" t="s">
        <v>104</v>
      </c>
    </row>
    <row r="6" spans="1:3">
      <c r="A6" s="30" t="s">
        <v>99</v>
      </c>
      <c r="B6" s="28">
        <v>190</v>
      </c>
      <c r="C6" s="28" t="s">
        <v>105</v>
      </c>
    </row>
    <row r="7" spans="1:3">
      <c r="A7" s="30" t="s">
        <v>100</v>
      </c>
      <c r="B7" s="28">
        <v>24</v>
      </c>
      <c r="C7" s="28" t="s">
        <v>106</v>
      </c>
    </row>
    <row r="8" spans="1:3">
      <c r="A8" s="28" t="s">
        <v>101</v>
      </c>
      <c r="B8" s="28"/>
      <c r="C8" s="28" t="s">
        <v>107</v>
      </c>
    </row>
    <row r="9" spans="1:3">
      <c r="A9" s="28" t="s">
        <v>213</v>
      </c>
      <c r="B9" s="28"/>
      <c r="C9" s="28" t="s">
        <v>107</v>
      </c>
    </row>
    <row r="10" spans="1:3">
      <c r="A10" s="28" t="s">
        <v>211</v>
      </c>
      <c r="B10" s="28"/>
      <c r="C10" s="28" t="s">
        <v>107</v>
      </c>
    </row>
    <row r="11" spans="1:3">
      <c r="A11" s="28" t="s">
        <v>212</v>
      </c>
      <c r="B11" s="28"/>
      <c r="C11" s="28" t="s">
        <v>107</v>
      </c>
    </row>
    <row r="12" spans="1:3">
      <c r="A12" s="28" t="s">
        <v>214</v>
      </c>
      <c r="B12" s="31"/>
      <c r="C12" s="28" t="s">
        <v>104</v>
      </c>
    </row>
    <row r="13" spans="1:3">
      <c r="A13" s="28" t="s">
        <v>215</v>
      </c>
      <c r="B13" s="31"/>
      <c r="C13" s="28" t="s">
        <v>104</v>
      </c>
    </row>
    <row r="14" spans="1:3">
      <c r="A14" s="28" t="s">
        <v>216</v>
      </c>
      <c r="B14" s="31"/>
      <c r="C14" s="28" t="s">
        <v>104</v>
      </c>
    </row>
    <row r="15" spans="1:3">
      <c r="A15" s="28" t="s">
        <v>217</v>
      </c>
      <c r="B15" s="31"/>
      <c r="C15" s="28" t="s">
        <v>104</v>
      </c>
    </row>
    <row r="16" spans="1:3">
      <c r="A16" s="28" t="s">
        <v>218</v>
      </c>
      <c r="B16" s="31"/>
      <c r="C16" s="28" t="s">
        <v>104</v>
      </c>
    </row>
    <row r="17" spans="1:3">
      <c r="A17" s="28" t="s">
        <v>219</v>
      </c>
      <c r="B17" s="31"/>
      <c r="C17" s="28" t="s">
        <v>104</v>
      </c>
    </row>
    <row r="18" spans="1:3">
      <c r="A18" s="28"/>
      <c r="B18" s="31"/>
      <c r="C18" s="31"/>
    </row>
    <row r="19" spans="1:3">
      <c r="A19" s="32"/>
      <c r="B19" s="42" t="s">
        <v>78</v>
      </c>
      <c r="C19" s="42" t="s">
        <v>246</v>
      </c>
    </row>
    <row r="20" spans="1:3">
      <c r="A20" s="34" t="s">
        <v>80</v>
      </c>
      <c r="B20" s="32"/>
      <c r="C20" s="32"/>
    </row>
    <row r="21" spans="1:3">
      <c r="A21" s="28" t="s">
        <v>81</v>
      </c>
      <c r="B21" s="32"/>
      <c r="C21" s="32"/>
    </row>
    <row r="22" spans="1:3">
      <c r="A22" s="28" t="s">
        <v>82</v>
      </c>
      <c r="B22" s="32"/>
      <c r="C22" s="32"/>
    </row>
    <row r="23" spans="1:3">
      <c r="A23" s="28" t="s">
        <v>83</v>
      </c>
      <c r="B23" s="32"/>
      <c r="C23" s="32"/>
    </row>
    <row r="24" spans="1:3">
      <c r="A24" s="28" t="s">
        <v>84</v>
      </c>
      <c r="B24" s="32"/>
      <c r="C24" s="32"/>
    </row>
    <row r="25" spans="1:3">
      <c r="A25" s="28" t="s">
        <v>85</v>
      </c>
      <c r="B25" s="32"/>
      <c r="C25" s="32"/>
    </row>
    <row r="26" spans="1:3">
      <c r="A26" s="28" t="s">
        <v>86</v>
      </c>
      <c r="B26" s="32"/>
      <c r="C26" s="32"/>
    </row>
    <row r="27" spans="1:3">
      <c r="A27" s="28"/>
      <c r="B27" s="32"/>
      <c r="C27" s="32"/>
    </row>
    <row r="28" spans="1:3">
      <c r="A28" s="39" t="s">
        <v>87</v>
      </c>
      <c r="B28" s="32"/>
      <c r="C28" s="32"/>
    </row>
    <row r="29" spans="1:3">
      <c r="A29" s="28" t="s">
        <v>93</v>
      </c>
      <c r="B29" s="32"/>
      <c r="C29" s="32"/>
    </row>
    <row r="30" spans="1:3">
      <c r="A30" s="28" t="s">
        <v>94</v>
      </c>
      <c r="B30" s="32"/>
      <c r="C30" s="32"/>
    </row>
    <row r="31" spans="1:3">
      <c r="A31" s="28" t="s">
        <v>95</v>
      </c>
      <c r="B31" s="32"/>
      <c r="C31" s="32"/>
    </row>
    <row r="32" spans="1:3">
      <c r="A32" s="28" t="s">
        <v>96</v>
      </c>
      <c r="B32" s="32"/>
      <c r="C32" s="32"/>
    </row>
    <row r="33" spans="1:3">
      <c r="A33" s="33" t="s">
        <v>97</v>
      </c>
      <c r="B33" s="32"/>
      <c r="C33" s="32"/>
    </row>
    <row r="34" spans="1:3">
      <c r="A34" s="39" t="s">
        <v>88</v>
      </c>
      <c r="B34" s="32">
        <f>SUM(B21:B33)</f>
        <v>0</v>
      </c>
      <c r="C34" s="32">
        <f>SUM(C21:C33)</f>
        <v>0</v>
      </c>
    </row>
    <row r="35" spans="1:3">
      <c r="A35" s="22" t="s">
        <v>89</v>
      </c>
      <c r="B35" s="42" t="s">
        <v>78</v>
      </c>
      <c r="C35" s="42" t="s">
        <v>247</v>
      </c>
    </row>
    <row r="36" spans="1:3">
      <c r="A36" s="28" t="s">
        <v>101</v>
      </c>
      <c r="B36" s="32"/>
      <c r="C36" s="32"/>
    </row>
    <row r="37" spans="1:3">
      <c r="A37" s="28" t="s">
        <v>213</v>
      </c>
      <c r="B37" s="32"/>
      <c r="C37" s="32"/>
    </row>
    <row r="38" spans="1:3">
      <c r="A38" s="28" t="s">
        <v>211</v>
      </c>
      <c r="B38" s="32"/>
      <c r="C38" s="32"/>
    </row>
    <row r="39" spans="1:3">
      <c r="A39" s="28" t="s">
        <v>212</v>
      </c>
      <c r="B39" s="32"/>
      <c r="C39" s="32"/>
    </row>
    <row r="40" spans="1:3">
      <c r="A40" s="28" t="s">
        <v>214</v>
      </c>
      <c r="B40" s="32"/>
      <c r="C40" s="32"/>
    </row>
    <row r="41" spans="1:3">
      <c r="A41" s="28" t="s">
        <v>215</v>
      </c>
      <c r="B41" s="32"/>
      <c r="C41" s="32"/>
    </row>
    <row r="42" spans="1:3">
      <c r="A42" s="28" t="s">
        <v>216</v>
      </c>
      <c r="B42" s="32"/>
      <c r="C42" s="32"/>
    </row>
    <row r="43" spans="1:3">
      <c r="A43" s="28" t="s">
        <v>217</v>
      </c>
      <c r="B43" s="32"/>
      <c r="C43" s="32"/>
    </row>
    <row r="44" spans="1:3">
      <c r="A44" s="28" t="s">
        <v>218</v>
      </c>
      <c r="B44" s="32"/>
      <c r="C44" s="32"/>
    </row>
    <row r="45" spans="1:3">
      <c r="A45" s="28" t="s">
        <v>219</v>
      </c>
      <c r="B45" s="32"/>
      <c r="C45" s="32"/>
    </row>
    <row r="46" spans="1:3">
      <c r="A46" s="28" t="s">
        <v>98</v>
      </c>
      <c r="B46" s="32"/>
      <c r="C46" s="32"/>
    </row>
    <row r="47" spans="1:3">
      <c r="A47" s="28" t="s">
        <v>90</v>
      </c>
      <c r="B47" s="32"/>
      <c r="C47" s="32"/>
    </row>
    <row r="48" spans="1:3">
      <c r="A48" s="28" t="s">
        <v>91</v>
      </c>
      <c r="B48" s="32"/>
      <c r="C48" s="32"/>
    </row>
    <row r="49" spans="1:3">
      <c r="A49" s="39" t="s">
        <v>92</v>
      </c>
      <c r="B49" s="32">
        <f>SUM(B36:B48)</f>
        <v>0</v>
      </c>
      <c r="C49" s="32">
        <f>SUM(C36:C48)</f>
        <v>0</v>
      </c>
    </row>
    <row r="50" spans="1:3" ht="26.25" customHeight="1">
      <c r="A50" s="43" t="s">
        <v>225</v>
      </c>
      <c r="B50" s="32"/>
      <c r="C50" s="32"/>
    </row>
    <row r="51" spans="1:3">
      <c r="A51" s="28" t="s">
        <v>220</v>
      </c>
      <c r="B51" s="32"/>
      <c r="C51" s="32"/>
    </row>
    <row r="52" spans="1:3">
      <c r="A52" s="28" t="s">
        <v>221</v>
      </c>
      <c r="B52" s="32"/>
      <c r="C52" s="32"/>
    </row>
    <row r="53" spans="1:3">
      <c r="A53" s="28" t="s">
        <v>226</v>
      </c>
      <c r="B53" s="32"/>
      <c r="C53" s="32"/>
    </row>
    <row r="54" spans="1:3">
      <c r="A54" s="28" t="s">
        <v>227</v>
      </c>
      <c r="B54" s="32"/>
      <c r="C54" s="32"/>
    </row>
    <row r="55" spans="1:3">
      <c r="A55" s="28" t="s">
        <v>222</v>
      </c>
      <c r="B55" s="32"/>
      <c r="C55" s="32"/>
    </row>
    <row r="56" spans="1:3">
      <c r="A56" s="28" t="s">
        <v>223</v>
      </c>
      <c r="B56" s="32"/>
      <c r="C56" s="32"/>
    </row>
    <row r="57" spans="1:3">
      <c r="A57" s="28" t="s">
        <v>228</v>
      </c>
      <c r="B57" s="32"/>
      <c r="C57" s="32"/>
    </row>
    <row r="58" spans="1:3">
      <c r="A58" s="39" t="s">
        <v>248</v>
      </c>
      <c r="B58" s="32"/>
      <c r="C58" s="32"/>
    </row>
    <row r="59" spans="1:3">
      <c r="A59" s="22" t="s">
        <v>224</v>
      </c>
      <c r="B59" s="32">
        <f>B34+B49+B58</f>
        <v>0</v>
      </c>
      <c r="C59" s="32">
        <f>C34+C49+C58</f>
        <v>0</v>
      </c>
    </row>
    <row r="60" spans="1:3">
      <c r="A60" s="26"/>
      <c r="B60" s="26"/>
      <c r="C60" s="26"/>
    </row>
    <row r="61" spans="1:3">
      <c r="A61" s="23" t="s">
        <v>109</v>
      </c>
    </row>
    <row r="63" spans="1:3" ht="21.75" customHeight="1">
      <c r="A63" s="208" t="s">
        <v>110</v>
      </c>
      <c r="B63" s="208"/>
      <c r="C63" s="208"/>
    </row>
    <row r="64" spans="1:3">
      <c r="A64" s="206"/>
      <c r="B64" s="207"/>
      <c r="C64" s="37" t="s">
        <v>111</v>
      </c>
    </row>
    <row r="65" spans="1:3">
      <c r="A65" s="197" t="s">
        <v>112</v>
      </c>
      <c r="B65" s="199"/>
      <c r="C65" s="31"/>
    </row>
    <row r="66" spans="1:3">
      <c r="A66" s="201" t="s">
        <v>113</v>
      </c>
      <c r="B66" s="203"/>
      <c r="C66" s="31"/>
    </row>
    <row r="67" spans="1:3">
      <c r="A67" s="201" t="s">
        <v>114</v>
      </c>
      <c r="B67" s="203"/>
      <c r="C67" s="31"/>
    </row>
    <row r="68" spans="1:3">
      <c r="A68" s="201" t="s">
        <v>87</v>
      </c>
      <c r="B68" s="203"/>
      <c r="C68" s="13"/>
    </row>
    <row r="69" spans="1:3">
      <c r="A69" s="205" t="s">
        <v>116</v>
      </c>
      <c r="B69" s="205"/>
      <c r="C69" s="13">
        <f>C65+C66+C67+C68</f>
        <v>0</v>
      </c>
    </row>
    <row r="70" spans="1:3">
      <c r="A70" s="38" t="s">
        <v>118</v>
      </c>
    </row>
    <row r="71" spans="1:3">
      <c r="A71" s="38"/>
    </row>
    <row r="72" spans="1:3">
      <c r="A72" s="23" t="s">
        <v>245</v>
      </c>
    </row>
    <row r="73" spans="1:3">
      <c r="A73" s="23"/>
    </row>
    <row r="74" spans="1:3" ht="21">
      <c r="A74" s="16" t="s">
        <v>234</v>
      </c>
      <c r="B74" s="36" t="s">
        <v>102</v>
      </c>
      <c r="C74" s="36" t="s">
        <v>103</v>
      </c>
    </row>
    <row r="75" spans="1:3">
      <c r="A75" s="14" t="s">
        <v>229</v>
      </c>
      <c r="B75" s="13"/>
      <c r="C75" s="14" t="s">
        <v>231</v>
      </c>
    </row>
    <row r="76" spans="1:3">
      <c r="A76" s="14" t="s">
        <v>230</v>
      </c>
      <c r="B76" s="13"/>
      <c r="C76" s="14" t="s">
        <v>232</v>
      </c>
    </row>
    <row r="77" spans="1:3">
      <c r="A77" s="14" t="s">
        <v>115</v>
      </c>
      <c r="B77" s="13"/>
      <c r="C77" s="14" t="s">
        <v>233</v>
      </c>
    </row>
    <row r="79" spans="1:3" ht="21">
      <c r="A79" s="16" t="s">
        <v>235</v>
      </c>
      <c r="B79" s="36" t="s">
        <v>102</v>
      </c>
      <c r="C79" s="36" t="s">
        <v>103</v>
      </c>
    </row>
    <row r="80" spans="1:3">
      <c r="A80" s="14" t="s">
        <v>236</v>
      </c>
      <c r="B80" s="13"/>
      <c r="C80" s="14" t="s">
        <v>237</v>
      </c>
    </row>
    <row r="81" spans="1:3">
      <c r="A81" s="14" t="s">
        <v>238</v>
      </c>
      <c r="B81" s="13"/>
      <c r="C81" s="14" t="s">
        <v>239</v>
      </c>
    </row>
    <row r="82" spans="1:3">
      <c r="A82" s="14" t="s">
        <v>241</v>
      </c>
      <c r="B82" s="13"/>
      <c r="C82" s="14" t="s">
        <v>240</v>
      </c>
    </row>
    <row r="84" spans="1:3" ht="21">
      <c r="A84" s="16" t="s">
        <v>242</v>
      </c>
      <c r="B84" s="36" t="s">
        <v>102</v>
      </c>
      <c r="C84" s="36" t="s">
        <v>103</v>
      </c>
    </row>
    <row r="85" spans="1:3">
      <c r="A85" s="14" t="s">
        <v>236</v>
      </c>
      <c r="B85" s="13"/>
      <c r="C85" s="14" t="s">
        <v>237</v>
      </c>
    </row>
    <row r="86" spans="1:3">
      <c r="A86" s="14" t="s">
        <v>238</v>
      </c>
      <c r="B86" s="13"/>
      <c r="C86" s="14" t="s">
        <v>239</v>
      </c>
    </row>
    <row r="87" spans="1:3">
      <c r="A87" s="14" t="s">
        <v>241</v>
      </c>
      <c r="B87" s="13"/>
      <c r="C87" s="14" t="s">
        <v>240</v>
      </c>
    </row>
    <row r="89" spans="1:3" ht="21">
      <c r="A89" s="16" t="s">
        <v>243</v>
      </c>
      <c r="B89" s="36" t="s">
        <v>102</v>
      </c>
      <c r="C89" s="36" t="s">
        <v>103</v>
      </c>
    </row>
    <row r="90" spans="1:3">
      <c r="A90" s="14" t="s">
        <v>236</v>
      </c>
      <c r="B90" s="13"/>
      <c r="C90" s="14" t="s">
        <v>237</v>
      </c>
    </row>
    <row r="91" spans="1:3">
      <c r="A91" s="14" t="s">
        <v>244</v>
      </c>
      <c r="B91" s="13"/>
      <c r="C91" s="14" t="s">
        <v>239</v>
      </c>
    </row>
    <row r="92" spans="1:3">
      <c r="A92" s="14" t="s">
        <v>241</v>
      </c>
      <c r="B92" s="13"/>
      <c r="C92" s="14" t="s">
        <v>240</v>
      </c>
    </row>
  </sheetData>
  <mergeCells count="8">
    <mergeCell ref="A67:B67"/>
    <mergeCell ref="A68:B68"/>
    <mergeCell ref="A69:B69"/>
    <mergeCell ref="A64:B64"/>
    <mergeCell ref="A1:C1"/>
    <mergeCell ref="A63:C63"/>
    <mergeCell ref="A65:B65"/>
    <mergeCell ref="A66:B66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106" zoomScale="150" zoomScaleNormal="150" workbookViewId="0">
      <selection activeCell="A89" sqref="A89:D89"/>
    </sheetView>
  </sheetViews>
  <sheetFormatPr baseColWidth="10" defaultRowHeight="11.25"/>
  <cols>
    <col min="1" max="1" width="26.140625" style="64" customWidth="1"/>
    <col min="2" max="2" width="19.85546875" style="64" customWidth="1"/>
    <col min="3" max="3" width="15.42578125" style="64" customWidth="1"/>
    <col min="4" max="4" width="7.28515625" style="64" customWidth="1"/>
    <col min="5" max="5" width="4" style="64" customWidth="1"/>
    <col min="6" max="6" width="3.7109375" style="64" customWidth="1"/>
    <col min="7" max="7" width="3.140625" style="64" customWidth="1"/>
    <col min="8" max="8" width="3.28515625" style="64" customWidth="1"/>
    <col min="9" max="9" width="3.7109375" style="64" customWidth="1"/>
    <col min="10" max="16384" width="11.42578125" style="64"/>
  </cols>
  <sheetData>
    <row r="1" spans="1:9" s="142" customFormat="1" ht="12.75">
      <c r="A1" s="204" t="s">
        <v>176</v>
      </c>
      <c r="B1" s="204"/>
      <c r="C1" s="204"/>
      <c r="D1" s="204"/>
      <c r="E1" s="204"/>
      <c r="F1" s="204"/>
      <c r="G1" s="204"/>
      <c r="H1" s="204"/>
      <c r="I1" s="204"/>
    </row>
    <row r="2" spans="1:9" s="142" customFormat="1" ht="12.75">
      <c r="A2" s="218" t="s">
        <v>183</v>
      </c>
      <c r="B2" s="218"/>
      <c r="C2" s="218"/>
      <c r="D2" s="218"/>
      <c r="E2" s="218"/>
      <c r="F2" s="218"/>
      <c r="G2" s="218"/>
      <c r="H2" s="218"/>
      <c r="I2" s="218"/>
    </row>
    <row r="3" spans="1:9" s="142" customFormat="1" ht="12.75">
      <c r="A3" s="212" t="s">
        <v>177</v>
      </c>
      <c r="B3" s="212"/>
      <c r="C3" s="212"/>
      <c r="D3" s="212"/>
      <c r="E3" s="212"/>
      <c r="F3" s="212"/>
      <c r="G3" s="212"/>
      <c r="H3" s="212"/>
      <c r="I3" s="212"/>
    </row>
    <row r="4" spans="1:9" s="142" customFormat="1" ht="12.75">
      <c r="A4" s="3"/>
      <c r="B4" s="3"/>
      <c r="C4" s="3"/>
      <c r="D4" s="3"/>
    </row>
    <row r="5" spans="1:9" s="142" customFormat="1" ht="21.75" customHeight="1">
      <c r="A5" s="213" t="s">
        <v>57</v>
      </c>
      <c r="B5" s="213"/>
      <c r="C5" s="213"/>
      <c r="D5" s="213"/>
    </row>
    <row r="6" spans="1:9" s="142" customFormat="1" ht="15.75" customHeight="1">
      <c r="A6" s="128" t="s">
        <v>178</v>
      </c>
      <c r="B6" s="128" t="s">
        <v>58</v>
      </c>
      <c r="C6" s="128" t="s">
        <v>59</v>
      </c>
      <c r="D6" s="128" t="s">
        <v>60</v>
      </c>
    </row>
    <row r="7" spans="1:9" s="142" customFormat="1" ht="23.25" customHeight="1">
      <c r="A7" s="143"/>
      <c r="B7" s="143"/>
      <c r="C7" s="143"/>
      <c r="D7" s="143"/>
    </row>
    <row r="9" spans="1:9">
      <c r="A9" s="4" t="s">
        <v>164</v>
      </c>
      <c r="B9" s="4"/>
      <c r="C9" s="4"/>
      <c r="D9" s="4"/>
    </row>
    <row r="10" spans="1:9">
      <c r="A10" s="4"/>
      <c r="B10" s="4"/>
      <c r="C10" s="4"/>
      <c r="D10" s="4"/>
    </row>
    <row r="11" spans="1:9">
      <c r="A11" s="22" t="s">
        <v>270</v>
      </c>
      <c r="B11" s="22"/>
      <c r="C11" s="126" t="s">
        <v>102</v>
      </c>
      <c r="D11" s="21"/>
    </row>
    <row r="12" spans="1:9">
      <c r="A12" s="35" t="s">
        <v>165</v>
      </c>
      <c r="B12" s="22"/>
      <c r="C12" s="22"/>
      <c r="D12" s="21"/>
    </row>
    <row r="13" spans="1:9">
      <c r="A13" s="35" t="s">
        <v>166</v>
      </c>
      <c r="B13" s="22"/>
      <c r="C13" s="22"/>
      <c r="D13" s="44"/>
    </row>
    <row r="14" spans="1:9">
      <c r="A14" s="21"/>
      <c r="B14" s="21"/>
      <c r="C14" s="21"/>
      <c r="D14" s="21"/>
    </row>
    <row r="15" spans="1:9">
      <c r="A15" s="219" t="s">
        <v>169</v>
      </c>
      <c r="B15" s="219"/>
      <c r="C15" s="48" t="s">
        <v>167</v>
      </c>
      <c r="D15" s="144" t="s">
        <v>168</v>
      </c>
    </row>
    <row r="16" spans="1:9" ht="20.25" customHeight="1">
      <c r="A16" s="215" t="s">
        <v>170</v>
      </c>
      <c r="B16" s="215"/>
      <c r="C16" s="31"/>
      <c r="D16" s="31"/>
    </row>
    <row r="17" spans="1:4">
      <c r="A17" s="35" t="s">
        <v>171</v>
      </c>
      <c r="B17" s="31"/>
      <c r="C17" s="35"/>
      <c r="D17" s="35"/>
    </row>
    <row r="18" spans="1:4">
      <c r="C18" s="4"/>
      <c r="D18" s="4"/>
    </row>
    <row r="19" spans="1:4" ht="21.75" customHeight="1">
      <c r="A19" s="209" t="s">
        <v>271</v>
      </c>
      <c r="B19" s="210"/>
      <c r="C19" s="210"/>
      <c r="D19" s="211"/>
    </row>
    <row r="20" spans="1:4" s="139" customFormat="1">
      <c r="A20" s="126" t="s">
        <v>172</v>
      </c>
      <c r="B20" s="126"/>
      <c r="C20" s="216" t="s">
        <v>142</v>
      </c>
      <c r="D20" s="216"/>
    </row>
    <row r="21" spans="1:4" s="139" customFormat="1">
      <c r="A21" s="35"/>
      <c r="B21" s="45"/>
      <c r="C21" s="216"/>
      <c r="D21" s="216"/>
    </row>
    <row r="22" spans="1:4" s="139" customFormat="1">
      <c r="A22" s="28"/>
      <c r="B22" s="85"/>
      <c r="C22" s="216"/>
      <c r="D22" s="216"/>
    </row>
    <row r="23" spans="1:4" s="139" customFormat="1">
      <c r="A23" s="28"/>
      <c r="B23" s="85"/>
      <c r="C23" s="216"/>
      <c r="D23" s="216"/>
    </row>
    <row r="24" spans="1:4" s="139" customFormat="1">
      <c r="A24" s="28"/>
      <c r="B24" s="85"/>
      <c r="C24" s="216"/>
      <c r="D24" s="216"/>
    </row>
    <row r="25" spans="1:4" s="139" customFormat="1">
      <c r="A25" s="28"/>
      <c r="B25" s="85"/>
      <c r="C25" s="216"/>
      <c r="D25" s="216"/>
    </row>
    <row r="26" spans="1:4" s="139" customFormat="1">
      <c r="A26" s="28"/>
      <c r="B26" s="85"/>
      <c r="C26" s="216"/>
      <c r="D26" s="216"/>
    </row>
    <row r="27" spans="1:4" s="139" customFormat="1">
      <c r="A27" s="28"/>
      <c r="B27" s="85"/>
      <c r="C27" s="216"/>
      <c r="D27" s="216"/>
    </row>
    <row r="28" spans="1:4" s="139" customFormat="1">
      <c r="A28" s="28"/>
      <c r="B28" s="85"/>
      <c r="C28" s="216"/>
      <c r="D28" s="216"/>
    </row>
    <row r="29" spans="1:4" s="139" customFormat="1">
      <c r="A29" s="28" t="s">
        <v>87</v>
      </c>
      <c r="B29" s="85"/>
      <c r="C29" s="216"/>
      <c r="D29" s="216"/>
    </row>
    <row r="30" spans="1:4" s="139" customFormat="1">
      <c r="A30" s="24"/>
      <c r="B30" s="64"/>
      <c r="C30" s="4"/>
      <c r="D30" s="4"/>
    </row>
    <row r="31" spans="1:4">
      <c r="A31" s="219" t="s">
        <v>173</v>
      </c>
      <c r="B31" s="219"/>
      <c r="C31" s="219"/>
      <c r="D31" s="219"/>
    </row>
    <row r="32" spans="1:4">
      <c r="A32" s="126" t="s">
        <v>172</v>
      </c>
      <c r="B32" s="126" t="s">
        <v>79</v>
      </c>
      <c r="C32" s="216" t="s">
        <v>174</v>
      </c>
      <c r="D32" s="216"/>
    </row>
    <row r="33" spans="1:4">
      <c r="A33" s="15"/>
      <c r="B33" s="15"/>
      <c r="C33" s="216"/>
      <c r="D33" s="216"/>
    </row>
    <row r="34" spans="1:4">
      <c r="A34" s="15"/>
      <c r="B34" s="15"/>
      <c r="C34" s="216"/>
      <c r="D34" s="216"/>
    </row>
    <row r="35" spans="1:4">
      <c r="A35" s="15"/>
      <c r="B35" s="15"/>
      <c r="C35" s="216"/>
      <c r="D35" s="216"/>
    </row>
    <row r="36" spans="1:4">
      <c r="A36" s="15"/>
      <c r="B36" s="15"/>
      <c r="C36" s="216"/>
      <c r="D36" s="216"/>
    </row>
    <row r="37" spans="1:4">
      <c r="A37" s="15"/>
      <c r="B37" s="15"/>
      <c r="C37" s="216"/>
      <c r="D37" s="216"/>
    </row>
    <row r="38" spans="1:4">
      <c r="A38" s="15"/>
      <c r="B38" s="15"/>
      <c r="C38" s="216"/>
      <c r="D38" s="216"/>
    </row>
    <row r="39" spans="1:4">
      <c r="A39" s="15"/>
      <c r="B39" s="15"/>
      <c r="C39" s="216"/>
      <c r="D39" s="216"/>
    </row>
    <row r="40" spans="1:4" ht="21">
      <c r="A40" s="125" t="s">
        <v>175</v>
      </c>
      <c r="B40" s="15"/>
      <c r="C40" s="173"/>
      <c r="D40" s="217"/>
    </row>
    <row r="41" spans="1:4">
      <c r="A41" s="46"/>
      <c r="B41" s="46"/>
      <c r="C41" s="47"/>
      <c r="D41" s="47"/>
    </row>
    <row r="42" spans="1:4">
      <c r="A42" s="221" t="s">
        <v>179</v>
      </c>
      <c r="B42" s="222"/>
      <c r="C42" s="223"/>
      <c r="D42" s="47"/>
    </row>
    <row r="43" spans="1:4">
      <c r="A43" s="15"/>
      <c r="B43" s="126" t="s">
        <v>156</v>
      </c>
      <c r="C43" s="126" t="s">
        <v>182</v>
      </c>
      <c r="D43" s="47"/>
    </row>
    <row r="44" spans="1:4">
      <c r="A44" s="15" t="s">
        <v>180</v>
      </c>
      <c r="B44" s="15"/>
      <c r="C44" s="126"/>
      <c r="D44" s="47"/>
    </row>
    <row r="45" spans="1:4">
      <c r="A45" s="15" t="s">
        <v>181</v>
      </c>
      <c r="B45" s="15"/>
      <c r="C45" s="126"/>
      <c r="D45" s="47"/>
    </row>
    <row r="46" spans="1:4">
      <c r="A46" s="46"/>
      <c r="B46" s="46"/>
      <c r="C46" s="47"/>
      <c r="D46" s="47"/>
    </row>
    <row r="47" spans="1:4">
      <c r="A47" s="219" t="s">
        <v>190</v>
      </c>
      <c r="B47" s="219"/>
      <c r="C47" s="219"/>
      <c r="D47" s="219"/>
    </row>
    <row r="48" spans="1:4">
      <c r="A48" s="127"/>
      <c r="B48" s="126" t="s">
        <v>193</v>
      </c>
      <c r="C48" s="216" t="s">
        <v>142</v>
      </c>
      <c r="D48" s="216"/>
    </row>
    <row r="49" spans="1:4">
      <c r="A49" s="15" t="s">
        <v>191</v>
      </c>
      <c r="B49" s="15"/>
      <c r="C49" s="216"/>
      <c r="D49" s="216"/>
    </row>
    <row r="50" spans="1:4">
      <c r="A50" s="15" t="s">
        <v>192</v>
      </c>
      <c r="B50" s="15"/>
      <c r="C50" s="216"/>
      <c r="D50" s="216"/>
    </row>
    <row r="51" spans="1:4">
      <c r="A51" s="46"/>
      <c r="B51" s="46"/>
      <c r="C51" s="47"/>
      <c r="D51" s="47"/>
    </row>
    <row r="52" spans="1:4">
      <c r="A52" s="182" t="s">
        <v>200</v>
      </c>
      <c r="B52" s="183"/>
      <c r="C52" s="183"/>
      <c r="D52" s="220"/>
    </row>
    <row r="53" spans="1:4">
      <c r="A53" s="126" t="s">
        <v>184</v>
      </c>
      <c r="B53" s="126" t="s">
        <v>185</v>
      </c>
      <c r="C53" s="126" t="s">
        <v>186</v>
      </c>
      <c r="D53" s="126" t="s">
        <v>187</v>
      </c>
    </row>
    <row r="54" spans="1:4">
      <c r="A54" s="49" t="s">
        <v>188</v>
      </c>
      <c r="B54" s="15"/>
      <c r="C54" s="126"/>
      <c r="D54" s="126"/>
    </row>
    <row r="55" spans="1:4">
      <c r="A55" s="15" t="s">
        <v>189</v>
      </c>
      <c r="B55" s="15"/>
      <c r="C55" s="126"/>
      <c r="D55" s="126"/>
    </row>
    <row r="56" spans="1:4">
      <c r="A56" s="15" t="s">
        <v>87</v>
      </c>
      <c r="B56" s="15"/>
      <c r="C56" s="126"/>
      <c r="D56" s="126"/>
    </row>
    <row r="57" spans="1:4">
      <c r="A57" s="46"/>
      <c r="B57" s="46"/>
      <c r="C57" s="47"/>
      <c r="D57" s="47"/>
    </row>
    <row r="58" spans="1:4">
      <c r="A58" s="46"/>
      <c r="B58" s="46"/>
      <c r="C58" s="47"/>
      <c r="D58" s="47"/>
    </row>
    <row r="59" spans="1:4" ht="23.25" customHeight="1">
      <c r="A59" s="175" t="s">
        <v>201</v>
      </c>
      <c r="B59" s="175"/>
      <c r="C59" s="175"/>
      <c r="D59" s="175"/>
    </row>
    <row r="60" spans="1:4">
      <c r="A60" s="127" t="s">
        <v>120</v>
      </c>
      <c r="B60" s="216" t="s">
        <v>123</v>
      </c>
      <c r="C60" s="216"/>
      <c r="D60" s="216"/>
    </row>
    <row r="61" spans="1:4">
      <c r="A61" s="15" t="s">
        <v>194</v>
      </c>
      <c r="B61" s="224"/>
      <c r="C61" s="225"/>
      <c r="D61" s="226"/>
    </row>
    <row r="62" spans="1:4">
      <c r="A62" s="15" t="s">
        <v>195</v>
      </c>
      <c r="B62" s="224"/>
      <c r="C62" s="225"/>
      <c r="D62" s="226"/>
    </row>
    <row r="63" spans="1:4">
      <c r="A63" s="15" t="s">
        <v>196</v>
      </c>
      <c r="B63" s="224"/>
      <c r="C63" s="225"/>
      <c r="D63" s="226"/>
    </row>
    <row r="64" spans="1:4">
      <c r="A64" s="15" t="s">
        <v>197</v>
      </c>
      <c r="B64" s="224"/>
      <c r="C64" s="225"/>
      <c r="D64" s="226"/>
    </row>
    <row r="65" spans="1:4">
      <c r="A65" s="15" t="s">
        <v>198</v>
      </c>
      <c r="B65" s="224"/>
      <c r="C65" s="225"/>
      <c r="D65" s="226"/>
    </row>
    <row r="66" spans="1:4">
      <c r="A66" s="15" t="s">
        <v>199</v>
      </c>
      <c r="B66" s="224"/>
      <c r="C66" s="225"/>
      <c r="D66" s="226"/>
    </row>
    <row r="67" spans="1:4">
      <c r="A67" s="46"/>
      <c r="B67" s="46"/>
      <c r="C67" s="47"/>
      <c r="D67" s="47"/>
    </row>
    <row r="68" spans="1:4">
      <c r="A68" s="219" t="s">
        <v>202</v>
      </c>
      <c r="B68" s="219"/>
      <c r="C68" s="219"/>
      <c r="D68" s="219"/>
    </row>
    <row r="69" spans="1:4">
      <c r="A69" s="22"/>
      <c r="B69" s="126" t="s">
        <v>193</v>
      </c>
      <c r="C69" s="216" t="s">
        <v>203</v>
      </c>
      <c r="D69" s="216"/>
    </row>
    <row r="70" spans="1:4">
      <c r="A70" s="35" t="s">
        <v>191</v>
      </c>
      <c r="B70" s="15"/>
      <c r="C70" s="126"/>
      <c r="D70" s="126"/>
    </row>
    <row r="71" spans="1:4">
      <c r="A71" s="35" t="s">
        <v>192</v>
      </c>
      <c r="B71" s="15"/>
      <c r="C71" s="126"/>
      <c r="D71" s="126"/>
    </row>
    <row r="72" spans="1:4">
      <c r="A72" s="2"/>
      <c r="B72" s="46"/>
      <c r="C72" s="47"/>
      <c r="D72" s="47"/>
    </row>
    <row r="73" spans="1:4">
      <c r="A73" s="23" t="s">
        <v>204</v>
      </c>
      <c r="B73" s="46"/>
      <c r="C73" s="47"/>
      <c r="D73" s="47"/>
    </row>
    <row r="74" spans="1:4">
      <c r="A74" s="4" t="s">
        <v>206</v>
      </c>
      <c r="B74" s="46"/>
      <c r="C74" s="47"/>
      <c r="D74" s="47"/>
    </row>
    <row r="75" spans="1:4">
      <c r="A75" s="21" t="s">
        <v>205</v>
      </c>
      <c r="B75" s="46"/>
      <c r="C75" s="47"/>
      <c r="D75" s="47"/>
    </row>
    <row r="76" spans="1:4">
      <c r="A76" s="24" t="s">
        <v>207</v>
      </c>
      <c r="B76" s="46"/>
      <c r="C76" s="47"/>
      <c r="D76" s="47"/>
    </row>
    <row r="77" spans="1:4">
      <c r="A77" s="21" t="s">
        <v>205</v>
      </c>
      <c r="B77" s="46"/>
      <c r="C77" s="47"/>
      <c r="D77" s="47"/>
    </row>
    <row r="78" spans="1:4">
      <c r="A78" s="4" t="s">
        <v>272</v>
      </c>
      <c r="B78" s="46"/>
      <c r="C78" s="47"/>
      <c r="D78" s="47"/>
    </row>
    <row r="79" spans="1:4">
      <c r="A79" s="21" t="s">
        <v>205</v>
      </c>
      <c r="B79" s="46"/>
      <c r="C79" s="47"/>
      <c r="D79" s="47"/>
    </row>
    <row r="80" spans="1:4">
      <c r="A80" s="24" t="s">
        <v>208</v>
      </c>
      <c r="B80" s="46"/>
      <c r="C80" s="47"/>
      <c r="D80" s="47"/>
    </row>
    <row r="81" spans="1:9">
      <c r="A81" s="21" t="s">
        <v>205</v>
      </c>
      <c r="B81" s="46"/>
      <c r="C81" s="47"/>
      <c r="D81" s="47"/>
    </row>
    <row r="82" spans="1:9">
      <c r="A82" s="4" t="s">
        <v>273</v>
      </c>
      <c r="B82" s="46"/>
      <c r="C82" s="47"/>
      <c r="D82" s="47"/>
    </row>
    <row r="83" spans="1:9">
      <c r="A83" s="21" t="s">
        <v>205</v>
      </c>
      <c r="B83" s="46"/>
      <c r="C83" s="47"/>
      <c r="D83" s="47"/>
    </row>
    <row r="85" spans="1:9">
      <c r="A85" s="1"/>
      <c r="B85" s="1"/>
      <c r="C85" s="1"/>
      <c r="D85" s="1"/>
      <c r="E85" s="214" t="s">
        <v>56</v>
      </c>
      <c r="F85" s="214"/>
      <c r="G85" s="214"/>
      <c r="H85" s="214"/>
      <c r="I85" s="214"/>
    </row>
    <row r="86" spans="1:9" ht="15.95" customHeight="1">
      <c r="A86" s="193" t="s">
        <v>26</v>
      </c>
      <c r="B86" s="194"/>
      <c r="C86" s="194"/>
      <c r="D86" s="196"/>
      <c r="E86" s="17">
        <v>1</v>
      </c>
      <c r="F86" s="18">
        <v>2</v>
      </c>
      <c r="G86" s="19">
        <v>3</v>
      </c>
      <c r="H86" s="51">
        <v>4</v>
      </c>
      <c r="I86" s="20">
        <v>5</v>
      </c>
    </row>
    <row r="87" spans="1:9">
      <c r="A87" s="193" t="s">
        <v>263</v>
      </c>
      <c r="B87" s="194"/>
      <c r="C87" s="194"/>
      <c r="D87" s="194"/>
      <c r="E87" s="194"/>
      <c r="F87" s="194"/>
      <c r="G87" s="194"/>
      <c r="H87" s="194"/>
      <c r="I87" s="194"/>
    </row>
    <row r="88" spans="1:9" ht="15.95" customHeight="1">
      <c r="A88" s="197" t="s">
        <v>1</v>
      </c>
      <c r="B88" s="198"/>
      <c r="C88" s="198"/>
      <c r="D88" s="199"/>
      <c r="E88" s="140"/>
      <c r="F88" s="8"/>
      <c r="G88" s="31"/>
      <c r="H88" s="31"/>
      <c r="I88" s="31"/>
    </row>
    <row r="89" spans="1:9">
      <c r="A89" s="197" t="s">
        <v>5</v>
      </c>
      <c r="B89" s="198"/>
      <c r="C89" s="198"/>
      <c r="D89" s="199"/>
      <c r="E89" s="11"/>
      <c r="F89" s="132"/>
      <c r="G89" s="31"/>
      <c r="H89" s="31"/>
      <c r="I89" s="31"/>
    </row>
    <row r="90" spans="1:9">
      <c r="A90" s="193" t="s">
        <v>267</v>
      </c>
      <c r="B90" s="194"/>
      <c r="C90" s="194"/>
      <c r="D90" s="194"/>
      <c r="E90" s="194"/>
      <c r="F90" s="194"/>
      <c r="G90" s="194"/>
      <c r="H90" s="194"/>
      <c r="I90" s="194"/>
    </row>
    <row r="91" spans="1:9">
      <c r="A91" s="197" t="s">
        <v>2</v>
      </c>
      <c r="B91" s="198"/>
      <c r="C91" s="198"/>
      <c r="D91" s="199"/>
      <c r="E91" s="140"/>
      <c r="F91" s="8"/>
      <c r="G91" s="31"/>
      <c r="H91" s="31"/>
      <c r="I91" s="31"/>
    </row>
    <row r="92" spans="1:9">
      <c r="A92" s="197" t="s">
        <v>3</v>
      </c>
      <c r="B92" s="198"/>
      <c r="C92" s="198"/>
      <c r="D92" s="199"/>
      <c r="E92" s="140"/>
      <c r="F92" s="9"/>
      <c r="G92" s="31"/>
      <c r="H92" s="31"/>
      <c r="I92" s="31"/>
    </row>
    <row r="93" spans="1:9">
      <c r="A93" s="197" t="s">
        <v>4</v>
      </c>
      <c r="B93" s="198"/>
      <c r="C93" s="198"/>
      <c r="D93" s="198"/>
      <c r="E93" s="198"/>
      <c r="F93" s="198"/>
      <c r="G93" s="198"/>
      <c r="H93" s="198"/>
      <c r="I93" s="198"/>
    </row>
    <row r="94" spans="1:9">
      <c r="A94" s="197" t="s">
        <v>53</v>
      </c>
      <c r="B94" s="198"/>
      <c r="C94" s="198"/>
      <c r="D94" s="199"/>
      <c r="E94" s="11"/>
      <c r="F94" s="9"/>
      <c r="G94" s="31"/>
      <c r="H94" s="31"/>
      <c r="I94" s="31"/>
    </row>
    <row r="95" spans="1:9">
      <c r="A95" s="197" t="s">
        <v>54</v>
      </c>
      <c r="B95" s="198"/>
      <c r="C95" s="198"/>
      <c r="D95" s="199"/>
      <c r="E95" s="11"/>
      <c r="F95" s="9"/>
      <c r="G95" s="31"/>
      <c r="H95" s="31"/>
      <c r="I95" s="31"/>
    </row>
    <row r="96" spans="1:9">
      <c r="A96" s="193" t="s">
        <v>264</v>
      </c>
      <c r="B96" s="194"/>
      <c r="C96" s="194"/>
      <c r="D96" s="194"/>
      <c r="E96" s="194"/>
      <c r="F96" s="194"/>
      <c r="G96" s="194"/>
      <c r="H96" s="194"/>
      <c r="I96" s="194"/>
    </row>
    <row r="97" spans="1:9">
      <c r="A97" s="197" t="s">
        <v>6</v>
      </c>
      <c r="B97" s="198"/>
      <c r="C97" s="198"/>
      <c r="D97" s="199"/>
      <c r="E97" s="140"/>
      <c r="F97" s="8"/>
      <c r="G97" s="31"/>
      <c r="H97" s="31"/>
      <c r="I97" s="31"/>
    </row>
    <row r="98" spans="1:9">
      <c r="A98" s="197" t="s">
        <v>7</v>
      </c>
      <c r="B98" s="198"/>
      <c r="C98" s="198"/>
      <c r="D98" s="199"/>
      <c r="E98" s="11"/>
      <c r="F98" s="9"/>
      <c r="G98" s="31"/>
      <c r="H98" s="31"/>
      <c r="I98" s="31"/>
    </row>
    <row r="99" spans="1:9">
      <c r="A99" s="182" t="s">
        <v>8</v>
      </c>
      <c r="B99" s="183"/>
      <c r="C99" s="183"/>
      <c r="D99" s="183"/>
      <c r="E99" s="183"/>
      <c r="F99" s="183"/>
      <c r="G99" s="183"/>
      <c r="H99" s="183"/>
      <c r="I99" s="183"/>
    </row>
    <row r="100" spans="1:9" ht="19.5" customHeight="1">
      <c r="A100" s="197" t="s">
        <v>9</v>
      </c>
      <c r="B100" s="198"/>
      <c r="C100" s="198"/>
      <c r="D100" s="199"/>
      <c r="E100" s="11"/>
      <c r="F100" s="31"/>
      <c r="G100" s="31"/>
      <c r="H100" s="31"/>
      <c r="I100" s="31"/>
    </row>
    <row r="101" spans="1:9" ht="16.5" customHeight="1">
      <c r="A101" s="182" t="s">
        <v>10</v>
      </c>
      <c r="B101" s="183"/>
      <c r="C101" s="183"/>
      <c r="D101" s="183"/>
      <c r="E101" s="183"/>
      <c r="F101" s="183"/>
      <c r="G101" s="183"/>
      <c r="H101" s="183"/>
      <c r="I101" s="183"/>
    </row>
    <row r="102" spans="1:9" ht="18" customHeight="1">
      <c r="A102" s="197" t="s">
        <v>11</v>
      </c>
      <c r="B102" s="198"/>
      <c r="C102" s="198"/>
      <c r="D102" s="199"/>
      <c r="E102" s="45"/>
      <c r="F102" s="31"/>
      <c r="G102" s="31"/>
      <c r="H102" s="31"/>
      <c r="I102" s="31"/>
    </row>
    <row r="103" spans="1:9">
      <c r="A103" s="193" t="s">
        <v>266</v>
      </c>
      <c r="B103" s="194"/>
      <c r="C103" s="194"/>
      <c r="D103" s="194"/>
      <c r="E103" s="194"/>
      <c r="F103" s="194"/>
      <c r="G103" s="194"/>
      <c r="H103" s="194"/>
      <c r="I103" s="194"/>
    </row>
    <row r="104" spans="1:9">
      <c r="A104" s="197" t="s">
        <v>12</v>
      </c>
      <c r="B104" s="198"/>
      <c r="C104" s="198"/>
      <c r="D104" s="199"/>
      <c r="E104" s="11"/>
      <c r="F104" s="9"/>
      <c r="G104" s="31"/>
      <c r="H104" s="31"/>
      <c r="I104" s="31"/>
    </row>
    <row r="105" spans="1:9">
      <c r="A105" s="197" t="s">
        <v>13</v>
      </c>
      <c r="B105" s="198"/>
      <c r="C105" s="198"/>
      <c r="D105" s="199"/>
      <c r="E105" s="11"/>
      <c r="F105" s="9"/>
      <c r="G105" s="31"/>
      <c r="H105" s="31"/>
      <c r="I105" s="31"/>
    </row>
    <row r="106" spans="1:9">
      <c r="A106" s="182" t="s">
        <v>258</v>
      </c>
      <c r="B106" s="183"/>
      <c r="C106" s="183"/>
      <c r="D106" s="183"/>
      <c r="E106" s="183"/>
      <c r="F106" s="183"/>
      <c r="G106" s="183"/>
      <c r="H106" s="183"/>
      <c r="I106" s="183"/>
    </row>
    <row r="107" spans="1:9">
      <c r="A107" s="197" t="s">
        <v>14</v>
      </c>
      <c r="B107" s="198"/>
      <c r="C107" s="198"/>
      <c r="D107" s="199"/>
      <c r="E107" s="141"/>
      <c r="F107" s="31"/>
      <c r="G107" s="141"/>
      <c r="H107" s="31"/>
      <c r="I107" s="31"/>
    </row>
    <row r="108" spans="1:9">
      <c r="A108" s="197" t="s">
        <v>15</v>
      </c>
      <c r="B108" s="198"/>
      <c r="C108" s="198"/>
      <c r="D108" s="199"/>
      <c r="E108" s="141"/>
      <c r="F108" s="141"/>
      <c r="G108" s="141"/>
      <c r="H108" s="31"/>
      <c r="I108" s="31"/>
    </row>
    <row r="109" spans="1:9">
      <c r="A109" s="197" t="s">
        <v>16</v>
      </c>
      <c r="B109" s="198"/>
      <c r="C109" s="198"/>
      <c r="D109" s="199"/>
      <c r="E109" s="141"/>
      <c r="F109" s="141"/>
      <c r="G109" s="141"/>
      <c r="H109" s="31"/>
      <c r="I109" s="31"/>
    </row>
    <row r="110" spans="1:9">
      <c r="A110" s="197" t="s">
        <v>17</v>
      </c>
      <c r="B110" s="198"/>
      <c r="C110" s="198"/>
      <c r="D110" s="199"/>
      <c r="E110" s="141"/>
      <c r="F110" s="31"/>
      <c r="G110" s="31"/>
      <c r="H110" s="31"/>
      <c r="I110" s="31"/>
    </row>
    <row r="111" spans="1:9">
      <c r="A111" s="182" t="s">
        <v>259</v>
      </c>
      <c r="B111" s="183"/>
      <c r="C111" s="183"/>
      <c r="D111" s="183"/>
      <c r="E111" s="183"/>
      <c r="F111" s="183"/>
      <c r="G111" s="183"/>
      <c r="H111" s="183"/>
      <c r="I111" s="183"/>
    </row>
    <row r="112" spans="1:9">
      <c r="A112" s="197" t="s">
        <v>18</v>
      </c>
      <c r="B112" s="198"/>
      <c r="C112" s="198"/>
      <c r="D112" s="199"/>
      <c r="E112" s="141"/>
      <c r="F112" s="31"/>
      <c r="G112" s="31"/>
      <c r="H112" s="31"/>
      <c r="I112" s="31"/>
    </row>
    <row r="113" spans="1:9">
      <c r="A113" s="197" t="s">
        <v>19</v>
      </c>
      <c r="B113" s="198"/>
      <c r="C113" s="198"/>
      <c r="D113" s="199"/>
      <c r="E113" s="141"/>
      <c r="F113" s="31"/>
      <c r="G113" s="31"/>
      <c r="H113" s="31"/>
      <c r="I113" s="31"/>
    </row>
    <row r="114" spans="1:9">
      <c r="A114" s="197" t="s">
        <v>20</v>
      </c>
      <c r="B114" s="198"/>
      <c r="C114" s="198"/>
      <c r="D114" s="199"/>
      <c r="E114" s="141"/>
      <c r="F114" s="31"/>
      <c r="G114" s="31"/>
      <c r="H114" s="31"/>
      <c r="I114" s="31"/>
    </row>
    <row r="115" spans="1:9">
      <c r="A115" s="182" t="s">
        <v>260</v>
      </c>
      <c r="B115" s="183"/>
      <c r="C115" s="183"/>
      <c r="D115" s="183"/>
      <c r="E115" s="183"/>
      <c r="F115" s="183"/>
      <c r="G115" s="183"/>
      <c r="H115" s="183"/>
      <c r="I115" s="183"/>
    </row>
    <row r="116" spans="1:9">
      <c r="A116" s="197" t="s">
        <v>21</v>
      </c>
      <c r="B116" s="198"/>
      <c r="C116" s="198"/>
      <c r="D116" s="199"/>
      <c r="E116" s="141"/>
      <c r="F116" s="31"/>
      <c r="G116" s="31"/>
      <c r="H116" s="31"/>
      <c r="I116" s="31"/>
    </row>
    <row r="117" spans="1:9">
      <c r="A117" s="201" t="s">
        <v>22</v>
      </c>
      <c r="B117" s="202"/>
      <c r="C117" s="202"/>
      <c r="D117" s="203"/>
      <c r="E117" s="141"/>
      <c r="F117" s="31"/>
      <c r="G117" s="31"/>
      <c r="H117" s="31"/>
      <c r="I117" s="31"/>
    </row>
    <row r="118" spans="1:9">
      <c r="A118" s="197" t="s">
        <v>23</v>
      </c>
      <c r="B118" s="198"/>
      <c r="C118" s="198"/>
      <c r="D118" s="199"/>
      <c r="E118" s="141"/>
      <c r="F118" s="31"/>
      <c r="G118" s="31"/>
      <c r="H118" s="31"/>
      <c r="I118" s="31"/>
    </row>
    <row r="119" spans="1:9">
      <c r="A119" s="197" t="s">
        <v>24</v>
      </c>
      <c r="B119" s="198"/>
      <c r="C119" s="198"/>
      <c r="D119" s="199"/>
      <c r="E119" s="141"/>
      <c r="F119" s="31"/>
      <c r="G119" s="31"/>
      <c r="H119" s="31"/>
      <c r="I119" s="31"/>
    </row>
    <row r="120" spans="1:9">
      <c r="A120" s="182" t="s">
        <v>25</v>
      </c>
      <c r="B120" s="183"/>
      <c r="C120" s="183"/>
      <c r="D120" s="183"/>
      <c r="E120" s="183"/>
      <c r="F120" s="183"/>
      <c r="G120" s="183"/>
      <c r="H120" s="183"/>
      <c r="I120" s="183"/>
    </row>
    <row r="121" spans="1:9" ht="30" customHeight="1">
      <c r="A121" s="197" t="s">
        <v>262</v>
      </c>
      <c r="B121" s="198"/>
      <c r="C121" s="198"/>
      <c r="D121" s="199"/>
      <c r="E121" s="200"/>
      <c r="F121" s="200"/>
      <c r="G121" s="200"/>
      <c r="H121" s="200"/>
      <c r="I121" s="200"/>
    </row>
    <row r="122" spans="1:9">
      <c r="A122" s="197" t="s">
        <v>30</v>
      </c>
      <c r="B122" s="198"/>
      <c r="C122" s="198"/>
      <c r="D122" s="199"/>
      <c r="E122" s="7"/>
      <c r="F122" s="9"/>
      <c r="G122" s="31"/>
      <c r="H122" s="31"/>
      <c r="I122" s="31"/>
    </row>
    <row r="123" spans="1:9">
      <c r="A123" s="197" t="s">
        <v>31</v>
      </c>
      <c r="B123" s="198"/>
      <c r="C123" s="198"/>
      <c r="D123" s="199"/>
      <c r="E123" s="7"/>
      <c r="F123" s="9"/>
      <c r="G123" s="31"/>
      <c r="H123" s="31"/>
      <c r="I123" s="31"/>
    </row>
    <row r="124" spans="1:9">
      <c r="A124" s="197" t="s">
        <v>32</v>
      </c>
      <c r="B124" s="198"/>
      <c r="C124" s="198"/>
      <c r="D124" s="199"/>
      <c r="E124" s="7"/>
      <c r="F124" s="9"/>
      <c r="G124" s="31"/>
      <c r="H124" s="31"/>
      <c r="I124" s="31"/>
    </row>
    <row r="125" spans="1:9">
      <c r="A125" s="197" t="s">
        <v>33</v>
      </c>
      <c r="B125" s="198"/>
      <c r="C125" s="198"/>
      <c r="D125" s="199"/>
      <c r="E125" s="7"/>
      <c r="F125" s="9"/>
      <c r="G125" s="31"/>
      <c r="H125" s="31"/>
      <c r="I125" s="31"/>
    </row>
    <row r="126" spans="1:9">
      <c r="A126" s="197" t="s">
        <v>34</v>
      </c>
      <c r="B126" s="198"/>
      <c r="C126" s="198"/>
      <c r="D126" s="199"/>
      <c r="E126" s="7"/>
      <c r="F126" s="9"/>
      <c r="G126" s="31"/>
      <c r="H126" s="31"/>
      <c r="I126" s="31"/>
    </row>
    <row r="127" spans="1:9">
      <c r="A127" s="197" t="s">
        <v>35</v>
      </c>
      <c r="B127" s="198"/>
      <c r="C127" s="198"/>
      <c r="D127" s="199"/>
      <c r="E127" s="7"/>
      <c r="F127" s="9"/>
      <c r="G127" s="31"/>
      <c r="H127" s="31"/>
      <c r="I127" s="31"/>
    </row>
    <row r="128" spans="1:9">
      <c r="A128" s="197" t="s">
        <v>36</v>
      </c>
      <c r="B128" s="198"/>
      <c r="C128" s="198"/>
      <c r="D128" s="199"/>
      <c r="E128" s="7"/>
      <c r="F128" s="9"/>
      <c r="G128" s="31"/>
      <c r="H128" s="31"/>
      <c r="I128" s="31"/>
    </row>
    <row r="129" spans="1:9">
      <c r="A129" s="197" t="s">
        <v>37</v>
      </c>
      <c r="B129" s="198"/>
      <c r="C129" s="198"/>
      <c r="D129" s="199"/>
      <c r="E129" s="8"/>
      <c r="F129" s="10"/>
      <c r="G129" s="11"/>
      <c r="H129" s="12"/>
      <c r="I129" s="12"/>
    </row>
    <row r="130" spans="1:9">
      <c r="A130" s="197" t="s">
        <v>38</v>
      </c>
      <c r="B130" s="198"/>
      <c r="C130" s="198"/>
      <c r="D130" s="199"/>
      <c r="E130" s="8"/>
      <c r="F130" s="10"/>
      <c r="G130" s="11"/>
      <c r="H130" s="12"/>
      <c r="I130" s="12"/>
    </row>
    <row r="131" spans="1:9">
      <c r="A131" s="197" t="s">
        <v>39</v>
      </c>
      <c r="B131" s="198"/>
      <c r="C131" s="198"/>
      <c r="D131" s="199"/>
      <c r="E131" s="8"/>
      <c r="F131" s="10"/>
      <c r="G131" s="11"/>
      <c r="H131" s="12"/>
      <c r="I131" s="12"/>
    </row>
    <row r="132" spans="1:9">
      <c r="A132" s="197" t="s">
        <v>40</v>
      </c>
      <c r="B132" s="198"/>
      <c r="C132" s="198"/>
      <c r="D132" s="199"/>
      <c r="E132" s="8"/>
      <c r="F132" s="10"/>
      <c r="G132" s="11"/>
      <c r="H132" s="12"/>
      <c r="I132" s="12"/>
    </row>
    <row r="133" spans="1:9">
      <c r="A133" s="197" t="s">
        <v>41</v>
      </c>
      <c r="B133" s="198"/>
      <c r="C133" s="198"/>
      <c r="D133" s="199"/>
      <c r="E133" s="8"/>
      <c r="F133" s="10"/>
      <c r="G133" s="11"/>
      <c r="H133" s="12"/>
      <c r="I133" s="12"/>
    </row>
    <row r="134" spans="1:9">
      <c r="A134" s="197" t="s">
        <v>42</v>
      </c>
      <c r="B134" s="198"/>
      <c r="C134" s="198"/>
      <c r="D134" s="199"/>
      <c r="E134" s="8"/>
      <c r="F134" s="10"/>
      <c r="G134" s="11"/>
      <c r="H134" s="12"/>
      <c r="I134" s="12"/>
    </row>
    <row r="135" spans="1:9">
      <c r="A135" s="197" t="s">
        <v>43</v>
      </c>
      <c r="B135" s="198"/>
      <c r="C135" s="198"/>
      <c r="D135" s="199"/>
      <c r="E135" s="8"/>
      <c r="F135" s="10"/>
      <c r="G135" s="11"/>
      <c r="H135" s="12"/>
      <c r="I135" s="12"/>
    </row>
    <row r="136" spans="1:9">
      <c r="A136" s="197" t="s">
        <v>44</v>
      </c>
      <c r="B136" s="198"/>
      <c r="C136" s="198"/>
      <c r="D136" s="199"/>
      <c r="E136" s="8"/>
      <c r="F136" s="10"/>
      <c r="G136" s="11"/>
      <c r="H136" s="12"/>
      <c r="I136" s="12"/>
    </row>
    <row r="137" spans="1:9">
      <c r="A137" s="197" t="s">
        <v>45</v>
      </c>
      <c r="B137" s="198"/>
      <c r="C137" s="198"/>
      <c r="D137" s="199"/>
      <c r="E137" s="8"/>
      <c r="F137" s="10"/>
      <c r="G137" s="11"/>
      <c r="H137" s="12"/>
      <c r="I137" s="12"/>
    </row>
    <row r="138" spans="1:9">
      <c r="A138" s="197" t="s">
        <v>46</v>
      </c>
      <c r="B138" s="198"/>
      <c r="C138" s="198"/>
      <c r="D138" s="199"/>
      <c r="E138" s="8"/>
      <c r="F138" s="10"/>
      <c r="G138" s="11"/>
      <c r="H138" s="12"/>
      <c r="I138" s="12"/>
    </row>
    <row r="139" spans="1:9">
      <c r="A139" s="197" t="s">
        <v>47</v>
      </c>
      <c r="B139" s="198"/>
      <c r="C139" s="198"/>
      <c r="D139" s="199"/>
      <c r="E139" s="8"/>
      <c r="F139" s="10"/>
      <c r="G139" s="11"/>
      <c r="H139" s="12"/>
      <c r="I139" s="12"/>
    </row>
    <row r="140" spans="1:9">
      <c r="A140" s="197" t="s">
        <v>48</v>
      </c>
      <c r="B140" s="198"/>
      <c r="C140" s="198"/>
      <c r="D140" s="199"/>
      <c r="E140" s="8"/>
      <c r="F140" s="10"/>
      <c r="G140" s="11"/>
      <c r="H140" s="12"/>
      <c r="I140" s="12"/>
    </row>
    <row r="141" spans="1:9">
      <c r="A141" s="197" t="s">
        <v>49</v>
      </c>
      <c r="B141" s="198"/>
      <c r="C141" s="198"/>
      <c r="D141" s="199"/>
      <c r="E141" s="8"/>
      <c r="F141" s="10"/>
      <c r="G141" s="11"/>
      <c r="H141" s="12"/>
      <c r="I141" s="12"/>
    </row>
    <row r="142" spans="1:9">
      <c r="A142" s="197" t="s">
        <v>50</v>
      </c>
      <c r="B142" s="198"/>
      <c r="C142" s="198"/>
      <c r="D142" s="199"/>
      <c r="E142" s="8"/>
      <c r="F142" s="10"/>
      <c r="G142" s="11"/>
      <c r="H142" s="12"/>
      <c r="I142" s="12"/>
    </row>
    <row r="143" spans="1:9">
      <c r="A143" s="197" t="s">
        <v>51</v>
      </c>
      <c r="B143" s="198"/>
      <c r="C143" s="198"/>
      <c r="D143" s="199"/>
      <c r="E143" s="8"/>
      <c r="F143" s="10"/>
      <c r="G143" s="11"/>
      <c r="H143" s="12"/>
      <c r="I143" s="12"/>
    </row>
    <row r="144" spans="1:9">
      <c r="A144" s="197" t="s">
        <v>52</v>
      </c>
      <c r="B144" s="198"/>
      <c r="C144" s="198"/>
      <c r="D144" s="199"/>
      <c r="E144" s="8"/>
      <c r="F144" s="10"/>
      <c r="G144" s="11"/>
      <c r="H144" s="12"/>
      <c r="I144" s="12"/>
    </row>
    <row r="145" spans="1:9">
      <c r="A145" s="182" t="s">
        <v>55</v>
      </c>
      <c r="B145" s="183"/>
      <c r="C145" s="183"/>
      <c r="D145" s="183"/>
      <c r="E145" s="183"/>
      <c r="F145" s="183"/>
      <c r="G145" s="183"/>
      <c r="H145" s="183"/>
      <c r="I145" s="183"/>
    </row>
    <row r="146" spans="1:9" ht="29.25" customHeight="1">
      <c r="A146" s="197" t="s">
        <v>261</v>
      </c>
      <c r="B146" s="198"/>
      <c r="C146" s="198"/>
      <c r="D146" s="199"/>
      <c r="E146" s="5"/>
      <c r="F146" s="5"/>
      <c r="G146" s="5"/>
      <c r="H146" s="5"/>
      <c r="I146" s="5"/>
    </row>
    <row r="148" spans="1:9">
      <c r="A148" s="182" t="s">
        <v>75</v>
      </c>
      <c r="B148" s="183"/>
      <c r="C148" s="183"/>
      <c r="D148" s="183"/>
      <c r="E148" s="183"/>
      <c r="F148" s="183"/>
      <c r="G148" s="183"/>
      <c r="H148" s="183"/>
      <c r="I148" s="183"/>
    </row>
    <row r="150" spans="1:9" ht="80.099999999999994" customHeight="1">
      <c r="A150" s="178" t="s">
        <v>71</v>
      </c>
      <c r="B150" s="178"/>
      <c r="C150" s="178" t="s">
        <v>72</v>
      </c>
      <c r="D150" s="178"/>
    </row>
    <row r="151" spans="1:9" ht="80.099999999999994" customHeight="1">
      <c r="A151" s="178" t="s">
        <v>73</v>
      </c>
      <c r="B151" s="178"/>
      <c r="C151" s="178" t="s">
        <v>74</v>
      </c>
      <c r="D151" s="178"/>
    </row>
  </sheetData>
  <mergeCells count="111">
    <mergeCell ref="C23:D23"/>
    <mergeCell ref="C24:D24"/>
    <mergeCell ref="C25:D25"/>
    <mergeCell ref="C26:D26"/>
    <mergeCell ref="C27:D27"/>
    <mergeCell ref="B65:D65"/>
    <mergeCell ref="B66:D66"/>
    <mergeCell ref="A68:D68"/>
    <mergeCell ref="C69:D69"/>
    <mergeCell ref="A59:D59"/>
    <mergeCell ref="B60:D60"/>
    <mergeCell ref="B61:D61"/>
    <mergeCell ref="B62:D62"/>
    <mergeCell ref="B63:D63"/>
    <mergeCell ref="B64:D64"/>
    <mergeCell ref="C36:D36"/>
    <mergeCell ref="C37:D37"/>
    <mergeCell ref="C38:D38"/>
    <mergeCell ref="C39:D39"/>
    <mergeCell ref="C29:D29"/>
    <mergeCell ref="C32:D32"/>
    <mergeCell ref="A31:D31"/>
    <mergeCell ref="C33:D33"/>
    <mergeCell ref="C34:D34"/>
    <mergeCell ref="C35:D35"/>
    <mergeCell ref="A134:D134"/>
    <mergeCell ref="A135:D135"/>
    <mergeCell ref="A136:D136"/>
    <mergeCell ref="A137:D137"/>
    <mergeCell ref="A138:D138"/>
    <mergeCell ref="A139:D139"/>
    <mergeCell ref="A128:D128"/>
    <mergeCell ref="A129:D129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A116:D116"/>
    <mergeCell ref="A117:D117"/>
    <mergeCell ref="A118:D118"/>
    <mergeCell ref="A119:D119"/>
    <mergeCell ref="A120:I120"/>
    <mergeCell ref="A146:D146"/>
    <mergeCell ref="A148:I148"/>
    <mergeCell ref="A150:B150"/>
    <mergeCell ref="C150:D150"/>
    <mergeCell ref="A151:B151"/>
    <mergeCell ref="C151:D151"/>
    <mergeCell ref="A140:D140"/>
    <mergeCell ref="A141:D141"/>
    <mergeCell ref="A142:D142"/>
    <mergeCell ref="A143:D143"/>
    <mergeCell ref="A144:D144"/>
    <mergeCell ref="A145:I145"/>
    <mergeCell ref="A121:D121"/>
    <mergeCell ref="E121:I121"/>
    <mergeCell ref="A110:D110"/>
    <mergeCell ref="A111:I111"/>
    <mergeCell ref="A112:D112"/>
    <mergeCell ref="A113:D113"/>
    <mergeCell ref="A114:D114"/>
    <mergeCell ref="A115:I115"/>
    <mergeCell ref="A104:D104"/>
    <mergeCell ref="A105:D105"/>
    <mergeCell ref="A106:I106"/>
    <mergeCell ref="A107:D107"/>
    <mergeCell ref="A108:D108"/>
    <mergeCell ref="A109:D109"/>
    <mergeCell ref="C50:D50"/>
    <mergeCell ref="A98:D98"/>
    <mergeCell ref="A99:I99"/>
    <mergeCell ref="A100:D100"/>
    <mergeCell ref="A101:I101"/>
    <mergeCell ref="A102:D102"/>
    <mergeCell ref="A103:I103"/>
    <mergeCell ref="A92:D92"/>
    <mergeCell ref="A93:I93"/>
    <mergeCell ref="A94:D94"/>
    <mergeCell ref="A95:D95"/>
    <mergeCell ref="A96:I96"/>
    <mergeCell ref="A97:D97"/>
    <mergeCell ref="A19:D19"/>
    <mergeCell ref="A86:D86"/>
    <mergeCell ref="A87:I87"/>
    <mergeCell ref="A88:D88"/>
    <mergeCell ref="A89:D89"/>
    <mergeCell ref="A90:I90"/>
    <mergeCell ref="A91:D91"/>
    <mergeCell ref="A1:I1"/>
    <mergeCell ref="A3:I3"/>
    <mergeCell ref="A5:D5"/>
    <mergeCell ref="E85:I85"/>
    <mergeCell ref="A16:B16"/>
    <mergeCell ref="C20:D20"/>
    <mergeCell ref="C21:D21"/>
    <mergeCell ref="C22:D22"/>
    <mergeCell ref="C28:D28"/>
    <mergeCell ref="C40:D40"/>
    <mergeCell ref="A2:I2"/>
    <mergeCell ref="A15:B15"/>
    <mergeCell ref="A52:D52"/>
    <mergeCell ref="A42:C42"/>
    <mergeCell ref="A47:D47"/>
    <mergeCell ref="C48:D48"/>
    <mergeCell ref="C49:D49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162" zoomScaleNormal="162" workbookViewId="0">
      <selection activeCell="A9" sqref="A9"/>
    </sheetView>
  </sheetViews>
  <sheetFormatPr baseColWidth="10" defaultRowHeight="15"/>
  <cols>
    <col min="1" max="1" width="32.7109375" bestFit="1" customWidth="1"/>
    <col min="2" max="2" width="14.42578125" customWidth="1"/>
    <col min="3" max="3" width="33.42578125" customWidth="1"/>
  </cols>
  <sheetData>
    <row r="1" spans="1:3" ht="45" customHeight="1">
      <c r="A1" s="213" t="s">
        <v>119</v>
      </c>
      <c r="B1" s="213"/>
      <c r="C1" s="213"/>
    </row>
    <row r="2" spans="1:3" ht="15" customHeight="1">
      <c r="A2" s="36" t="s">
        <v>120</v>
      </c>
      <c r="B2" s="36" t="s">
        <v>125</v>
      </c>
      <c r="C2" s="36" t="s">
        <v>123</v>
      </c>
    </row>
    <row r="3" spans="1:3" ht="15" customHeight="1">
      <c r="A3" s="35" t="s">
        <v>194</v>
      </c>
      <c r="B3" s="28"/>
      <c r="C3" s="28"/>
    </row>
    <row r="4" spans="1:3" ht="15" customHeight="1">
      <c r="A4" s="35" t="s">
        <v>195</v>
      </c>
      <c r="B4" s="28"/>
      <c r="C4" s="28"/>
    </row>
    <row r="5" spans="1:3" ht="15" customHeight="1">
      <c r="A5" s="35" t="s">
        <v>196</v>
      </c>
      <c r="B5" s="28"/>
      <c r="C5" s="28"/>
    </row>
    <row r="6" spans="1:3" ht="15" customHeight="1">
      <c r="A6" s="35" t="s">
        <v>197</v>
      </c>
      <c r="B6" s="28"/>
      <c r="C6" s="28"/>
    </row>
    <row r="7" spans="1:3" ht="15" customHeight="1">
      <c r="A7" s="35" t="s">
        <v>198</v>
      </c>
      <c r="B7" s="28"/>
      <c r="C7" s="28"/>
    </row>
    <row r="8" spans="1:3" ht="15" customHeight="1">
      <c r="A8" s="35" t="s">
        <v>121</v>
      </c>
      <c r="B8" s="28"/>
      <c r="C8" s="28"/>
    </row>
    <row r="9" spans="1:3" ht="15" customHeight="1">
      <c r="A9" s="35" t="s">
        <v>122</v>
      </c>
      <c r="B9" s="28"/>
      <c r="C9" s="28"/>
    </row>
    <row r="10" spans="1:3" ht="15" customHeight="1">
      <c r="A10" s="35" t="s">
        <v>87</v>
      </c>
      <c r="B10" s="28"/>
      <c r="C10" s="28"/>
    </row>
    <row r="13" spans="1:3">
      <c r="A13" t="s">
        <v>124</v>
      </c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48" zoomScale="149" zoomScaleNormal="149" workbookViewId="0">
      <selection activeCell="K56" sqref="K56"/>
    </sheetView>
  </sheetViews>
  <sheetFormatPr baseColWidth="10" defaultRowHeight="11.25"/>
  <cols>
    <col min="1" max="2" width="19.85546875" style="64" customWidth="1"/>
    <col min="3" max="3" width="14.85546875" style="64" customWidth="1"/>
    <col min="4" max="4" width="10.42578125" style="64" customWidth="1"/>
    <col min="5" max="5" width="4.5703125" style="64" customWidth="1"/>
    <col min="6" max="6" width="4.85546875" style="64" customWidth="1"/>
    <col min="7" max="7" width="4.140625" style="64" customWidth="1"/>
    <col min="8" max="8" width="3.7109375" style="64" customWidth="1"/>
    <col min="9" max="9" width="4.5703125" style="64" customWidth="1"/>
    <col min="10" max="16384" width="11.42578125" style="64"/>
  </cols>
  <sheetData>
    <row r="1" spans="1:9" s="142" customFormat="1" ht="12.75">
      <c r="A1" s="204" t="s">
        <v>66</v>
      </c>
      <c r="B1" s="204"/>
      <c r="C1" s="204"/>
      <c r="D1" s="204"/>
      <c r="E1" s="204"/>
      <c r="F1" s="204"/>
      <c r="G1" s="204"/>
      <c r="H1" s="204"/>
      <c r="I1" s="204"/>
    </row>
    <row r="2" spans="1:9" s="142" customFormat="1" ht="12.75">
      <c r="A2" s="233"/>
      <c r="B2" s="233"/>
      <c r="C2" s="233"/>
      <c r="D2" s="233"/>
    </row>
    <row r="3" spans="1:9" s="142" customFormat="1" ht="15" customHeight="1">
      <c r="A3" s="227" t="s">
        <v>65</v>
      </c>
      <c r="B3" s="227"/>
      <c r="C3" s="227"/>
      <c r="D3" s="227"/>
      <c r="E3" s="227"/>
      <c r="F3" s="227"/>
      <c r="G3" s="227"/>
      <c r="H3" s="227"/>
      <c r="I3" s="227"/>
    </row>
    <row r="4" spans="1:9" s="142" customFormat="1" ht="24" customHeight="1">
      <c r="A4" s="234" t="s">
        <v>250</v>
      </c>
      <c r="B4" s="234"/>
      <c r="C4" s="234"/>
      <c r="D4" s="234"/>
      <c r="E4" s="234"/>
      <c r="F4" s="234"/>
      <c r="G4" s="234"/>
      <c r="H4" s="234"/>
      <c r="I4" s="234"/>
    </row>
    <row r="5" spans="1:9" s="142" customFormat="1" ht="12.75"/>
    <row r="6" spans="1:9" s="142" customFormat="1" ht="12.75">
      <c r="A6" s="212" t="s">
        <v>29</v>
      </c>
      <c r="B6" s="212"/>
      <c r="C6" s="212"/>
      <c r="D6" s="212"/>
      <c r="E6" s="212"/>
      <c r="F6" s="212"/>
      <c r="G6" s="212"/>
      <c r="H6" s="212"/>
      <c r="I6" s="212"/>
    </row>
    <row r="7" spans="1:9">
      <c r="A7" s="4"/>
      <c r="B7" s="4"/>
      <c r="C7" s="4"/>
      <c r="D7" s="4"/>
    </row>
    <row r="8" spans="1:9" ht="21.75" customHeight="1">
      <c r="A8" s="228" t="s">
        <v>57</v>
      </c>
      <c r="B8" s="228"/>
      <c r="C8" s="228"/>
      <c r="D8" s="228"/>
    </row>
    <row r="9" spans="1:9" ht="15.75" customHeight="1">
      <c r="A9" s="131" t="s">
        <v>209</v>
      </c>
      <c r="B9" s="131" t="s">
        <v>58</v>
      </c>
      <c r="C9" s="131" t="s">
        <v>59</v>
      </c>
      <c r="D9" s="131" t="s">
        <v>60</v>
      </c>
    </row>
    <row r="10" spans="1:9" ht="23.25" customHeight="1">
      <c r="A10" s="8"/>
      <c r="B10" s="8"/>
      <c r="C10" s="8"/>
      <c r="D10" s="8"/>
    </row>
    <row r="12" spans="1:9">
      <c r="A12" s="4" t="s">
        <v>68</v>
      </c>
      <c r="B12" s="4"/>
      <c r="C12" s="4"/>
      <c r="D12" s="4"/>
    </row>
    <row r="13" spans="1:9">
      <c r="A13" s="4"/>
      <c r="B13" s="4"/>
      <c r="C13" s="4"/>
      <c r="D13" s="4"/>
    </row>
    <row r="14" spans="1:9">
      <c r="A14" s="21" t="s">
        <v>67</v>
      </c>
      <c r="B14" s="21"/>
      <c r="C14" s="21"/>
      <c r="D14" s="21"/>
    </row>
    <row r="15" spans="1:9">
      <c r="A15" s="21"/>
      <c r="B15" s="21"/>
      <c r="C15" s="21"/>
      <c r="D15" s="21"/>
    </row>
    <row r="16" spans="1:9">
      <c r="A16" s="21" t="s">
        <v>69</v>
      </c>
      <c r="B16" s="21"/>
      <c r="C16" s="21"/>
      <c r="D16" s="22"/>
    </row>
    <row r="17" spans="1:9">
      <c r="A17" s="21" t="s">
        <v>70</v>
      </c>
      <c r="B17" s="21"/>
      <c r="C17" s="21"/>
      <c r="D17" s="21"/>
    </row>
    <row r="18" spans="1:9">
      <c r="A18" s="4" t="s">
        <v>61</v>
      </c>
      <c r="B18" s="4"/>
      <c r="C18" s="4"/>
      <c r="D18" s="4"/>
    </row>
    <row r="19" spans="1:9">
      <c r="A19" s="4" t="s">
        <v>62</v>
      </c>
      <c r="B19" s="4"/>
      <c r="C19" s="4"/>
      <c r="D19" s="4"/>
    </row>
    <row r="20" spans="1:9">
      <c r="A20" s="4" t="s">
        <v>62</v>
      </c>
      <c r="B20" s="4"/>
      <c r="C20" s="4"/>
      <c r="D20" s="4"/>
    </row>
    <row r="21" spans="1:9">
      <c r="A21" s="4" t="s">
        <v>63</v>
      </c>
      <c r="B21" s="4"/>
      <c r="C21" s="4"/>
      <c r="D21" s="4"/>
    </row>
    <row r="22" spans="1:9">
      <c r="A22" s="4" t="s">
        <v>62</v>
      </c>
      <c r="B22" s="4"/>
      <c r="C22" s="4"/>
      <c r="D22" s="4"/>
    </row>
    <row r="23" spans="1:9">
      <c r="A23" s="4" t="s">
        <v>62</v>
      </c>
      <c r="B23" s="4"/>
      <c r="C23" s="4"/>
      <c r="D23" s="4"/>
    </row>
    <row r="24" spans="1:9" s="139" customFormat="1">
      <c r="A24" s="21" t="s">
        <v>274</v>
      </c>
      <c r="B24" s="21"/>
      <c r="C24" s="21"/>
      <c r="D24" s="21"/>
    </row>
    <row r="25" spans="1:9" s="139" customFormat="1">
      <c r="A25" s="4" t="s">
        <v>64</v>
      </c>
      <c r="B25" s="4"/>
      <c r="C25" s="4"/>
      <c r="D25" s="4"/>
    </row>
    <row r="26" spans="1:9">
      <c r="A26" s="4" t="s">
        <v>64</v>
      </c>
      <c r="B26" s="4"/>
      <c r="C26" s="4"/>
      <c r="D26" s="4"/>
    </row>
    <row r="27" spans="1:9">
      <c r="A27" s="21" t="s">
        <v>275</v>
      </c>
      <c r="B27" s="21"/>
      <c r="C27" s="21"/>
      <c r="D27" s="21"/>
    </row>
    <row r="28" spans="1:9">
      <c r="A28" s="130" t="s">
        <v>64</v>
      </c>
      <c r="B28" s="130"/>
      <c r="C28" s="130"/>
      <c r="D28" s="130"/>
    </row>
    <row r="29" spans="1:9">
      <c r="A29" s="130" t="s">
        <v>64</v>
      </c>
      <c r="B29" s="130"/>
      <c r="C29" s="130"/>
      <c r="D29" s="130"/>
    </row>
    <row r="31" spans="1:9">
      <c r="A31" s="1"/>
      <c r="B31" s="1"/>
      <c r="C31" s="1"/>
      <c r="D31" s="1"/>
      <c r="E31" s="214" t="s">
        <v>56</v>
      </c>
      <c r="F31" s="214"/>
      <c r="G31" s="214"/>
      <c r="H31" s="214"/>
      <c r="I31" s="214"/>
    </row>
    <row r="32" spans="1:9" ht="20.100000000000001" customHeight="1">
      <c r="A32" s="193" t="s">
        <v>26</v>
      </c>
      <c r="B32" s="194"/>
      <c r="C32" s="194"/>
      <c r="D32" s="196"/>
      <c r="E32" s="17">
        <v>1</v>
      </c>
      <c r="F32" s="18">
        <v>2</v>
      </c>
      <c r="G32" s="19">
        <v>3</v>
      </c>
      <c r="H32" s="51">
        <v>4</v>
      </c>
      <c r="I32" s="20">
        <v>5</v>
      </c>
    </row>
    <row r="33" spans="1:9">
      <c r="A33" s="193" t="s">
        <v>263</v>
      </c>
      <c r="B33" s="194"/>
      <c r="C33" s="194"/>
      <c r="D33" s="194"/>
      <c r="E33" s="194"/>
      <c r="F33" s="194"/>
      <c r="G33" s="194"/>
      <c r="H33" s="194"/>
      <c r="I33" s="194"/>
    </row>
    <row r="34" spans="1:9" ht="17.100000000000001" customHeight="1">
      <c r="A34" s="197" t="s">
        <v>1</v>
      </c>
      <c r="B34" s="198"/>
      <c r="C34" s="198"/>
      <c r="D34" s="199"/>
      <c r="E34" s="140"/>
      <c r="F34" s="8"/>
      <c r="G34" s="31"/>
      <c r="H34" s="31"/>
      <c r="I34" s="31"/>
    </row>
    <row r="35" spans="1:9">
      <c r="A35" s="197" t="s">
        <v>5</v>
      </c>
      <c r="B35" s="198"/>
      <c r="C35" s="198"/>
      <c r="D35" s="199"/>
      <c r="E35" s="11"/>
      <c r="F35" s="132"/>
      <c r="G35" s="31"/>
      <c r="H35" s="31"/>
      <c r="I35" s="31"/>
    </row>
    <row r="36" spans="1:9">
      <c r="A36" s="193" t="s">
        <v>265</v>
      </c>
      <c r="B36" s="194"/>
      <c r="C36" s="194"/>
      <c r="D36" s="194"/>
      <c r="E36" s="194"/>
      <c r="F36" s="194"/>
      <c r="G36" s="194"/>
      <c r="H36" s="194"/>
      <c r="I36" s="194"/>
    </row>
    <row r="37" spans="1:9">
      <c r="A37" s="197" t="s">
        <v>2</v>
      </c>
      <c r="B37" s="198"/>
      <c r="C37" s="198"/>
      <c r="D37" s="199"/>
      <c r="E37" s="140"/>
      <c r="F37" s="8"/>
      <c r="G37" s="31"/>
      <c r="H37" s="31"/>
      <c r="I37" s="31"/>
    </row>
    <row r="38" spans="1:9">
      <c r="A38" s="197" t="s">
        <v>3</v>
      </c>
      <c r="B38" s="198"/>
      <c r="C38" s="198"/>
      <c r="D38" s="199"/>
      <c r="E38" s="140"/>
      <c r="F38" s="9"/>
      <c r="G38" s="31"/>
      <c r="H38" s="31"/>
      <c r="I38" s="31"/>
    </row>
    <row r="39" spans="1:9">
      <c r="A39" s="197" t="s">
        <v>4</v>
      </c>
      <c r="B39" s="198"/>
      <c r="C39" s="198"/>
      <c r="D39" s="198"/>
      <c r="E39" s="198"/>
      <c r="F39" s="198"/>
      <c r="G39" s="198"/>
      <c r="H39" s="198"/>
      <c r="I39" s="198"/>
    </row>
    <row r="40" spans="1:9">
      <c r="A40" s="197" t="s">
        <v>53</v>
      </c>
      <c r="B40" s="198"/>
      <c r="C40" s="198"/>
      <c r="D40" s="199"/>
      <c r="E40" s="11"/>
      <c r="F40" s="9"/>
      <c r="G40" s="31"/>
      <c r="H40" s="31"/>
      <c r="I40" s="31"/>
    </row>
    <row r="41" spans="1:9">
      <c r="A41" s="197" t="s">
        <v>54</v>
      </c>
      <c r="B41" s="198"/>
      <c r="C41" s="198"/>
      <c r="D41" s="199"/>
      <c r="E41" s="11"/>
      <c r="F41" s="9"/>
      <c r="G41" s="31"/>
      <c r="H41" s="31"/>
      <c r="I41" s="31"/>
    </row>
    <row r="42" spans="1:9">
      <c r="A42" s="193" t="s">
        <v>264</v>
      </c>
      <c r="B42" s="194"/>
      <c r="C42" s="194"/>
      <c r="D42" s="194"/>
      <c r="E42" s="194"/>
      <c r="F42" s="194"/>
      <c r="G42" s="194"/>
      <c r="H42" s="194"/>
      <c r="I42" s="194"/>
    </row>
    <row r="43" spans="1:9">
      <c r="A43" s="197" t="s">
        <v>6</v>
      </c>
      <c r="B43" s="198"/>
      <c r="C43" s="198"/>
      <c r="D43" s="199"/>
      <c r="E43" s="140"/>
      <c r="F43" s="8"/>
      <c r="G43" s="31"/>
      <c r="H43" s="31"/>
      <c r="I43" s="31"/>
    </row>
    <row r="44" spans="1:9">
      <c r="A44" s="197" t="s">
        <v>7</v>
      </c>
      <c r="B44" s="198"/>
      <c r="C44" s="198"/>
      <c r="D44" s="199"/>
      <c r="E44" s="11"/>
      <c r="F44" s="9"/>
      <c r="G44" s="31"/>
      <c r="H44" s="31"/>
      <c r="I44" s="31"/>
    </row>
    <row r="45" spans="1:9">
      <c r="A45" s="182" t="s">
        <v>8</v>
      </c>
      <c r="B45" s="183"/>
      <c r="C45" s="183"/>
      <c r="D45" s="183"/>
      <c r="E45" s="183"/>
      <c r="F45" s="183"/>
      <c r="G45" s="183"/>
      <c r="H45" s="183"/>
      <c r="I45" s="183"/>
    </row>
    <row r="46" spans="1:9" ht="15.95" customHeight="1">
      <c r="A46" s="197" t="s">
        <v>249</v>
      </c>
      <c r="B46" s="198"/>
      <c r="C46" s="198"/>
      <c r="D46" s="199"/>
      <c r="E46" s="11"/>
      <c r="F46" s="31"/>
      <c r="G46" s="31"/>
      <c r="H46" s="31"/>
      <c r="I46" s="31"/>
    </row>
    <row r="47" spans="1:9">
      <c r="A47" s="182" t="s">
        <v>10</v>
      </c>
      <c r="B47" s="183"/>
      <c r="C47" s="183"/>
      <c r="D47" s="183"/>
      <c r="E47" s="183"/>
      <c r="F47" s="183"/>
      <c r="G47" s="183"/>
      <c r="H47" s="183"/>
      <c r="I47" s="183"/>
    </row>
    <row r="48" spans="1:9">
      <c r="A48" s="197" t="s">
        <v>11</v>
      </c>
      <c r="B48" s="198"/>
      <c r="C48" s="198"/>
      <c r="D48" s="199"/>
      <c r="E48" s="45"/>
      <c r="F48" s="31"/>
      <c r="G48" s="31"/>
      <c r="H48" s="31"/>
      <c r="I48" s="31"/>
    </row>
    <row r="49" spans="1:9">
      <c r="A49" s="193" t="s">
        <v>266</v>
      </c>
      <c r="B49" s="194"/>
      <c r="C49" s="194"/>
      <c r="D49" s="194"/>
      <c r="E49" s="194"/>
      <c r="F49" s="194"/>
      <c r="G49" s="194"/>
      <c r="H49" s="194"/>
      <c r="I49" s="194"/>
    </row>
    <row r="50" spans="1:9">
      <c r="A50" s="197" t="s">
        <v>12</v>
      </c>
      <c r="B50" s="198"/>
      <c r="C50" s="198"/>
      <c r="D50" s="199"/>
      <c r="E50" s="11"/>
      <c r="F50" s="9"/>
      <c r="G50" s="31"/>
      <c r="H50" s="31"/>
      <c r="I50" s="31"/>
    </row>
    <row r="51" spans="1:9">
      <c r="A51" s="197" t="s">
        <v>13</v>
      </c>
      <c r="B51" s="198"/>
      <c r="C51" s="198"/>
      <c r="D51" s="199"/>
      <c r="E51" s="11"/>
      <c r="F51" s="9"/>
      <c r="G51" s="31"/>
      <c r="H51" s="31"/>
      <c r="I51" s="31"/>
    </row>
    <row r="52" spans="1:9">
      <c r="A52" s="182" t="s">
        <v>258</v>
      </c>
      <c r="B52" s="183"/>
      <c r="C52" s="183"/>
      <c r="D52" s="183"/>
      <c r="E52" s="183"/>
      <c r="F52" s="183"/>
      <c r="G52" s="183"/>
      <c r="H52" s="183"/>
      <c r="I52" s="183"/>
    </row>
    <row r="53" spans="1:9">
      <c r="A53" s="197" t="s">
        <v>14</v>
      </c>
      <c r="B53" s="198"/>
      <c r="C53" s="198"/>
      <c r="D53" s="199"/>
      <c r="E53" s="141"/>
      <c r="F53" s="31"/>
      <c r="G53" s="141"/>
      <c r="H53" s="31"/>
      <c r="I53" s="31"/>
    </row>
    <row r="54" spans="1:9">
      <c r="A54" s="197" t="s">
        <v>15</v>
      </c>
      <c r="B54" s="198"/>
      <c r="C54" s="198"/>
      <c r="D54" s="199"/>
      <c r="E54" s="141"/>
      <c r="F54" s="141"/>
      <c r="G54" s="141"/>
      <c r="H54" s="31"/>
      <c r="I54" s="31"/>
    </row>
    <row r="55" spans="1:9">
      <c r="A55" s="197" t="s">
        <v>16</v>
      </c>
      <c r="B55" s="198"/>
      <c r="C55" s="198"/>
      <c r="D55" s="199"/>
      <c r="E55" s="141"/>
      <c r="F55" s="141"/>
      <c r="G55" s="141"/>
      <c r="H55" s="31"/>
      <c r="I55" s="31"/>
    </row>
    <row r="56" spans="1:9">
      <c r="A56" s="197" t="s">
        <v>17</v>
      </c>
      <c r="B56" s="198"/>
      <c r="C56" s="198"/>
      <c r="D56" s="199"/>
      <c r="E56" s="141"/>
      <c r="F56" s="31"/>
      <c r="G56" s="31"/>
      <c r="H56" s="31"/>
      <c r="I56" s="31"/>
    </row>
    <row r="57" spans="1:9">
      <c r="A57" s="182" t="s">
        <v>259</v>
      </c>
      <c r="B57" s="183"/>
      <c r="C57" s="183"/>
      <c r="D57" s="183"/>
      <c r="E57" s="183"/>
      <c r="F57" s="183"/>
      <c r="G57" s="183"/>
      <c r="H57" s="183"/>
      <c r="I57" s="183"/>
    </row>
    <row r="58" spans="1:9">
      <c r="A58" s="197" t="s">
        <v>18</v>
      </c>
      <c r="B58" s="198"/>
      <c r="C58" s="198"/>
      <c r="D58" s="199"/>
      <c r="E58" s="141"/>
      <c r="F58" s="31"/>
      <c r="G58" s="31"/>
      <c r="H58" s="31"/>
      <c r="I58" s="31"/>
    </row>
    <row r="59" spans="1:9">
      <c r="A59" s="197" t="s">
        <v>19</v>
      </c>
      <c r="B59" s="198"/>
      <c r="C59" s="198"/>
      <c r="D59" s="199"/>
      <c r="E59" s="141"/>
      <c r="F59" s="31"/>
      <c r="G59" s="31"/>
      <c r="H59" s="31"/>
      <c r="I59" s="31"/>
    </row>
    <row r="60" spans="1:9">
      <c r="A60" s="197" t="s">
        <v>20</v>
      </c>
      <c r="B60" s="198"/>
      <c r="C60" s="198"/>
      <c r="D60" s="199"/>
      <c r="E60" s="141"/>
      <c r="F60" s="31"/>
      <c r="G60" s="31"/>
      <c r="H60" s="31"/>
      <c r="I60" s="31"/>
    </row>
    <row r="61" spans="1:9">
      <c r="A61" s="182" t="s">
        <v>260</v>
      </c>
      <c r="B61" s="183"/>
      <c r="C61" s="183"/>
      <c r="D61" s="183"/>
      <c r="E61" s="183"/>
      <c r="F61" s="183"/>
      <c r="G61" s="183"/>
      <c r="H61" s="183"/>
      <c r="I61" s="183"/>
    </row>
    <row r="62" spans="1:9">
      <c r="A62" s="197" t="s">
        <v>21</v>
      </c>
      <c r="B62" s="198"/>
      <c r="C62" s="198"/>
      <c r="D62" s="199"/>
      <c r="E62" s="141"/>
      <c r="F62" s="31"/>
      <c r="G62" s="31"/>
      <c r="H62" s="31"/>
      <c r="I62" s="31"/>
    </row>
    <row r="63" spans="1:9">
      <c r="A63" s="201" t="s">
        <v>22</v>
      </c>
      <c r="B63" s="202"/>
      <c r="C63" s="202"/>
      <c r="D63" s="203"/>
      <c r="E63" s="141"/>
      <c r="F63" s="31"/>
      <c r="G63" s="31"/>
      <c r="H63" s="31"/>
      <c r="I63" s="31"/>
    </row>
    <row r="64" spans="1:9">
      <c r="A64" s="197" t="s">
        <v>23</v>
      </c>
      <c r="B64" s="198"/>
      <c r="C64" s="198"/>
      <c r="D64" s="199"/>
      <c r="E64" s="141"/>
      <c r="F64" s="31"/>
      <c r="G64" s="31"/>
      <c r="H64" s="31"/>
      <c r="I64" s="31"/>
    </row>
    <row r="65" spans="1:9">
      <c r="A65" s="197" t="s">
        <v>24</v>
      </c>
      <c r="B65" s="198"/>
      <c r="C65" s="198"/>
      <c r="D65" s="199"/>
      <c r="E65" s="141"/>
      <c r="F65" s="31"/>
      <c r="G65" s="31"/>
      <c r="H65" s="31"/>
      <c r="I65" s="31"/>
    </row>
    <row r="66" spans="1:9">
      <c r="A66" s="182" t="s">
        <v>25</v>
      </c>
      <c r="B66" s="183"/>
      <c r="C66" s="183"/>
      <c r="D66" s="183"/>
      <c r="E66" s="183"/>
      <c r="F66" s="183"/>
      <c r="G66" s="183"/>
      <c r="H66" s="183"/>
      <c r="I66" s="183"/>
    </row>
    <row r="67" spans="1:9" ht="37.5" customHeight="1">
      <c r="A67" s="197" t="s">
        <v>262</v>
      </c>
      <c r="B67" s="198"/>
      <c r="C67" s="198"/>
      <c r="D67" s="199"/>
      <c r="E67" s="200"/>
      <c r="F67" s="200"/>
      <c r="G67" s="200"/>
      <c r="H67" s="200"/>
      <c r="I67" s="200"/>
    </row>
    <row r="68" spans="1:9">
      <c r="A68" s="197" t="s">
        <v>30</v>
      </c>
      <c r="B68" s="198"/>
      <c r="C68" s="198"/>
      <c r="D68" s="199"/>
      <c r="E68" s="7"/>
      <c r="F68" s="9"/>
      <c r="G68" s="31"/>
      <c r="H68" s="31"/>
      <c r="I68" s="31"/>
    </row>
    <row r="69" spans="1:9">
      <c r="A69" s="197" t="s">
        <v>31</v>
      </c>
      <c r="B69" s="198"/>
      <c r="C69" s="198"/>
      <c r="D69" s="199"/>
      <c r="E69" s="7"/>
      <c r="F69" s="9"/>
      <c r="G69" s="31"/>
      <c r="H69" s="31"/>
      <c r="I69" s="31"/>
    </row>
    <row r="70" spans="1:9">
      <c r="A70" s="197" t="s">
        <v>32</v>
      </c>
      <c r="B70" s="198"/>
      <c r="C70" s="198"/>
      <c r="D70" s="199"/>
      <c r="E70" s="7"/>
      <c r="F70" s="9"/>
      <c r="G70" s="31"/>
      <c r="H70" s="31"/>
      <c r="I70" s="31"/>
    </row>
    <row r="71" spans="1:9">
      <c r="A71" s="197" t="s">
        <v>33</v>
      </c>
      <c r="B71" s="198"/>
      <c r="C71" s="198"/>
      <c r="D71" s="199"/>
      <c r="E71" s="7"/>
      <c r="F71" s="9"/>
      <c r="G71" s="31"/>
      <c r="H71" s="31"/>
      <c r="I71" s="31"/>
    </row>
    <row r="72" spans="1:9">
      <c r="A72" s="197" t="s">
        <v>34</v>
      </c>
      <c r="B72" s="198"/>
      <c r="C72" s="198"/>
      <c r="D72" s="199"/>
      <c r="E72" s="7"/>
      <c r="F72" s="9"/>
      <c r="G72" s="31"/>
      <c r="H72" s="31"/>
      <c r="I72" s="31"/>
    </row>
    <row r="73" spans="1:9">
      <c r="A73" s="197" t="s">
        <v>35</v>
      </c>
      <c r="B73" s="198"/>
      <c r="C73" s="198"/>
      <c r="D73" s="199"/>
      <c r="E73" s="7"/>
      <c r="F73" s="9"/>
      <c r="G73" s="31"/>
      <c r="H73" s="31"/>
      <c r="I73" s="31"/>
    </row>
    <row r="74" spans="1:9">
      <c r="A74" s="197" t="s">
        <v>36</v>
      </c>
      <c r="B74" s="198"/>
      <c r="C74" s="198"/>
      <c r="D74" s="199"/>
      <c r="E74" s="7"/>
      <c r="F74" s="9"/>
      <c r="G74" s="31"/>
      <c r="H74" s="31"/>
      <c r="I74" s="31"/>
    </row>
    <row r="75" spans="1:9">
      <c r="A75" s="197" t="s">
        <v>37</v>
      </c>
      <c r="B75" s="198"/>
      <c r="C75" s="198"/>
      <c r="D75" s="199"/>
      <c r="E75" s="8"/>
      <c r="F75" s="10"/>
      <c r="G75" s="11"/>
      <c r="H75" s="12"/>
      <c r="I75" s="12"/>
    </row>
    <row r="76" spans="1:9">
      <c r="A76" s="197" t="s">
        <v>38</v>
      </c>
      <c r="B76" s="198"/>
      <c r="C76" s="198"/>
      <c r="D76" s="199"/>
      <c r="E76" s="8"/>
      <c r="F76" s="10"/>
      <c r="G76" s="11"/>
      <c r="H76" s="12"/>
      <c r="I76" s="12"/>
    </row>
    <row r="77" spans="1:9">
      <c r="A77" s="197" t="s">
        <v>39</v>
      </c>
      <c r="B77" s="198"/>
      <c r="C77" s="198"/>
      <c r="D77" s="199"/>
      <c r="E77" s="8"/>
      <c r="F77" s="10"/>
      <c r="G77" s="11"/>
      <c r="H77" s="12"/>
      <c r="I77" s="12"/>
    </row>
    <row r="78" spans="1:9">
      <c r="A78" s="197" t="s">
        <v>40</v>
      </c>
      <c r="B78" s="198"/>
      <c r="C78" s="198"/>
      <c r="D78" s="199"/>
      <c r="E78" s="8"/>
      <c r="F78" s="10"/>
      <c r="G78" s="11"/>
      <c r="H78" s="12"/>
      <c r="I78" s="12"/>
    </row>
    <row r="79" spans="1:9">
      <c r="A79" s="197" t="s">
        <v>41</v>
      </c>
      <c r="B79" s="198"/>
      <c r="C79" s="198"/>
      <c r="D79" s="199"/>
      <c r="E79" s="8"/>
      <c r="F79" s="10"/>
      <c r="G79" s="11"/>
      <c r="H79" s="12"/>
      <c r="I79" s="12"/>
    </row>
    <row r="80" spans="1:9">
      <c r="A80" s="197" t="s">
        <v>42</v>
      </c>
      <c r="B80" s="198"/>
      <c r="C80" s="198"/>
      <c r="D80" s="199"/>
      <c r="E80" s="8"/>
      <c r="F80" s="10"/>
      <c r="G80" s="11"/>
      <c r="H80" s="12"/>
      <c r="I80" s="12"/>
    </row>
    <row r="81" spans="1:9">
      <c r="A81" s="197" t="s">
        <v>43</v>
      </c>
      <c r="B81" s="198"/>
      <c r="C81" s="198"/>
      <c r="D81" s="199"/>
      <c r="E81" s="8"/>
      <c r="F81" s="10"/>
      <c r="G81" s="11"/>
      <c r="H81" s="12"/>
      <c r="I81" s="12"/>
    </row>
    <row r="82" spans="1:9">
      <c r="A82" s="197" t="s">
        <v>44</v>
      </c>
      <c r="B82" s="198"/>
      <c r="C82" s="198"/>
      <c r="D82" s="199"/>
      <c r="E82" s="8"/>
      <c r="F82" s="10"/>
      <c r="G82" s="11"/>
      <c r="H82" s="12"/>
      <c r="I82" s="12"/>
    </row>
    <row r="83" spans="1:9">
      <c r="A83" s="197" t="s">
        <v>45</v>
      </c>
      <c r="B83" s="198"/>
      <c r="C83" s="198"/>
      <c r="D83" s="199"/>
      <c r="E83" s="8"/>
      <c r="F83" s="10"/>
      <c r="G83" s="11"/>
      <c r="H83" s="12"/>
      <c r="I83" s="12"/>
    </row>
    <row r="84" spans="1:9">
      <c r="A84" s="197" t="s">
        <v>46</v>
      </c>
      <c r="B84" s="198"/>
      <c r="C84" s="198"/>
      <c r="D84" s="199"/>
      <c r="E84" s="8"/>
      <c r="F84" s="10"/>
      <c r="G84" s="11"/>
      <c r="H84" s="12"/>
      <c r="I84" s="12"/>
    </row>
    <row r="85" spans="1:9">
      <c r="A85" s="197" t="s">
        <v>47</v>
      </c>
      <c r="B85" s="198"/>
      <c r="C85" s="198"/>
      <c r="D85" s="199"/>
      <c r="E85" s="8"/>
      <c r="F85" s="10"/>
      <c r="G85" s="11"/>
      <c r="H85" s="12"/>
      <c r="I85" s="12"/>
    </row>
    <row r="86" spans="1:9">
      <c r="A86" s="197" t="s">
        <v>48</v>
      </c>
      <c r="B86" s="198"/>
      <c r="C86" s="198"/>
      <c r="D86" s="199"/>
      <c r="E86" s="8"/>
      <c r="F86" s="10"/>
      <c r="G86" s="11"/>
      <c r="H86" s="12"/>
      <c r="I86" s="12"/>
    </row>
    <row r="87" spans="1:9">
      <c r="A87" s="197" t="s">
        <v>49</v>
      </c>
      <c r="B87" s="198"/>
      <c r="C87" s="198"/>
      <c r="D87" s="199"/>
      <c r="E87" s="8"/>
      <c r="F87" s="10"/>
      <c r="G87" s="11"/>
      <c r="H87" s="12"/>
      <c r="I87" s="12"/>
    </row>
    <row r="88" spans="1:9">
      <c r="A88" s="197" t="s">
        <v>50</v>
      </c>
      <c r="B88" s="198"/>
      <c r="C88" s="198"/>
      <c r="D88" s="199"/>
      <c r="E88" s="8"/>
      <c r="F88" s="10"/>
      <c r="G88" s="11"/>
      <c r="H88" s="12"/>
      <c r="I88" s="12"/>
    </row>
    <row r="89" spans="1:9">
      <c r="A89" s="197" t="s">
        <v>51</v>
      </c>
      <c r="B89" s="198"/>
      <c r="C89" s="198"/>
      <c r="D89" s="199"/>
      <c r="E89" s="8"/>
      <c r="F89" s="10"/>
      <c r="G89" s="11"/>
      <c r="H89" s="12"/>
      <c r="I89" s="12"/>
    </row>
    <row r="90" spans="1:9">
      <c r="A90" s="197" t="s">
        <v>52</v>
      </c>
      <c r="B90" s="198"/>
      <c r="C90" s="198"/>
      <c r="D90" s="199"/>
      <c r="E90" s="8"/>
      <c r="F90" s="10"/>
      <c r="G90" s="11"/>
      <c r="H90" s="12"/>
      <c r="I90" s="12"/>
    </row>
    <row r="91" spans="1:9">
      <c r="A91" s="182" t="s">
        <v>55</v>
      </c>
      <c r="B91" s="183"/>
      <c r="C91" s="183"/>
      <c r="D91" s="183"/>
      <c r="E91" s="183"/>
      <c r="F91" s="183"/>
      <c r="G91" s="183"/>
      <c r="H91" s="183"/>
      <c r="I91" s="183"/>
    </row>
    <row r="92" spans="1:9" ht="29.25" customHeight="1">
      <c r="A92" s="197" t="s">
        <v>261</v>
      </c>
      <c r="B92" s="198"/>
      <c r="C92" s="198"/>
      <c r="D92" s="199"/>
      <c r="E92" s="5"/>
      <c r="F92" s="5"/>
      <c r="G92" s="5"/>
      <c r="H92" s="5"/>
      <c r="I92" s="5"/>
    </row>
    <row r="94" spans="1:9">
      <c r="A94" s="182" t="s">
        <v>75</v>
      </c>
      <c r="B94" s="183"/>
      <c r="C94" s="183"/>
      <c r="D94" s="183"/>
      <c r="E94" s="183"/>
      <c r="F94" s="183"/>
      <c r="G94" s="183"/>
      <c r="H94" s="183"/>
      <c r="I94" s="183"/>
    </row>
    <row r="96" spans="1:9" ht="80.099999999999994" customHeight="1">
      <c r="A96" s="178" t="s">
        <v>71</v>
      </c>
      <c r="B96" s="178"/>
      <c r="C96" s="178" t="s">
        <v>72</v>
      </c>
      <c r="D96" s="178"/>
    </row>
    <row r="97" spans="1:4" ht="80.099999999999994" customHeight="1">
      <c r="A97" s="178" t="s">
        <v>73</v>
      </c>
      <c r="B97" s="178"/>
      <c r="C97" s="178" t="s">
        <v>74</v>
      </c>
      <c r="D97" s="178"/>
    </row>
  </sheetData>
  <mergeCells count="73">
    <mergeCell ref="A92:D92"/>
    <mergeCell ref="A96:B96"/>
    <mergeCell ref="A97:B97"/>
    <mergeCell ref="C96:D96"/>
    <mergeCell ref="C97:D97"/>
    <mergeCell ref="A94:I94"/>
    <mergeCell ref="A86:D86"/>
    <mergeCell ref="A87:D87"/>
    <mergeCell ref="A88:D88"/>
    <mergeCell ref="A89:D89"/>
    <mergeCell ref="A90:D90"/>
    <mergeCell ref="A81:D81"/>
    <mergeCell ref="A82:D82"/>
    <mergeCell ref="A83:D83"/>
    <mergeCell ref="A84:D84"/>
    <mergeCell ref="A85:D85"/>
    <mergeCell ref="A76:D76"/>
    <mergeCell ref="A77:D77"/>
    <mergeCell ref="A78:D78"/>
    <mergeCell ref="A79:D79"/>
    <mergeCell ref="A80:D80"/>
    <mergeCell ref="A71:D71"/>
    <mergeCell ref="A72:D72"/>
    <mergeCell ref="A73:D73"/>
    <mergeCell ref="A74:D74"/>
    <mergeCell ref="A75:D75"/>
    <mergeCell ref="A65:D65"/>
    <mergeCell ref="A67:D67"/>
    <mergeCell ref="A68:D68"/>
    <mergeCell ref="A69:D69"/>
    <mergeCell ref="A70:D70"/>
    <mergeCell ref="A66:I66"/>
    <mergeCell ref="E67:I67"/>
    <mergeCell ref="A58:D58"/>
    <mergeCell ref="A59:D59"/>
    <mergeCell ref="A60:D60"/>
    <mergeCell ref="A62:D62"/>
    <mergeCell ref="A64:D64"/>
    <mergeCell ref="A63:D63"/>
    <mergeCell ref="A61:I61"/>
    <mergeCell ref="A91:I91"/>
    <mergeCell ref="A32:D32"/>
    <mergeCell ref="A37:D37"/>
    <mergeCell ref="A34:D34"/>
    <mergeCell ref="A35:D35"/>
    <mergeCell ref="A38:D38"/>
    <mergeCell ref="A40:D40"/>
    <mergeCell ref="A41:D41"/>
    <mergeCell ref="A43:D43"/>
    <mergeCell ref="A44:D44"/>
    <mergeCell ref="A46:D46"/>
    <mergeCell ref="A48:D48"/>
    <mergeCell ref="A45:I45"/>
    <mergeCell ref="A47:I47"/>
    <mergeCell ref="A49:I49"/>
    <mergeCell ref="A52:I52"/>
    <mergeCell ref="A57:I57"/>
    <mergeCell ref="A50:D50"/>
    <mergeCell ref="A51:D51"/>
    <mergeCell ref="A53:D53"/>
    <mergeCell ref="A54:D54"/>
    <mergeCell ref="A55:D55"/>
    <mergeCell ref="A56:D56"/>
    <mergeCell ref="E31:I31"/>
    <mergeCell ref="A33:I33"/>
    <mergeCell ref="A36:I36"/>
    <mergeCell ref="A39:I39"/>
    <mergeCell ref="A42:I42"/>
    <mergeCell ref="A6:I6"/>
    <mergeCell ref="A3:I3"/>
    <mergeCell ref="A4:I4"/>
    <mergeCell ref="A8:D8"/>
    <mergeCell ref="A1:I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141" zoomScaleNormal="141" workbookViewId="0">
      <selection activeCell="F12" sqref="F12"/>
    </sheetView>
  </sheetViews>
  <sheetFormatPr baseColWidth="10" defaultColWidth="11.42578125" defaultRowHeight="14.25"/>
  <cols>
    <col min="1" max="1" width="50.42578125" style="25" bestFit="1" customWidth="1"/>
    <col min="2" max="2" width="12.85546875" style="25" customWidth="1"/>
    <col min="3" max="3" width="11.42578125" style="25"/>
    <col min="4" max="4" width="27.85546875" style="25" customWidth="1"/>
    <col min="5" max="16384" width="11.42578125" style="25"/>
  </cols>
  <sheetData>
    <row r="1" spans="1:4" ht="26.25" customHeight="1">
      <c r="A1" s="229" t="s">
        <v>134</v>
      </c>
      <c r="B1" s="230"/>
      <c r="C1" s="230"/>
      <c r="D1" s="230"/>
    </row>
    <row r="2" spans="1:4" ht="15" customHeight="1">
      <c r="A2" s="22" t="s">
        <v>132</v>
      </c>
      <c r="B2" s="36" t="s">
        <v>135</v>
      </c>
      <c r="C2" s="36" t="s">
        <v>102</v>
      </c>
      <c r="D2" s="36" t="s">
        <v>142</v>
      </c>
    </row>
    <row r="3" spans="1:4" ht="15" customHeight="1">
      <c r="A3" s="28" t="s">
        <v>126</v>
      </c>
      <c r="B3" s="28" t="s">
        <v>136</v>
      </c>
      <c r="C3" s="28"/>
      <c r="D3" s="28"/>
    </row>
    <row r="4" spans="1:4" ht="15" customHeight="1">
      <c r="A4" s="28" t="s">
        <v>127</v>
      </c>
      <c r="B4" s="28" t="s">
        <v>137</v>
      </c>
      <c r="C4" s="28"/>
      <c r="D4" s="28"/>
    </row>
    <row r="5" spans="1:4" ht="15" customHeight="1">
      <c r="A5" s="28" t="s">
        <v>128</v>
      </c>
      <c r="B5" s="28" t="s">
        <v>138</v>
      </c>
      <c r="C5" s="28"/>
      <c r="D5" s="28"/>
    </row>
    <row r="6" spans="1:4" ht="15" customHeight="1">
      <c r="A6" s="28" t="s">
        <v>129</v>
      </c>
      <c r="B6" s="28" t="s">
        <v>138</v>
      </c>
      <c r="C6" s="28"/>
      <c r="D6" s="28"/>
    </row>
    <row r="7" spans="1:4" ht="15" customHeight="1">
      <c r="A7" s="28" t="s">
        <v>139</v>
      </c>
      <c r="B7" s="28" t="s">
        <v>140</v>
      </c>
      <c r="C7" s="28"/>
      <c r="D7" s="28"/>
    </row>
    <row r="8" spans="1:4" ht="15" customHeight="1">
      <c r="A8" s="28"/>
      <c r="B8" s="28"/>
      <c r="C8" s="28"/>
      <c r="D8" s="28"/>
    </row>
    <row r="9" spans="1:4" ht="15" customHeight="1">
      <c r="A9" s="22" t="s">
        <v>133</v>
      </c>
      <c r="B9" s="28"/>
      <c r="C9" s="28"/>
      <c r="D9" s="28"/>
    </row>
    <row r="10" spans="1:4" ht="15" customHeight="1">
      <c r="A10" s="28" t="s">
        <v>143</v>
      </c>
      <c r="B10" s="28" t="s">
        <v>84</v>
      </c>
      <c r="C10" s="28"/>
      <c r="D10" s="28" t="s">
        <v>144</v>
      </c>
    </row>
    <row r="11" spans="1:4" ht="15" customHeight="1">
      <c r="A11" s="28" t="s">
        <v>130</v>
      </c>
      <c r="B11" s="28" t="s">
        <v>141</v>
      </c>
      <c r="C11" s="28"/>
      <c r="D11" s="28"/>
    </row>
    <row r="12" spans="1:4" ht="15" customHeight="1">
      <c r="A12" s="28" t="s">
        <v>131</v>
      </c>
      <c r="B12" s="28" t="s">
        <v>84</v>
      </c>
      <c r="C12" s="28"/>
      <c r="D12" s="28"/>
    </row>
    <row r="13" spans="1:4" ht="24.95" customHeight="1">
      <c r="A13" s="28"/>
      <c r="B13" s="28"/>
      <c r="C13" s="28"/>
      <c r="D13" s="28"/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141" zoomScaleNormal="141" workbookViewId="0">
      <selection activeCell="D20" sqref="D20"/>
    </sheetView>
  </sheetViews>
  <sheetFormatPr baseColWidth="10" defaultRowHeight="15"/>
  <cols>
    <col min="1" max="1" width="46.42578125" bestFit="1" customWidth="1"/>
    <col min="2" max="2" width="16.28515625" customWidth="1"/>
    <col min="3" max="3" width="15.42578125" customWidth="1"/>
    <col min="4" max="4" width="30" customWidth="1"/>
  </cols>
  <sheetData>
    <row r="1" spans="1:6" ht="36" customHeight="1">
      <c r="A1" s="231" t="s">
        <v>145</v>
      </c>
      <c r="B1" s="232"/>
      <c r="C1" s="232"/>
      <c r="D1" s="232"/>
    </row>
    <row r="2" spans="1:6">
      <c r="A2" s="13"/>
      <c r="B2" s="13"/>
      <c r="C2" s="13"/>
      <c r="D2" s="13"/>
    </row>
    <row r="3" spans="1:6">
      <c r="A3" s="28" t="s">
        <v>154</v>
      </c>
      <c r="B3" s="29" t="s">
        <v>158</v>
      </c>
      <c r="C3" s="28"/>
      <c r="D3" s="28"/>
    </row>
    <row r="4" spans="1:6">
      <c r="A4" s="28" t="s">
        <v>155</v>
      </c>
      <c r="B4" s="29" t="s">
        <v>158</v>
      </c>
      <c r="C4" s="28"/>
      <c r="D4" s="28"/>
    </row>
    <row r="5" spans="1:6">
      <c r="A5" s="28" t="s">
        <v>157</v>
      </c>
      <c r="B5" s="28"/>
      <c r="C5" s="28"/>
      <c r="D5" s="28"/>
    </row>
    <row r="6" spans="1:6">
      <c r="A6" s="28"/>
      <c r="B6" s="28"/>
      <c r="C6" s="28"/>
      <c r="D6" s="28"/>
    </row>
    <row r="7" spans="1:6">
      <c r="A7" s="37" t="s">
        <v>159</v>
      </c>
      <c r="B7" s="37" t="s">
        <v>135</v>
      </c>
      <c r="C7" s="37" t="s">
        <v>102</v>
      </c>
      <c r="D7" s="40" t="s">
        <v>142</v>
      </c>
    </row>
    <row r="8" spans="1:6">
      <c r="A8" s="28" t="s">
        <v>146</v>
      </c>
      <c r="B8" s="28" t="s">
        <v>140</v>
      </c>
      <c r="C8" s="28"/>
      <c r="D8" s="28"/>
    </row>
    <row r="9" spans="1:6">
      <c r="A9" s="28" t="s">
        <v>160</v>
      </c>
      <c r="B9" s="28" t="s">
        <v>140</v>
      </c>
      <c r="C9" s="28"/>
      <c r="D9" s="28" t="s">
        <v>161</v>
      </c>
    </row>
    <row r="10" spans="1:6">
      <c r="A10" s="28" t="s">
        <v>162</v>
      </c>
      <c r="B10" s="28" t="s">
        <v>140</v>
      </c>
      <c r="C10" s="28"/>
      <c r="D10" s="28" t="s">
        <v>163</v>
      </c>
      <c r="F10" s="41" t="s">
        <v>124</v>
      </c>
    </row>
    <row r="11" spans="1:6">
      <c r="A11" s="28" t="s">
        <v>147</v>
      </c>
      <c r="B11" s="28" t="s">
        <v>140</v>
      </c>
      <c r="C11" s="28"/>
      <c r="D11" s="28"/>
    </row>
    <row r="12" spans="1:6">
      <c r="A12" s="28" t="s">
        <v>148</v>
      </c>
      <c r="B12" s="28" t="s">
        <v>140</v>
      </c>
      <c r="C12" s="28"/>
      <c r="D12" s="28"/>
    </row>
    <row r="13" spans="1:6">
      <c r="A13" s="28" t="s">
        <v>149</v>
      </c>
      <c r="B13" s="28" t="s">
        <v>140</v>
      </c>
      <c r="C13" s="28"/>
      <c r="D13" s="28"/>
    </row>
    <row r="14" spans="1:6">
      <c r="A14" s="28" t="s">
        <v>150</v>
      </c>
      <c r="B14" s="28" t="s">
        <v>140</v>
      </c>
      <c r="C14" s="28"/>
      <c r="D14" s="28"/>
    </row>
    <row r="15" spans="1:6">
      <c r="A15" s="28" t="s">
        <v>151</v>
      </c>
      <c r="B15" s="28" t="s">
        <v>140</v>
      </c>
      <c r="C15" s="28"/>
      <c r="D15" s="28"/>
    </row>
    <row r="16" spans="1:6">
      <c r="A16" s="28" t="s">
        <v>152</v>
      </c>
      <c r="B16" s="28" t="s">
        <v>140</v>
      </c>
      <c r="C16" s="28"/>
      <c r="D16" s="28"/>
    </row>
    <row r="17" spans="1:4">
      <c r="A17" s="37" t="s">
        <v>153</v>
      </c>
      <c r="B17" s="28"/>
      <c r="C17" s="39">
        <f>SUM(C8:C16)</f>
        <v>0</v>
      </c>
      <c r="D17" s="28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Resultados</vt:lpstr>
      <vt:lpstr>Tabulación</vt:lpstr>
      <vt:lpstr>Escala</vt:lpstr>
      <vt:lpstr>1. Navieros Linea Regular</vt:lpstr>
      <vt:lpstr>1.1. Anexo I Navieros</vt:lpstr>
      <vt:lpstr>2. Autoridades</vt:lpstr>
      <vt:lpstr>2.1. Anexo II Aut, y Otros</vt:lpstr>
      <vt:lpstr>3. Proveedores</vt:lpstr>
      <vt:lpstr>3.1. Anexo III Pilot. y Remol.</vt:lpstr>
      <vt:lpstr>3.2. Anexo IV Agente Carga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Ríos</dc:creator>
  <cp:lastModifiedBy>Luz Yaneth Florez Avila</cp:lastModifiedBy>
  <cp:lastPrinted>2018-04-13T20:07:09Z</cp:lastPrinted>
  <dcterms:created xsi:type="dcterms:W3CDTF">2018-02-20T21:15:57Z</dcterms:created>
  <dcterms:modified xsi:type="dcterms:W3CDTF">2018-04-13T20:08:49Z</dcterms:modified>
</cp:coreProperties>
</file>