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gelicagalan\Desktop\Ley Transparencia\"/>
    </mc:Choice>
  </mc:AlternateContent>
  <bookViews>
    <workbookView xWindow="0" yWindow="0" windowWidth="20490" windowHeight="7455" activeTab="3"/>
  </bookViews>
  <sheets>
    <sheet name="Agua" sheetId="1" r:id="rId1"/>
    <sheet name="Energía" sheetId="3" r:id="rId2"/>
    <sheet name="Residuos" sheetId="4" r:id="rId3"/>
    <sheet name="Construccion PIGA" sheetId="5" r:id="rId4"/>
  </sheets>
  <definedNames>
    <definedName name="_xlnm._FilterDatabase" localSheetId="0" hidden="1">Agua!$B$4:$AD$31</definedName>
    <definedName name="_xlnm._FilterDatabase" localSheetId="3" hidden="1">'Construccion PIGA'!$B$4:$AD$27</definedName>
    <definedName name="_xlnm._FilterDatabase" localSheetId="1" hidden="1">Energía!$B$4:$AD$31</definedName>
    <definedName name="_xlnm._FilterDatabase" localSheetId="2" hidden="1">Residuos!$B$5:$AD$39</definedName>
    <definedName name="_xlnm.Print_Area" localSheetId="0">Agua!$B$1:$CU$32</definedName>
    <definedName name="_xlnm.Print_Area" localSheetId="3">'Construccion PIGA'!$B$1:$CU$28</definedName>
    <definedName name="_xlnm.Print_Area" localSheetId="1">Energía!$B$1:$CU$32</definedName>
    <definedName name="_xlnm.Print_Area" localSheetId="2">Residuos!$B$1:$CU$40</definedName>
  </definedNames>
  <calcPr calcId="152511"/>
</workbook>
</file>

<file path=xl/calcChain.xml><?xml version="1.0" encoding="utf-8"?>
<calcChain xmlns="http://schemas.openxmlformats.org/spreadsheetml/2006/main">
  <c r="Q23" i="5" l="1"/>
  <c r="S23" i="5"/>
  <c r="U23" i="5"/>
  <c r="W23" i="5"/>
  <c r="Y23" i="5"/>
  <c r="AA23" i="5"/>
  <c r="AC23" i="5"/>
  <c r="AE23" i="5"/>
  <c r="AG23" i="5"/>
  <c r="AI23" i="5"/>
  <c r="AK23" i="5"/>
  <c r="AM23" i="5"/>
  <c r="AO23" i="5"/>
  <c r="AQ23" i="5"/>
  <c r="AS23" i="5"/>
  <c r="AS24" i="5" s="1"/>
  <c r="AU23" i="5"/>
  <c r="AW23" i="5"/>
  <c r="AY23" i="5"/>
  <c r="BA23" i="5"/>
  <c r="BC23" i="5"/>
  <c r="BE23" i="5"/>
  <c r="BG23" i="5"/>
  <c r="BI23" i="5"/>
  <c r="BK23" i="5"/>
  <c r="BM23" i="5"/>
  <c r="BO23" i="5"/>
  <c r="BQ23" i="5"/>
  <c r="BS23" i="5"/>
  <c r="BU23" i="5"/>
  <c r="BW23" i="5"/>
  <c r="BY23" i="5"/>
  <c r="CA23" i="5"/>
  <c r="CC23" i="5"/>
  <c r="CE23" i="5"/>
  <c r="CG23" i="5"/>
  <c r="CI23" i="5"/>
  <c r="CK23" i="5"/>
  <c r="CM23" i="5"/>
  <c r="CO23" i="5"/>
  <c r="CQ23" i="5"/>
  <c r="CQ22" i="5"/>
  <c r="Q22" i="5"/>
  <c r="S22" i="5"/>
  <c r="U22" i="5"/>
  <c r="W22" i="5"/>
  <c r="Y22" i="5"/>
  <c r="AA22" i="5"/>
  <c r="AC22" i="5"/>
  <c r="AE22" i="5"/>
  <c r="AG22" i="5"/>
  <c r="AG24" i="5" s="1"/>
  <c r="AI22" i="5"/>
  <c r="AK22" i="5"/>
  <c r="AM22" i="5"/>
  <c r="AO22" i="5"/>
  <c r="AO24" i="5" s="1"/>
  <c r="AQ22" i="5"/>
  <c r="AS22" i="5"/>
  <c r="AU22" i="5"/>
  <c r="AW22" i="5"/>
  <c r="AW24" i="5" s="1"/>
  <c r="AY22" i="5"/>
  <c r="BA22" i="5"/>
  <c r="BC22" i="5"/>
  <c r="BE22" i="5"/>
  <c r="BG22" i="5"/>
  <c r="BI22" i="5"/>
  <c r="BK22" i="5"/>
  <c r="BM22" i="5"/>
  <c r="BO22" i="5"/>
  <c r="BQ22" i="5"/>
  <c r="BS22" i="5"/>
  <c r="BU22" i="5"/>
  <c r="BW22" i="5"/>
  <c r="BY22" i="5"/>
  <c r="CA22" i="5"/>
  <c r="CC22" i="5"/>
  <c r="CE22" i="5"/>
  <c r="CG22" i="5"/>
  <c r="CI22" i="5"/>
  <c r="CK22" i="5"/>
  <c r="CM22" i="5"/>
  <c r="CO22" i="5"/>
  <c r="O23" i="5"/>
  <c r="O22" i="5"/>
  <c r="M26" i="3"/>
  <c r="O26" i="3"/>
  <c r="Q26" i="3"/>
  <c r="S26" i="3"/>
  <c r="U26" i="3"/>
  <c r="W26" i="3"/>
  <c r="Y26" i="3"/>
  <c r="AA26" i="3"/>
  <c r="AC26" i="3"/>
  <c r="AE26" i="3"/>
  <c r="AG26" i="3"/>
  <c r="AI26" i="3"/>
  <c r="AK26" i="3"/>
  <c r="AM26" i="3"/>
  <c r="AO26" i="3"/>
  <c r="AQ26" i="3"/>
  <c r="AS26" i="3"/>
  <c r="AU26" i="3"/>
  <c r="AW26" i="3"/>
  <c r="AY26" i="3"/>
  <c r="BA26" i="3"/>
  <c r="BC26" i="3"/>
  <c r="BE26" i="3"/>
  <c r="BG26" i="3"/>
  <c r="BI26" i="3"/>
  <c r="BK26" i="3"/>
  <c r="BM26" i="3"/>
  <c r="BO26" i="3"/>
  <c r="BQ26" i="3"/>
  <c r="BS26" i="3"/>
  <c r="BU26" i="3"/>
  <c r="BW26" i="3"/>
  <c r="BY26" i="3"/>
  <c r="CA26" i="3"/>
  <c r="CC26" i="3"/>
  <c r="CE26" i="3"/>
  <c r="CG26" i="3"/>
  <c r="CI26" i="3"/>
  <c r="CK26" i="3"/>
  <c r="CM26" i="3"/>
  <c r="CO26" i="3"/>
  <c r="CQ26" i="3"/>
  <c r="K26" i="3"/>
  <c r="M26" i="1"/>
  <c r="O26" i="1"/>
  <c r="Q26" i="1"/>
  <c r="S26" i="1"/>
  <c r="U26" i="1"/>
  <c r="W26" i="1"/>
  <c r="Y26" i="1"/>
  <c r="AA26" i="1"/>
  <c r="AC26" i="1"/>
  <c r="AE26" i="1"/>
  <c r="AG26" i="1"/>
  <c r="AI26" i="1"/>
  <c r="AK26" i="1"/>
  <c r="AM26" i="1"/>
  <c r="AO26" i="1"/>
  <c r="AQ26" i="1"/>
  <c r="AS26" i="1"/>
  <c r="AU26" i="1"/>
  <c r="AW26" i="1"/>
  <c r="AY26" i="1"/>
  <c r="BA26" i="1"/>
  <c r="BC26" i="1"/>
  <c r="BE26" i="1"/>
  <c r="BG26" i="1"/>
  <c r="BI26" i="1"/>
  <c r="BK26" i="1"/>
  <c r="BM26" i="1"/>
  <c r="BO26" i="1"/>
  <c r="BQ26" i="1"/>
  <c r="BS26" i="1"/>
  <c r="BU26" i="1"/>
  <c r="BW26" i="1"/>
  <c r="BY26" i="1"/>
  <c r="CA26" i="1"/>
  <c r="CC26" i="1"/>
  <c r="CE26" i="1"/>
  <c r="CG26" i="1"/>
  <c r="CI26" i="1"/>
  <c r="CK26" i="1"/>
  <c r="CM26" i="1"/>
  <c r="CO26" i="1"/>
  <c r="CQ26" i="1"/>
  <c r="K26" i="1"/>
  <c r="M35" i="4"/>
  <c r="O35" i="4"/>
  <c r="Q35" i="4"/>
  <c r="S35" i="4"/>
  <c r="U35" i="4"/>
  <c r="W35" i="4"/>
  <c r="Y35" i="4"/>
  <c r="AA35" i="4"/>
  <c r="AC35" i="4"/>
  <c r="AE35" i="4"/>
  <c r="AG35" i="4"/>
  <c r="AI35" i="4"/>
  <c r="AK35" i="4"/>
  <c r="AM35" i="4"/>
  <c r="AO35" i="4"/>
  <c r="AQ35" i="4"/>
  <c r="AS35" i="4"/>
  <c r="AU35" i="4"/>
  <c r="AW35" i="4"/>
  <c r="AY35" i="4"/>
  <c r="BA35" i="4"/>
  <c r="BC35" i="4"/>
  <c r="BE35" i="4"/>
  <c r="BG35" i="4"/>
  <c r="BI35" i="4"/>
  <c r="BK35" i="4"/>
  <c r="BM35" i="4"/>
  <c r="BO35" i="4"/>
  <c r="BQ35" i="4"/>
  <c r="BS35" i="4"/>
  <c r="BU35" i="4"/>
  <c r="BW35" i="4"/>
  <c r="BY35" i="4"/>
  <c r="CA35" i="4"/>
  <c r="CC35" i="4"/>
  <c r="CE35" i="4"/>
  <c r="CG35" i="4"/>
  <c r="CI35" i="4"/>
  <c r="CK35" i="4"/>
  <c r="CM35" i="4"/>
  <c r="CO35" i="4"/>
  <c r="CQ35" i="4"/>
  <c r="M34" i="4"/>
  <c r="O34" i="4"/>
  <c r="Q34" i="4"/>
  <c r="S34" i="4"/>
  <c r="U34" i="4"/>
  <c r="W34" i="4"/>
  <c r="Y34" i="4"/>
  <c r="AA34" i="4"/>
  <c r="AC34" i="4"/>
  <c r="AE34" i="4"/>
  <c r="AG34" i="4"/>
  <c r="AI34" i="4"/>
  <c r="AK34" i="4"/>
  <c r="AM34" i="4"/>
  <c r="AO34" i="4"/>
  <c r="AQ34" i="4"/>
  <c r="AS34" i="4"/>
  <c r="AU34" i="4"/>
  <c r="AW34" i="4"/>
  <c r="AY34" i="4"/>
  <c r="BA34" i="4"/>
  <c r="BC34" i="4"/>
  <c r="BE34" i="4"/>
  <c r="BG34" i="4"/>
  <c r="BI34" i="4"/>
  <c r="BK34" i="4"/>
  <c r="BM34" i="4"/>
  <c r="BO34" i="4"/>
  <c r="BQ34" i="4"/>
  <c r="BS34" i="4"/>
  <c r="BU34" i="4"/>
  <c r="BW34" i="4"/>
  <c r="BY34" i="4"/>
  <c r="CA34" i="4"/>
  <c r="CC34" i="4"/>
  <c r="CE34" i="4"/>
  <c r="CG34" i="4"/>
  <c r="CI34" i="4"/>
  <c r="CK34" i="4"/>
  <c r="CM34" i="4"/>
  <c r="CO34" i="4"/>
  <c r="CQ34" i="4"/>
  <c r="K35" i="4"/>
  <c r="K34" i="4"/>
  <c r="M27" i="3"/>
  <c r="O27" i="3"/>
  <c r="Q27" i="3"/>
  <c r="S27" i="3"/>
  <c r="U27" i="3"/>
  <c r="W27" i="3"/>
  <c r="Y27" i="3"/>
  <c r="AA27" i="3"/>
  <c r="AC27" i="3"/>
  <c r="AE27" i="3"/>
  <c r="AG27" i="3"/>
  <c r="AI27" i="3"/>
  <c r="AK27" i="3"/>
  <c r="AM27" i="3"/>
  <c r="AO27" i="3"/>
  <c r="AQ27" i="3"/>
  <c r="AS27" i="3"/>
  <c r="AU27" i="3"/>
  <c r="AW27" i="3"/>
  <c r="AY27" i="3"/>
  <c r="BA27" i="3"/>
  <c r="BC27" i="3"/>
  <c r="BE27" i="3"/>
  <c r="BG27" i="3"/>
  <c r="BI27" i="3"/>
  <c r="BK27" i="3"/>
  <c r="BM27" i="3"/>
  <c r="BO27" i="3"/>
  <c r="BQ27" i="3"/>
  <c r="BS27" i="3"/>
  <c r="BU27" i="3"/>
  <c r="BW27" i="3"/>
  <c r="BY27" i="3"/>
  <c r="CA27" i="3"/>
  <c r="CC27" i="3"/>
  <c r="CE27" i="3"/>
  <c r="CG27" i="3"/>
  <c r="CI27" i="3"/>
  <c r="CK27" i="3"/>
  <c r="CM27" i="3"/>
  <c r="CO27" i="3"/>
  <c r="CQ27" i="3"/>
  <c r="K27" i="3"/>
  <c r="K27" i="1"/>
  <c r="M27" i="1"/>
  <c r="O27" i="1"/>
  <c r="Q27" i="1"/>
  <c r="S27" i="1"/>
  <c r="U27" i="1"/>
  <c r="W27" i="1"/>
  <c r="Y27" i="1"/>
  <c r="AA27" i="1"/>
  <c r="AC27" i="1"/>
  <c r="AE27" i="1"/>
  <c r="AG27" i="1"/>
  <c r="AI27" i="1"/>
  <c r="AK27" i="1"/>
  <c r="AM27" i="1"/>
  <c r="AO27" i="1"/>
  <c r="AQ27" i="1"/>
  <c r="AS27" i="1"/>
  <c r="AU27" i="1"/>
  <c r="AW27" i="1"/>
  <c r="AY27" i="1"/>
  <c r="BA27" i="1"/>
  <c r="BC27" i="1"/>
  <c r="BE27" i="1"/>
  <c r="BG27" i="1"/>
  <c r="BI27" i="1"/>
  <c r="BK27" i="1"/>
  <c r="BM27" i="1"/>
  <c r="BO27" i="1"/>
  <c r="BQ27" i="1"/>
  <c r="BS27" i="1"/>
  <c r="BU27" i="1"/>
  <c r="BW27" i="1"/>
  <c r="BY27" i="1"/>
  <c r="CA27" i="1"/>
  <c r="CQ27" i="1"/>
  <c r="CO27" i="1"/>
  <c r="CM27" i="1"/>
  <c r="CK27" i="1"/>
  <c r="CE27" i="1"/>
  <c r="CG27" i="1"/>
  <c r="CI27" i="1"/>
  <c r="CC27" i="1"/>
  <c r="CT10" i="4"/>
  <c r="CT11" i="4"/>
  <c r="CU11" i="4" s="1"/>
  <c r="CT12" i="4"/>
  <c r="CT13" i="4"/>
  <c r="CT14" i="4"/>
  <c r="CS10" i="4"/>
  <c r="CS11" i="4"/>
  <c r="CS12" i="4"/>
  <c r="CS13" i="4"/>
  <c r="CS14" i="4"/>
  <c r="CU14" i="4" s="1"/>
  <c r="CS17" i="5"/>
  <c r="CT17" i="5"/>
  <c r="CS18" i="5"/>
  <c r="CT18" i="5"/>
  <c r="BC24" i="5"/>
  <c r="BE21" i="5"/>
  <c r="AW21" i="5"/>
  <c r="AO21" i="5"/>
  <c r="AG21" i="5"/>
  <c r="CT16" i="5"/>
  <c r="CS16" i="5"/>
  <c r="CT30" i="4"/>
  <c r="CU30" i="4" s="1"/>
  <c r="CS30" i="4"/>
  <c r="CT9" i="4"/>
  <c r="CS9" i="4"/>
  <c r="BI24" i="5" l="1"/>
  <c r="AK24" i="5"/>
  <c r="AU24" i="5"/>
  <c r="AY24" i="5"/>
  <c r="CU16" i="5"/>
  <c r="BK24" i="5"/>
  <c r="BE24" i="5"/>
  <c r="CU9" i="4"/>
  <c r="CU13" i="4"/>
  <c r="CU12" i="4"/>
  <c r="BA24" i="5"/>
  <c r="AQ24" i="5"/>
  <c r="AI24" i="5"/>
  <c r="BG24" i="5"/>
  <c r="AM24" i="5"/>
  <c r="CU10" i="4"/>
  <c r="CT22" i="3"/>
  <c r="CS22" i="3"/>
  <c r="CT10" i="3"/>
  <c r="CS10" i="3"/>
  <c r="CU10" i="3" s="1"/>
  <c r="CT8" i="3"/>
  <c r="CS8" i="3"/>
  <c r="CS22" i="1"/>
  <c r="CT22" i="1"/>
  <c r="CT10" i="1"/>
  <c r="CT11" i="1"/>
  <c r="CT12" i="1"/>
  <c r="CT13" i="1"/>
  <c r="CS9" i="1"/>
  <c r="CS10" i="1"/>
  <c r="CS11" i="1"/>
  <c r="CS12" i="1"/>
  <c r="CS13" i="1"/>
  <c r="CT8" i="1"/>
  <c r="CS8" i="1"/>
  <c r="CS9" i="5"/>
  <c r="CS10" i="5"/>
  <c r="CS11" i="5"/>
  <c r="CS12" i="5"/>
  <c r="CS13" i="5"/>
  <c r="CT13" i="5"/>
  <c r="CT9" i="5"/>
  <c r="CT10" i="5"/>
  <c r="CT11" i="5"/>
  <c r="CT12" i="5"/>
  <c r="CT8" i="5"/>
  <c r="CT29" i="4"/>
  <c r="CT31" i="4" s="1"/>
  <c r="CS29" i="4"/>
  <c r="CS31" i="4" s="1"/>
  <c r="CT21" i="4"/>
  <c r="CT22" i="4"/>
  <c r="CT23" i="4"/>
  <c r="CT24" i="4"/>
  <c r="CT26" i="4"/>
  <c r="CT27" i="4"/>
  <c r="CS21" i="4"/>
  <c r="CS22" i="4"/>
  <c r="CS23" i="4"/>
  <c r="CS24" i="4"/>
  <c r="CS26" i="4"/>
  <c r="CS27" i="4"/>
  <c r="CT20" i="4"/>
  <c r="CS20" i="4"/>
  <c r="CT21" i="3"/>
  <c r="CS21" i="3"/>
  <c r="CS23" i="3" s="1"/>
  <c r="CT16" i="3"/>
  <c r="CT17" i="3"/>
  <c r="CT18" i="3"/>
  <c r="CT19" i="3"/>
  <c r="CS16" i="3"/>
  <c r="CS17" i="3"/>
  <c r="CS18" i="3"/>
  <c r="CS19" i="3"/>
  <c r="CT15" i="3"/>
  <c r="CS15" i="3"/>
  <c r="CT11" i="3"/>
  <c r="CT12" i="3"/>
  <c r="CT13" i="3"/>
  <c r="CS11" i="3"/>
  <c r="CS12" i="3"/>
  <c r="CS13" i="3"/>
  <c r="CT9" i="3"/>
  <c r="CS9" i="3"/>
  <c r="CT21" i="1"/>
  <c r="CS21" i="1"/>
  <c r="CS23" i="1" s="1"/>
  <c r="CT16" i="1"/>
  <c r="CT17" i="1"/>
  <c r="CT18" i="1"/>
  <c r="CT19" i="1"/>
  <c r="CS16" i="1"/>
  <c r="CS17" i="1"/>
  <c r="CS18" i="1"/>
  <c r="CS19" i="1"/>
  <c r="CT15" i="1"/>
  <c r="CS15" i="1"/>
  <c r="CT9" i="1"/>
  <c r="BE25" i="3"/>
  <c r="AW25" i="3"/>
  <c r="AO25" i="3"/>
  <c r="AG25" i="3"/>
  <c r="BE25" i="1"/>
  <c r="AW25" i="1"/>
  <c r="AO25" i="1"/>
  <c r="AG25" i="1"/>
  <c r="I25" i="1"/>
  <c r="AO33" i="4"/>
  <c r="BU33" i="4"/>
  <c r="BM33" i="4"/>
  <c r="BE33" i="4"/>
  <c r="AW33" i="4"/>
  <c r="CT15" i="4"/>
  <c r="CT16" i="4"/>
  <c r="CT17" i="4"/>
  <c r="CT18" i="4"/>
  <c r="CS15" i="4"/>
  <c r="CS16" i="4"/>
  <c r="CS17" i="4"/>
  <c r="CS18" i="4"/>
  <c r="CU8" i="3" l="1"/>
  <c r="CU10" i="1"/>
  <c r="CU8" i="1"/>
  <c r="CU22" i="1"/>
  <c r="CU31" i="4"/>
  <c r="CU23" i="4"/>
  <c r="CU16" i="4"/>
  <c r="CU26" i="4"/>
  <c r="CU17" i="4"/>
  <c r="CU18" i="4"/>
  <c r="CU24" i="4"/>
  <c r="CU27" i="4"/>
  <c r="CU15" i="4"/>
  <c r="AW36" i="4"/>
  <c r="BU36" i="4"/>
  <c r="BC36" i="4"/>
  <c r="BK36" i="4"/>
  <c r="BS36" i="4"/>
  <c r="CA36" i="4"/>
  <c r="BM36" i="4"/>
  <c r="BA36" i="4"/>
  <c r="BI36" i="4"/>
  <c r="BQ36" i="4"/>
  <c r="BY36" i="4"/>
  <c r="BE36" i="4"/>
  <c r="AY36" i="4"/>
  <c r="BG36" i="4"/>
  <c r="BO36" i="4"/>
  <c r="BW36" i="4"/>
  <c r="CU22" i="3"/>
  <c r="CT23" i="3"/>
  <c r="AO28" i="3"/>
  <c r="BE28" i="3"/>
  <c r="AU28" i="3"/>
  <c r="BC28" i="3"/>
  <c r="BK28" i="3"/>
  <c r="AK28" i="3"/>
  <c r="AS28" i="3"/>
  <c r="BA28" i="3"/>
  <c r="BI28" i="3"/>
  <c r="AG28" i="3"/>
  <c r="AW28" i="3"/>
  <c r="AM28" i="3"/>
  <c r="AI28" i="3"/>
  <c r="AQ28" i="3"/>
  <c r="AY28" i="3"/>
  <c r="BG28" i="3"/>
  <c r="CT23" i="1"/>
  <c r="CU13" i="1"/>
  <c r="CU12" i="1"/>
  <c r="BK28" i="1"/>
  <c r="BI28" i="1"/>
  <c r="BG28" i="1"/>
  <c r="BE28" i="1"/>
  <c r="BC28" i="1"/>
  <c r="BA28" i="1"/>
  <c r="AY28" i="1"/>
  <c r="AW28" i="1"/>
  <c r="AU28" i="1"/>
  <c r="AS28" i="1"/>
  <c r="AQ28" i="1"/>
  <c r="AO28" i="1"/>
  <c r="AM28" i="1"/>
  <c r="AK28" i="1"/>
  <c r="AI28" i="1"/>
  <c r="AG28" i="1"/>
  <c r="CU13" i="5"/>
  <c r="CU12" i="5"/>
  <c r="CU11" i="5"/>
  <c r="CU10" i="5"/>
  <c r="CT14" i="5"/>
  <c r="CU9" i="5"/>
  <c r="CS15" i="5"/>
  <c r="CS19" i="5" s="1"/>
  <c r="I37" i="4"/>
  <c r="I26" i="5"/>
  <c r="I25" i="5"/>
  <c r="CK21" i="5"/>
  <c r="CC21" i="5"/>
  <c r="BU21" i="5"/>
  <c r="BM21" i="5"/>
  <c r="Y21" i="5"/>
  <c r="Q21" i="5"/>
  <c r="I21" i="5"/>
  <c r="CT15" i="5"/>
  <c r="CT19" i="5" s="1"/>
  <c r="CS8" i="5"/>
  <c r="CS14" i="5" s="1"/>
  <c r="CK33" i="4"/>
  <c r="CC33" i="4"/>
  <c r="AG33" i="4"/>
  <c r="Y33" i="4"/>
  <c r="Q33" i="4"/>
  <c r="I33" i="4"/>
  <c r="CU29" i="4"/>
  <c r="CU22" i="4"/>
  <c r="CU21" i="4"/>
  <c r="CS28" i="4"/>
  <c r="CU9" i="3"/>
  <c r="I29" i="3"/>
  <c r="CK25" i="3"/>
  <c r="CC25" i="3"/>
  <c r="BU25" i="3"/>
  <c r="BM25" i="3"/>
  <c r="Y25" i="3"/>
  <c r="Q25" i="3"/>
  <c r="I25" i="3"/>
  <c r="CU21" i="3"/>
  <c r="CU19" i="3"/>
  <c r="CU18" i="3"/>
  <c r="CU17" i="3"/>
  <c r="CU16" i="3"/>
  <c r="CU15" i="3"/>
  <c r="CT20" i="3"/>
  <c r="CK25" i="1"/>
  <c r="CC25" i="1"/>
  <c r="BU25" i="1"/>
  <c r="BM25" i="1"/>
  <c r="Y25" i="1"/>
  <c r="Q25" i="1"/>
  <c r="CU18" i="1"/>
  <c r="CU19" i="5" l="1"/>
  <c r="CU23" i="3"/>
  <c r="M28" i="3"/>
  <c r="U28" i="3"/>
  <c r="AC28" i="3"/>
  <c r="BQ28" i="3"/>
  <c r="BY28" i="3"/>
  <c r="CG28" i="3"/>
  <c r="CO28" i="3"/>
  <c r="M29" i="3"/>
  <c r="O29" i="3" s="1"/>
  <c r="Q29" i="3" s="1"/>
  <c r="U29" i="3" s="1"/>
  <c r="W29" i="3" s="1"/>
  <c r="Y29" i="3" s="1"/>
  <c r="AC29" i="3" s="1"/>
  <c r="AE29" i="3" s="1"/>
  <c r="BM29" i="3" s="1"/>
  <c r="BQ29" i="3" s="1"/>
  <c r="BS29" i="3" s="1"/>
  <c r="BU29" i="3" s="1"/>
  <c r="BY29" i="3" s="1"/>
  <c r="CA29" i="3" s="1"/>
  <c r="CC29" i="3" s="1"/>
  <c r="CG29" i="3" s="1"/>
  <c r="CI29" i="3" s="1"/>
  <c r="CK29" i="3" s="1"/>
  <c r="CO29" i="3" s="1"/>
  <c r="CQ29" i="3" s="1"/>
  <c r="K28" i="3"/>
  <c r="AA28" i="3"/>
  <c r="BW28" i="3"/>
  <c r="CM28" i="3"/>
  <c r="O28" i="3"/>
  <c r="W28" i="3"/>
  <c r="AE28" i="3"/>
  <c r="BS28" i="3"/>
  <c r="CA28" i="3"/>
  <c r="CI28" i="3"/>
  <c r="CQ28" i="3"/>
  <c r="S28" i="3"/>
  <c r="BO28" i="3"/>
  <c r="CE28" i="3"/>
  <c r="Q28" i="3"/>
  <c r="Y28" i="3"/>
  <c r="BU28" i="3"/>
  <c r="CC28" i="3"/>
  <c r="CK28" i="3"/>
  <c r="CU23" i="1"/>
  <c r="BM28" i="3"/>
  <c r="CU20" i="4"/>
  <c r="CU15" i="5"/>
  <c r="M25" i="5"/>
  <c r="O25" i="5" s="1"/>
  <c r="Q25" i="5" s="1"/>
  <c r="U25" i="5" s="1"/>
  <c r="W25" i="5" s="1"/>
  <c r="Y25" i="5" s="1"/>
  <c r="AC25" i="5" s="1"/>
  <c r="AE25" i="5" s="1"/>
  <c r="BM25" i="5" s="1"/>
  <c r="BQ25" i="5" s="1"/>
  <c r="BS25" i="5" s="1"/>
  <c r="BU25" i="5" s="1"/>
  <c r="BY25" i="5" s="1"/>
  <c r="CA25" i="5" s="1"/>
  <c r="CC25" i="5" s="1"/>
  <c r="CG25" i="5" s="1"/>
  <c r="CI25" i="5" s="1"/>
  <c r="CK25" i="5" s="1"/>
  <c r="CO25" i="5" s="1"/>
  <c r="CQ25" i="5" s="1"/>
  <c r="CE24" i="5"/>
  <c r="CC24" i="5"/>
  <c r="CA24" i="5"/>
  <c r="CI24" i="5"/>
  <c r="CQ24" i="5"/>
  <c r="BW24" i="5"/>
  <c r="CM24" i="5"/>
  <c r="BU24" i="5"/>
  <c r="CK24" i="5"/>
  <c r="BY24" i="5"/>
  <c r="CG24" i="5"/>
  <c r="CO24" i="5"/>
  <c r="BS24" i="5"/>
  <c r="BO24" i="5"/>
  <c r="BM24" i="5"/>
  <c r="BQ24" i="5"/>
  <c r="Q24" i="5"/>
  <c r="U24" i="5"/>
  <c r="S24" i="5"/>
  <c r="O24" i="5"/>
  <c r="W24" i="5"/>
  <c r="AE24" i="5"/>
  <c r="AC24" i="5"/>
  <c r="Y24" i="5"/>
  <c r="AA24" i="5"/>
  <c r="I27" i="5"/>
  <c r="CU8" i="5"/>
  <c r="M26" i="5"/>
  <c r="CO36" i="4"/>
  <c r="CT19" i="4"/>
  <c r="O36" i="4"/>
  <c r="W36" i="4"/>
  <c r="AE36" i="4"/>
  <c r="AM36" i="4"/>
  <c r="AU36" i="4"/>
  <c r="CI36" i="4"/>
  <c r="CQ36" i="4"/>
  <c r="M36" i="4"/>
  <c r="U36" i="4"/>
  <c r="AC36" i="4"/>
  <c r="AK36" i="4"/>
  <c r="AS36" i="4"/>
  <c r="CG36" i="4"/>
  <c r="K36" i="4"/>
  <c r="S36" i="4"/>
  <c r="AA36" i="4"/>
  <c r="AI36" i="4"/>
  <c r="AQ36" i="4"/>
  <c r="CE36" i="4"/>
  <c r="CM36" i="4"/>
  <c r="M37" i="4"/>
  <c r="O37" i="4" s="1"/>
  <c r="Q37" i="4" s="1"/>
  <c r="U37" i="4" s="1"/>
  <c r="W37" i="4" s="1"/>
  <c r="Y37" i="4" s="1"/>
  <c r="AC37" i="4" s="1"/>
  <c r="AE37" i="4" s="1"/>
  <c r="AG37" i="4" s="1"/>
  <c r="AK37" i="4" s="1"/>
  <c r="AM37" i="4" s="1"/>
  <c r="AO37" i="4" s="1"/>
  <c r="AS37" i="4" s="1"/>
  <c r="AU37" i="4" s="1"/>
  <c r="CC37" i="4" s="1"/>
  <c r="CG37" i="4" s="1"/>
  <c r="CI37" i="4" s="1"/>
  <c r="CK37" i="4" s="1"/>
  <c r="CO37" i="4" s="1"/>
  <c r="CQ37" i="4" s="1"/>
  <c r="Q36" i="4"/>
  <c r="Y36" i="4"/>
  <c r="AG36" i="4"/>
  <c r="AO36" i="4"/>
  <c r="CC36" i="4"/>
  <c r="CK36" i="4"/>
  <c r="I38" i="4"/>
  <c r="M38" i="4" s="1"/>
  <c r="CS19" i="4"/>
  <c r="CT28" i="4"/>
  <c r="CU28" i="4" s="1"/>
  <c r="CU13" i="3"/>
  <c r="CS14" i="3"/>
  <c r="CU12" i="3"/>
  <c r="CS20" i="3"/>
  <c r="CU20" i="3" s="1"/>
  <c r="CT14" i="3"/>
  <c r="I30" i="3"/>
  <c r="CU11" i="3"/>
  <c r="CO28" i="1"/>
  <c r="CU17" i="1"/>
  <c r="CQ28" i="1"/>
  <c r="CM28" i="1"/>
  <c r="CK28" i="1"/>
  <c r="CU16" i="1"/>
  <c r="CE28" i="1"/>
  <c r="CI28" i="1"/>
  <c r="CG28" i="1"/>
  <c r="CC28" i="1"/>
  <c r="BM28" i="1"/>
  <c r="CA28" i="1"/>
  <c r="BS28" i="1"/>
  <c r="BY28" i="1"/>
  <c r="CT14" i="1"/>
  <c r="CU15" i="1"/>
  <c r="M28" i="1"/>
  <c r="U28" i="1"/>
  <c r="AC28" i="1"/>
  <c r="BO28" i="1"/>
  <c r="BU28" i="1"/>
  <c r="CU9" i="1"/>
  <c r="O28" i="1"/>
  <c r="W28" i="1"/>
  <c r="AE28" i="1"/>
  <c r="BQ28" i="1"/>
  <c r="BW28" i="1"/>
  <c r="I29" i="1"/>
  <c r="M29" i="1" s="1"/>
  <c r="O29" i="1" s="1"/>
  <c r="Q29" i="1" s="1"/>
  <c r="U29" i="1" s="1"/>
  <c r="W29" i="1" s="1"/>
  <c r="Y29" i="1" s="1"/>
  <c r="AC29" i="1" s="1"/>
  <c r="AE29" i="1" s="1"/>
  <c r="BM29" i="1" s="1"/>
  <c r="BQ29" i="1" s="1"/>
  <c r="BS29" i="1" s="1"/>
  <c r="BU29" i="1" s="1"/>
  <c r="BY29" i="1" s="1"/>
  <c r="CA29" i="1" s="1"/>
  <c r="CC29" i="1" s="1"/>
  <c r="CG29" i="1" s="1"/>
  <c r="CI29" i="1" s="1"/>
  <c r="CK29" i="1" s="1"/>
  <c r="CT20" i="1"/>
  <c r="CU21" i="1"/>
  <c r="Q28" i="1"/>
  <c r="Y28" i="1"/>
  <c r="CU19" i="1"/>
  <c r="K28" i="1"/>
  <c r="S28" i="1"/>
  <c r="AA28" i="1"/>
  <c r="CS20" i="1"/>
  <c r="CU11" i="1"/>
  <c r="CS14" i="1"/>
  <c r="CU14" i="3" l="1"/>
  <c r="M27" i="5"/>
  <c r="O26" i="5"/>
  <c r="CU19" i="4"/>
  <c r="I39" i="4"/>
  <c r="M39" i="4"/>
  <c r="O38" i="4"/>
  <c r="I31" i="3"/>
  <c r="M30" i="3"/>
  <c r="CO29" i="1"/>
  <c r="CU14" i="1"/>
  <c r="CU20" i="1"/>
  <c r="I30" i="1"/>
  <c r="O27" i="5" l="1"/>
  <c r="Q26" i="5"/>
  <c r="O39" i="4"/>
  <c r="Q38" i="4"/>
  <c r="O30" i="3"/>
  <c r="M31" i="3"/>
  <c r="CQ29" i="1"/>
  <c r="M30" i="1"/>
  <c r="I31" i="1"/>
  <c r="Q27" i="5" l="1"/>
  <c r="U26" i="5"/>
  <c r="Q39" i="4"/>
  <c r="U38" i="4"/>
  <c r="O31" i="3"/>
  <c r="Q30" i="3"/>
  <c r="O30" i="1"/>
  <c r="M31" i="1"/>
  <c r="U27" i="5" l="1"/>
  <c r="W26" i="5"/>
  <c r="U39" i="4"/>
  <c r="W38" i="4"/>
  <c r="Q31" i="3"/>
  <c r="U30" i="3"/>
  <c r="O31" i="1"/>
  <c r="Q30" i="1"/>
  <c r="W27" i="5" l="1"/>
  <c r="Y26" i="5"/>
  <c r="W39" i="4"/>
  <c r="Y38" i="4"/>
  <c r="W30" i="3"/>
  <c r="U31" i="3"/>
  <c r="U30" i="1"/>
  <c r="Q31" i="1"/>
  <c r="AC26" i="5" l="1"/>
  <c r="Y27" i="5"/>
  <c r="AC38" i="4"/>
  <c r="Y39" i="4"/>
  <c r="W31" i="3"/>
  <c r="Y30" i="3"/>
  <c r="W30" i="1"/>
  <c r="U31" i="1"/>
  <c r="AC27" i="5" l="1"/>
  <c r="AE26" i="5"/>
  <c r="AC39" i="4"/>
  <c r="AE38" i="4"/>
  <c r="Y31" i="3"/>
  <c r="AC30" i="3"/>
  <c r="Y30" i="1"/>
  <c r="W31" i="1"/>
  <c r="AE27" i="5" l="1"/>
  <c r="BM26" i="5"/>
  <c r="AE39" i="4"/>
  <c r="AG38" i="4"/>
  <c r="AC31" i="3"/>
  <c r="AE30" i="3"/>
  <c r="Y31" i="1"/>
  <c r="AC30" i="1"/>
  <c r="BM27" i="5" l="1"/>
  <c r="BQ26" i="5"/>
  <c r="AG39" i="4"/>
  <c r="AK38" i="4"/>
  <c r="AE31" i="3"/>
  <c r="BM30" i="3"/>
  <c r="AE30" i="1"/>
  <c r="AC31" i="1"/>
  <c r="BQ27" i="5" l="1"/>
  <c r="BS26" i="5"/>
  <c r="AK39" i="4"/>
  <c r="AM38" i="4"/>
  <c r="BQ30" i="3"/>
  <c r="BM31" i="3"/>
  <c r="AE31" i="1"/>
  <c r="BM30" i="1"/>
  <c r="BS27" i="5" l="1"/>
  <c r="BU26" i="5"/>
  <c r="AM39" i="4"/>
  <c r="AO38" i="4"/>
  <c r="BQ31" i="3"/>
  <c r="BS30" i="3"/>
  <c r="BQ30" i="1"/>
  <c r="BM31" i="1"/>
  <c r="BU27" i="5" l="1"/>
  <c r="BY26" i="5"/>
  <c r="AO39" i="4"/>
  <c r="AS38" i="4"/>
  <c r="BS31" i="3"/>
  <c r="BU30" i="3"/>
  <c r="BQ31" i="1"/>
  <c r="BS30" i="1"/>
  <c r="BY27" i="5" l="1"/>
  <c r="CA26" i="5"/>
  <c r="AS39" i="4"/>
  <c r="AU38" i="4"/>
  <c r="BU31" i="3"/>
  <c r="BY30" i="3"/>
  <c r="BS31" i="1"/>
  <c r="BU30" i="1"/>
  <c r="CA27" i="5" l="1"/>
  <c r="CC26" i="5"/>
  <c r="AU39" i="4"/>
  <c r="CC38" i="4"/>
  <c r="BY31" i="3"/>
  <c r="CA30" i="3"/>
  <c r="BY30" i="1"/>
  <c r="BU31" i="1"/>
  <c r="CG26" i="5" l="1"/>
  <c r="CC27" i="5"/>
  <c r="CC39" i="4"/>
  <c r="CG38" i="4"/>
  <c r="CA31" i="3"/>
  <c r="CC30" i="3"/>
  <c r="BY31" i="1"/>
  <c r="CA30" i="1"/>
  <c r="CG27" i="5" l="1"/>
  <c r="CI26" i="5"/>
  <c r="CG39" i="4"/>
  <c r="CI38" i="4"/>
  <c r="CC31" i="3"/>
  <c r="CG30" i="3"/>
  <c r="CA31" i="1"/>
  <c r="CC30" i="1"/>
  <c r="CI27" i="5" l="1"/>
  <c r="CK26" i="5"/>
  <c r="CI39" i="4"/>
  <c r="CK38" i="4"/>
  <c r="CG31" i="3"/>
  <c r="CI30" i="3"/>
  <c r="CG30" i="1"/>
  <c r="CC31" i="1"/>
  <c r="CK27" i="5" l="1"/>
  <c r="CO26" i="5"/>
  <c r="CK39" i="4"/>
  <c r="CO38" i="4"/>
  <c r="CI31" i="3"/>
  <c r="CK30" i="3"/>
  <c r="CI30" i="1"/>
  <c r="CG31" i="1"/>
  <c r="CO27" i="5" l="1"/>
  <c r="CQ26" i="5"/>
  <c r="CQ27" i="5" s="1"/>
  <c r="CO39" i="4"/>
  <c r="CQ38" i="4"/>
  <c r="CQ39" i="4" s="1"/>
  <c r="CK31" i="3"/>
  <c r="CO30" i="3"/>
  <c r="CI31" i="1"/>
  <c r="CK30" i="1"/>
  <c r="CO31" i="3" l="1"/>
  <c r="CQ30" i="3"/>
  <c r="CQ31" i="3" s="1"/>
  <c r="CO30" i="1"/>
  <c r="CK31" i="1"/>
  <c r="CQ30" i="1" l="1"/>
  <c r="CQ31" i="1" s="1"/>
  <c r="CO31" i="1"/>
  <c r="CU14" i="5"/>
</calcChain>
</file>

<file path=xl/sharedStrings.xml><?xml version="1.0" encoding="utf-8"?>
<sst xmlns="http://schemas.openxmlformats.org/spreadsheetml/2006/main" count="1158" uniqueCount="107">
  <si>
    <t>1 de 1</t>
  </si>
  <si>
    <t>OBJETIVO</t>
  </si>
  <si>
    <t xml:space="preserve">NOMBRE DEL INDICADOR </t>
  </si>
  <si>
    <t>FORMULA</t>
  </si>
  <si>
    <t xml:space="preserve">RESPONSABLE </t>
  </si>
  <si>
    <t>META</t>
  </si>
  <si>
    <t>FRECUENCIA</t>
  </si>
  <si>
    <t xml:space="preserve">Cumplimiento: </t>
  </si>
  <si>
    <t>(Actividades ejecutadas/ Actividades Propuestas)*100</t>
  </si>
  <si>
    <t>MENSUAL</t>
  </si>
  <si>
    <t>CRONOGRAMA DE ACTIVIDADES</t>
  </si>
  <si>
    <t>ACTIVIDADES</t>
  </si>
  <si>
    <t>RESPONSABLE</t>
  </si>
  <si>
    <t>DICIEMBRE</t>
  </si>
  <si>
    <t>Consolidado</t>
  </si>
  <si>
    <t>P</t>
  </si>
  <si>
    <t>E</t>
  </si>
  <si>
    <t>% Cumplimiento</t>
  </si>
  <si>
    <t>p</t>
  </si>
  <si>
    <t>CONTROL ESTADISTICAS</t>
  </si>
  <si>
    <t>PROGRAMADO</t>
  </si>
  <si>
    <t>EJECUTADO</t>
  </si>
  <si>
    <t>% CUMPLIMIENTO</t>
  </si>
  <si>
    <t>PROGRAMADO ACUMULADO</t>
  </si>
  <si>
    <t>EJECUTADO ACUMULADO</t>
  </si>
  <si>
    <t>% CUMPLIMIENTO ACUMULADO</t>
  </si>
  <si>
    <t xml:space="preserve">                                                                      PROGRAMA AMBIENTAL CONSUMO RESPONSABLE DE AGUA</t>
  </si>
  <si>
    <t>Establecer un marco orientador para construir un programa de consumo responsable de agua orientado a las necesidades de la Superintendencia de Puertos y Transporte</t>
  </si>
  <si>
    <t>Establecer linea base para la construcción de actividades que contribuyan a un manejo responsable de agua en la SPT</t>
  </si>
  <si>
    <t>De acuerdo con el historíco de consumo establecer la meta de reducción del consumo de agua</t>
  </si>
  <si>
    <t>FEBRERO</t>
  </si>
  <si>
    <t>MARZO</t>
  </si>
  <si>
    <t>ABRIL</t>
  </si>
  <si>
    <t>MAYO</t>
  </si>
  <si>
    <t>JUNIO</t>
  </si>
  <si>
    <t>Realizar un inventario del estado de los grifos y los sanitarios que se encuentran en uso en la SPT</t>
  </si>
  <si>
    <t>Coordinación Administrativa</t>
  </si>
  <si>
    <t>Realizar jornadas (campañas) de motivación, concienciación y orientación a losServidores Públicos de la SPT sobre adquisición de hábitos responsables de consumo del recurso hídrico.</t>
  </si>
  <si>
    <t>Diseñar campaña de socialización de conceptos y concienciación sobre el consumo responsable de agua.</t>
  </si>
  <si>
    <t>Implementar campaña en los medicos disponibles en la Entidad</t>
  </si>
  <si>
    <t>Realizar encuesta virtual de apropiación del consumo responsable de agua</t>
  </si>
  <si>
    <t>Desarrollar campaña especial para el día del agua (22 de marzo)</t>
  </si>
  <si>
    <t>Coordinación Administrativa / Equipo de Comunicaciones</t>
  </si>
  <si>
    <t>Consolidar resultados obtenidos</t>
  </si>
  <si>
    <t>Realizar Rettroalimentación, para la construcción el Plan Institucional de Gestión Ambiental de la SPT</t>
  </si>
  <si>
    <t>Establecer un marco orientador para construir un programa de consumo responsable de energía orientado a las necesidades de la Superintendencia de Puertos y Transporte</t>
  </si>
  <si>
    <t xml:space="preserve">                                                                      PROGRAMA AMBIENTAL CONSUMO RESPONSABLE DE ENERGÍA</t>
  </si>
  <si>
    <t>Realizar un inventario del estado de las luminarias (revisar cuantas son ahorradoras y cauntas no) y la red electrica de la SPT</t>
  </si>
  <si>
    <t>Diseñar campaña de socialización de conceptos y concienciación sobre el consumo responsable de energía.</t>
  </si>
  <si>
    <t>Desarrollar campaña especial para la campaña hora del planeta (26 de marzo)</t>
  </si>
  <si>
    <t>Realizar encuesta virtual de apropiación del consumo responsable de energía</t>
  </si>
  <si>
    <t>Realizar una caracterización de los tipos de residuos(Aprovechables, No Aprovechables, Peligrosos, etec) generados en la SPT</t>
  </si>
  <si>
    <t>Identificar los tipos de residuos peligrosos (Tóxicos, corrosivos, etc) generados en la SPT y los mecanismos de disposición adecuados.</t>
  </si>
  <si>
    <t>Realizar los pesajes correspondientes por tipo de residuo, garantizando su disposición adecuada</t>
  </si>
  <si>
    <t>Revisar la metodología adoptada por la SPT, para la separación de residuos en la fuente y disposición adecuada.</t>
  </si>
  <si>
    <t>De acuerdo con las evaluaciones y los pesajes tomados y establecer la meta de reducción en la generación de residuos y en el control de entrega de los mismos</t>
  </si>
  <si>
    <t>Diseñar campaña de socialización de conceptos y concienciación sobre el consumo responsable de elementos y la disposición adecuada de residuos</t>
  </si>
  <si>
    <t>Implementar campaña en los medios disponibles en la Entidad</t>
  </si>
  <si>
    <t>Establecer un marco orientador para construir un programa de Control y Aprovechamiento de Residuos orientado a las necesidades de la Superintendencia de Puertos y Transporte</t>
  </si>
  <si>
    <t xml:space="preserve">                                                                      PROGRAMA AMBIENTAL CONTROL Y APROVECHAMIENTO DE RESIDUOS</t>
  </si>
  <si>
    <t>Realizar encuesta virtual de apropiación del control y aprovechamiento de residuos</t>
  </si>
  <si>
    <t xml:space="preserve">                                                                      PROGRAMA CONSTRUCCIÓN DEL PLAN INSTITUCIONAL DE GESTIÓN AMBIENTAL</t>
  </si>
  <si>
    <t>Establecer un marco orientador para construir un Plan Institucional de Gestión Ambiental orientado a las necesidades de la Superintendencia de Puertos y Transporte</t>
  </si>
  <si>
    <t>Realizar jornadas (campañas) de motivación, concienciación y orientación a losServidores Públicos de la SPT sobre adquisición de hábitos responsables de consumo de energía</t>
  </si>
  <si>
    <t>Establecer linea base para la construcción de actividades que contribuyan a un manejo responsable de los residuos en la SPT</t>
  </si>
  <si>
    <t>Realizar jornadas (campañas) de motivación, concienciación y orientación a losServidores Públicos de la SPT sobre adquisición de hábitos responsables en el control y aprovechamiento de los residuos.</t>
  </si>
  <si>
    <t>Proponer la metodología para la Identificación de Aspectos y Evaluación de Impactos en la SPT</t>
  </si>
  <si>
    <t>Evaluar los numerales de la norma NTC ISO 14001, identificando documentación aplicable a la SPT y proponiendo esquemas de integración con el SIGI</t>
  </si>
  <si>
    <t>Realizar un consolidado historíco de consumo de papel de los últimos dos años y realizar un pesaje especial de solo papel y cartón con miras a definir la estrategia cero papel en términos de consumo.</t>
  </si>
  <si>
    <t>Proponer la Política Ambiental de la SPT</t>
  </si>
  <si>
    <t>Establecer el marco estratégico para la construcción del PIGA de la SPT</t>
  </si>
  <si>
    <t>Identificar elementos comunes con el Plan Estratégico de la SPT</t>
  </si>
  <si>
    <t>Evaluar el entorno interno y externo y las características ambientales del mismo</t>
  </si>
  <si>
    <t>Desarrollar campaña especial para el dia de la tierra (22 Abril)</t>
  </si>
  <si>
    <t>Desarrollar campaña especial para el dia del reciclaje (17 Mayo)</t>
  </si>
  <si>
    <t>Desarrollar campaña especial para el dia del medio ambiente (5 Junio)</t>
  </si>
  <si>
    <t>Coordinación Administrativa / OAP</t>
  </si>
  <si>
    <t>Evaluar la Estrategia Cero Papel y proponer ajustes</t>
  </si>
  <si>
    <t>Establecer actividades de construcción del nuevo PIGA, de acuerdo con los resultados de los programas establecidos, identificando que otros programas pueden hacer parte del mismo.</t>
  </si>
  <si>
    <t>JULIO</t>
  </si>
  <si>
    <t>AGOSTO</t>
  </si>
  <si>
    <t>SEPTIEMBRE</t>
  </si>
  <si>
    <t>OCTUBRE</t>
  </si>
  <si>
    <t>NOVIEMBRE</t>
  </si>
  <si>
    <t>Realizar corte de consumo mensual y entregar los resultados a la OAP</t>
  </si>
  <si>
    <t>Realizar corte semestral de consumo, evaluando los resultados mensuales y realizar un ejercicio para Identificar Aspectos y Evaluar Impactos Relacionados con el consumo de Agua de la SPT</t>
  </si>
  <si>
    <t>Establecer actividades de mejora para el consumo responsable de agua de acuerdo con los resultados obtenidos en la ejecución de las actividades anteriores</t>
  </si>
  <si>
    <t>Diseñar Programa de Ahorro de Agua, e incluirlo en el Plan Institucional de Gestión Ambiental</t>
  </si>
  <si>
    <t>Establecer linea base para la construcción de actividades que contribuyan a un manejo responsable de Energía en la SPT</t>
  </si>
  <si>
    <t>Realizar corte semestral de consumo, evaluando los resultados mensuales y realizar un ejercicio para Identificar Aspectos y Evaluar Impactos Relacionados con el consumo de Energía de la SPT</t>
  </si>
  <si>
    <t>Diseñar Programa de Ahorro de Energía, e incluirlo en el Plan Institucional de Gestión Ambiental</t>
  </si>
  <si>
    <t>Consolidar un historico de consumo de Energía de los últimos dos años en la SPT y realizar inventario de consumo cada vez que se reciben facturas</t>
  </si>
  <si>
    <t>Consolidar un historico de consumo de agua de los últimos dos años en la SPT  y realizar inventario de consumo cada vez que se reciben facturas</t>
  </si>
  <si>
    <t>Realizar corte pesaje mensual y entregar los resultados a la OAP</t>
  </si>
  <si>
    <t>Revisar los puntos de separación de residuos, verificando si es necesario instalar nuevos</t>
  </si>
  <si>
    <t>Establecer actividades de mejora para el consumo responsable de energía de acuerdo con los resultados obtenidos en la ejecución de las actividades anteriores</t>
  </si>
  <si>
    <t>Establecer actividades de mejora para el control y aprovechamiento de residuos de acuerdo con los resultados obtenidos en la ejecución de las actividades anteriores</t>
  </si>
  <si>
    <t>Diseñar Programa Control y Aprovechamiento de Residuos, e incluirlo en el Plan Institucional de Gestión Ambiental</t>
  </si>
  <si>
    <t>Diseñar el Plan institucional de Gestión Ambiental para los 4 años de administración, incluyendo la Estratetigia Cero papel</t>
  </si>
  <si>
    <t>Aprobar Plan institucional de gestión Ambiental</t>
  </si>
  <si>
    <t>Comité SIGI</t>
  </si>
  <si>
    <t>Publicar Plan institucional de gestión Ambiental</t>
  </si>
  <si>
    <t>Equipo de Comunicaciones</t>
  </si>
  <si>
    <t>Desarrollar campaña especial para el dia del Arbol (21 Octubre)</t>
  </si>
  <si>
    <t>Identificar Aspectos y Evaluar Impactos Relacionados con el consumo de residuos de la SPT</t>
  </si>
  <si>
    <t>Establecer formatos para la toma de datos de consumo</t>
  </si>
  <si>
    <t>Establecer formatos para la toma de información de la generación de residuos en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</si>
</sst>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8" x14ac:knownFonts="1">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4"/>
      <color theme="0"/>
      <name val="Arial Narrow"/>
      <family val="2"/>
    </font>
    <font>
      <b/>
      <sz val="11"/>
      <color theme="0"/>
      <name val="Arial Narrow"/>
      <family val="2"/>
    </font>
    <font>
      <sz val="11"/>
      <name val="Arial Narrow"/>
      <family val="2"/>
    </font>
    <font>
      <b/>
      <sz val="11"/>
      <name val="Arial Narrow"/>
      <family val="2"/>
    </font>
    <font>
      <sz val="12"/>
      <color theme="1"/>
      <name val="Arial Narrow"/>
      <family val="2"/>
    </font>
    <font>
      <sz val="12"/>
      <color indexed="23"/>
      <name val="Arial Narrow"/>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249977111117893"/>
        <bgColor indexed="9"/>
      </patternFill>
    </fill>
    <fill>
      <patternFill patternType="lightGray"/>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xf numFmtId="9" fontId="1" fillId="0" borderId="0" applyFont="0" applyFill="0" applyBorder="0" applyAlignment="0" applyProtection="0"/>
    <xf numFmtId="164" fontId="2" fillId="0" borderId="0" applyFont="0" applyFill="0" applyBorder="0" applyAlignment="0" applyProtection="0"/>
    <xf numFmtId="0" fontId="1" fillId="0" borderId="0"/>
  </cellStyleXfs>
  <cellXfs count="214">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7" fillId="0" borderId="14" xfId="0" applyFont="1" applyFill="1" applyBorder="1" applyAlignment="1">
      <alignment horizontal="center" vertical="center" wrapText="1"/>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9" fontId="2" fillId="0" borderId="4" xfId="1"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4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12" fillId="5" borderId="0"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4" xfId="0" applyFont="1" applyFill="1" applyBorder="1" applyAlignment="1">
      <alignment horizontal="center" vertical="center"/>
    </xf>
    <xf numFmtId="9" fontId="2" fillId="0" borderId="12" xfId="1" applyFont="1" applyFill="1" applyBorder="1" applyAlignment="1">
      <alignment horizontal="center" vertical="center"/>
    </xf>
    <xf numFmtId="0" fontId="14" fillId="0" borderId="0" xfId="0" applyFont="1" applyAlignment="1">
      <alignment vertical="center"/>
    </xf>
    <xf numFmtId="0" fontId="4" fillId="2" borderId="0" xfId="0" applyFont="1" applyFill="1" applyAlignment="1">
      <alignment vertical="center"/>
    </xf>
    <xf numFmtId="0" fontId="14" fillId="0" borderId="0" xfId="0" applyFont="1" applyFill="1" applyAlignment="1">
      <alignment vertical="center"/>
    </xf>
    <xf numFmtId="0" fontId="15" fillId="3" borderId="24"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0" xfId="0" applyFont="1" applyFill="1" applyBorder="1" applyAlignment="1">
      <alignment horizontal="center" vertical="center"/>
    </xf>
    <xf numFmtId="0" fontId="13" fillId="4" borderId="4" xfId="0" applyFont="1" applyFill="1" applyBorder="1" applyAlignment="1" applyProtection="1">
      <alignment horizontal="center" vertical="center" wrapText="1"/>
    </xf>
    <xf numFmtId="9" fontId="4" fillId="2" borderId="4" xfId="0" applyNumberFormat="1"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9" fontId="4" fillId="2" borderId="1" xfId="0" applyNumberFormat="1" applyFont="1" applyFill="1" applyBorder="1" applyAlignment="1" applyProtection="1">
      <alignment horizontal="center" vertical="center" wrapText="1"/>
    </xf>
    <xf numFmtId="9" fontId="4" fillId="2" borderId="2" xfId="0" applyNumberFormat="1" applyFont="1" applyFill="1" applyBorder="1" applyAlignment="1" applyProtection="1">
      <alignment horizontal="center" vertical="center" wrapText="1"/>
    </xf>
    <xf numFmtId="9" fontId="4" fillId="2" borderId="3" xfId="0" applyNumberFormat="1"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13" fillId="4" borderId="6"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12" fillId="5" borderId="2"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9" fontId="2" fillId="0" borderId="4" xfId="1"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9" fontId="2" fillId="6" borderId="4" xfId="1"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6" borderId="4"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2" borderId="33"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1" xfId="0" applyFont="1" applyFill="1" applyBorder="1" applyAlignment="1">
      <alignment horizontal="center" vertical="center"/>
    </xf>
    <xf numFmtId="9" fontId="4" fillId="0" borderId="32" xfId="1" applyFont="1" applyFill="1" applyBorder="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50" xfId="0" applyFont="1" applyBorder="1" applyAlignment="1">
      <alignment horizontal="left" vertical="center" wrapText="1"/>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16" fillId="2" borderId="3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4" fillId="3" borderId="28" xfId="0" applyFont="1" applyFill="1" applyBorder="1" applyAlignment="1">
      <alignment vertical="center" wrapText="1"/>
    </xf>
    <xf numFmtId="0" fontId="4" fillId="3" borderId="35" xfId="0" applyFont="1" applyFill="1" applyBorder="1" applyAlignment="1">
      <alignment vertical="center" wrapText="1"/>
    </xf>
    <xf numFmtId="0" fontId="4" fillId="3" borderId="41" xfId="0" applyFont="1" applyFill="1" applyBorder="1" applyAlignment="1">
      <alignmen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4" fillId="0" borderId="5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6" xfId="0" applyFont="1" applyFill="1" applyBorder="1" applyAlignment="1">
      <alignment horizontal="center" vertical="center"/>
    </xf>
    <xf numFmtId="0" fontId="16" fillId="0" borderId="52" xfId="0" applyFont="1" applyFill="1" applyBorder="1" applyAlignment="1">
      <alignment horizontal="left" vertical="center" wrapText="1"/>
    </xf>
    <xf numFmtId="0" fontId="16" fillId="0" borderId="53"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1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9" fontId="4" fillId="0" borderId="38" xfId="1"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19" xfId="0" applyFont="1" applyFill="1" applyBorder="1" applyAlignment="1">
      <alignment horizontal="center" vertical="center" wrapText="1"/>
    </xf>
    <xf numFmtId="9" fontId="4" fillId="0" borderId="44" xfId="1"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6" fillId="0" borderId="36"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2" borderId="34" xfId="0" applyFont="1" applyFill="1" applyBorder="1" applyAlignment="1">
      <alignment horizontal="center" vertical="center"/>
    </xf>
    <xf numFmtId="0" fontId="4" fillId="0" borderId="50" xfId="0" applyFont="1" applyBorder="1" applyAlignment="1">
      <alignment horizontal="left" vertical="center"/>
    </xf>
    <xf numFmtId="0" fontId="4" fillId="0" borderId="36" xfId="0" applyFont="1" applyBorder="1" applyAlignment="1">
      <alignment horizontal="left" vertical="center"/>
    </xf>
    <xf numFmtId="0" fontId="4" fillId="0" borderId="34" xfId="0" applyFont="1" applyBorder="1" applyAlignment="1">
      <alignment horizontal="lef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10" xfId="0" applyFont="1" applyFill="1" applyBorder="1" applyAlignment="1">
      <alignment horizontal="center" vertical="center"/>
    </xf>
    <xf numFmtId="9" fontId="10" fillId="0" borderId="12" xfId="1" applyFont="1" applyFill="1" applyBorder="1" applyAlignment="1">
      <alignment horizontal="center" vertical="center"/>
    </xf>
    <xf numFmtId="0" fontId="16" fillId="0" borderId="51"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4" fillId="0" borderId="43"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49" xfId="0" applyFont="1" applyFill="1" applyBorder="1" applyAlignment="1">
      <alignment horizontal="center" vertical="center" wrapText="1"/>
    </xf>
    <xf numFmtId="9" fontId="4" fillId="0" borderId="4" xfId="1" applyFont="1" applyFill="1" applyBorder="1" applyAlignment="1">
      <alignment horizontal="center" vertical="center"/>
    </xf>
    <xf numFmtId="0" fontId="4" fillId="3" borderId="35"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16" fillId="2" borderId="56" xfId="0" applyFont="1" applyFill="1" applyBorder="1" applyAlignment="1">
      <alignment horizontal="center" vertical="center"/>
    </xf>
    <xf numFmtId="0" fontId="16" fillId="2" borderId="54" xfId="0" applyFont="1" applyFill="1" applyBorder="1" applyAlignment="1">
      <alignment horizontal="center" vertical="center"/>
    </xf>
    <xf numFmtId="0" fontId="4" fillId="3" borderId="28"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16" fillId="0" borderId="4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5" fillId="2" borderId="4" xfId="0" applyFont="1" applyFill="1" applyBorder="1" applyAlignment="1" applyProtection="1">
      <alignment horizontal="center" vertical="center" wrapText="1"/>
    </xf>
    <xf numFmtId="9" fontId="5" fillId="2" borderId="1" xfId="0" applyNumberFormat="1" applyFont="1" applyFill="1" applyBorder="1" applyAlignment="1" applyProtection="1">
      <alignment horizontal="center" vertical="center" wrapText="1"/>
    </xf>
    <xf numFmtId="9" fontId="5" fillId="2" borderId="2" xfId="0" applyNumberFormat="1" applyFont="1" applyFill="1" applyBorder="1" applyAlignment="1" applyProtection="1">
      <alignment horizontal="center" vertical="center" wrapText="1"/>
    </xf>
    <xf numFmtId="9" fontId="5" fillId="2" borderId="3" xfId="0" applyNumberFormat="1" applyFont="1" applyFill="1" applyBorder="1" applyAlignment="1" applyProtection="1">
      <alignment horizontal="center" vertical="center" wrapText="1"/>
    </xf>
    <xf numFmtId="9" fontId="5" fillId="2" borderId="4" xfId="0" applyNumberFormat="1" applyFont="1" applyFill="1" applyBorder="1" applyAlignment="1" applyProtection="1">
      <alignment horizontal="center" vertical="center" wrapText="1"/>
    </xf>
    <xf numFmtId="0" fontId="5" fillId="2" borderId="0" xfId="0" applyFont="1" applyFill="1" applyAlignment="1">
      <alignment vertical="center"/>
    </xf>
  </cellXfs>
  <cellStyles count="4">
    <cellStyle name="Euro" xfId="2"/>
    <cellStyle name="Normal" xfId="0" builtinId="0"/>
    <cellStyle name="Normal 3" xfId="3"/>
    <cellStyle name="Porcentaje" xfId="1" builtinId="5"/>
  </cellStyles>
  <dxfs count="59">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4</xdr:col>
      <xdr:colOff>154781</xdr:colOff>
      <xdr:row>1</xdr:row>
      <xdr:rowOff>11906</xdr:rowOff>
    </xdr:to>
    <xdr:pic>
      <xdr:nvPicPr>
        <xdr:cNvPr id="2" name="1 Imagen"/>
        <xdr:cNvPicPr/>
      </xdr:nvPicPr>
      <xdr:blipFill>
        <a:blip xmlns:r="http://schemas.openxmlformats.org/officeDocument/2006/relationships" r:embed="rId1" cstate="print"/>
        <a:stretch>
          <a:fillRect/>
        </a:stretch>
      </xdr:blipFill>
      <xdr:spPr bwMode="auto">
        <a:xfrm>
          <a:off x="259286" y="179294"/>
          <a:ext cx="3133995" cy="9637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104506</xdr:colOff>
      <xdr:row>0</xdr:row>
      <xdr:rowOff>179294</xdr:rowOff>
    </xdr:from>
    <xdr:to>
      <xdr:col>3</xdr:col>
      <xdr:colOff>535782</xdr:colOff>
      <xdr:row>0</xdr:row>
      <xdr:rowOff>904875</xdr:rowOff>
    </xdr:to>
    <xdr:pic>
      <xdr:nvPicPr>
        <xdr:cNvPr id="2" name="1 Imagen"/>
        <xdr:cNvPicPr/>
      </xdr:nvPicPr>
      <xdr:blipFill>
        <a:blip xmlns:r="http://schemas.openxmlformats.org/officeDocument/2006/relationships" r:embed="rId1" cstate="print"/>
        <a:stretch>
          <a:fillRect/>
        </a:stretch>
      </xdr:blipFill>
      <xdr:spPr bwMode="auto">
        <a:xfrm>
          <a:off x="259287" y="179294"/>
          <a:ext cx="2800620" cy="72558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179293</xdr:rowOff>
    </xdr:from>
    <xdr:to>
      <xdr:col>4</xdr:col>
      <xdr:colOff>202406</xdr:colOff>
      <xdr:row>0</xdr:row>
      <xdr:rowOff>928686</xdr:rowOff>
    </xdr:to>
    <xdr:pic>
      <xdr:nvPicPr>
        <xdr:cNvPr id="2" name="1 Imagen"/>
        <xdr:cNvPicPr/>
      </xdr:nvPicPr>
      <xdr:blipFill>
        <a:blip xmlns:r="http://schemas.openxmlformats.org/officeDocument/2006/relationships" r:embed="rId1" cstate="print"/>
        <a:stretch>
          <a:fillRect/>
        </a:stretch>
      </xdr:blipFill>
      <xdr:spPr bwMode="auto">
        <a:xfrm>
          <a:off x="259286" y="179293"/>
          <a:ext cx="3181620" cy="74939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152130</xdr:colOff>
      <xdr:row>0</xdr:row>
      <xdr:rowOff>60232</xdr:rowOff>
    </xdr:from>
    <xdr:to>
      <xdr:col>3</xdr:col>
      <xdr:colOff>535781</xdr:colOff>
      <xdr:row>1</xdr:row>
      <xdr:rowOff>0</xdr:rowOff>
    </xdr:to>
    <xdr:pic>
      <xdr:nvPicPr>
        <xdr:cNvPr id="2" name="1 Imagen"/>
        <xdr:cNvPicPr/>
      </xdr:nvPicPr>
      <xdr:blipFill>
        <a:blip xmlns:r="http://schemas.openxmlformats.org/officeDocument/2006/relationships" r:embed="rId1" cstate="print"/>
        <a:stretch>
          <a:fillRect/>
        </a:stretch>
      </xdr:blipFill>
      <xdr:spPr bwMode="auto">
        <a:xfrm>
          <a:off x="152130" y="60232"/>
          <a:ext cx="2907776" cy="91608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CW32"/>
  <sheetViews>
    <sheetView showGridLines="0" zoomScale="80" zoomScaleNormal="80" zoomScaleSheetLayoutView="100" zoomScalePageLayoutView="85" workbookViewId="0">
      <pane ySplit="6" topLeftCell="A7" activePane="bottomLeft" state="frozen"/>
      <selection pane="bottomLeft" activeCell="C11" sqref="C11:G11"/>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98" width="4.7109375" style="2" customWidth="1"/>
    <col min="99" max="99" width="18.7109375" style="43" customWidth="1"/>
    <col min="100" max="102" width="2.7109375" style="2" customWidth="1"/>
    <col min="103" max="16384" width="11.42578125" style="2"/>
  </cols>
  <sheetData>
    <row r="1" spans="2:101" ht="89.25" customHeight="1" x14ac:dyDescent="0.2">
      <c r="B1" s="93" t="s">
        <v>26</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5"/>
      <c r="CU1" s="54" t="s">
        <v>0</v>
      </c>
      <c r="CV1" s="1"/>
      <c r="CW1" s="1"/>
    </row>
    <row r="2" spans="2:101" s="59" customFormat="1" ht="42.75" customHeight="1" x14ac:dyDescent="0.2">
      <c r="B2" s="66" t="s">
        <v>1</v>
      </c>
      <c r="C2" s="66"/>
      <c r="D2" s="66"/>
      <c r="E2" s="66"/>
      <c r="F2" s="66"/>
      <c r="G2" s="66"/>
      <c r="H2" s="66"/>
      <c r="I2" s="66"/>
      <c r="J2" s="66"/>
      <c r="K2" s="66"/>
      <c r="L2" s="66"/>
      <c r="M2" s="66"/>
      <c r="N2" s="66"/>
      <c r="O2" s="66"/>
      <c r="P2" s="66"/>
      <c r="Q2" s="66"/>
      <c r="R2" s="66" t="s">
        <v>2</v>
      </c>
      <c r="S2" s="66"/>
      <c r="T2" s="66"/>
      <c r="U2" s="66"/>
      <c r="V2" s="66"/>
      <c r="W2" s="66"/>
      <c r="X2" s="66"/>
      <c r="Y2" s="74" t="s">
        <v>3</v>
      </c>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6"/>
      <c r="BQ2" s="68" t="s">
        <v>4</v>
      </c>
      <c r="BR2" s="69"/>
      <c r="BS2" s="69"/>
      <c r="BT2" s="69"/>
      <c r="BU2" s="69"/>
      <c r="BV2" s="69"/>
      <c r="BW2" s="69"/>
      <c r="BX2" s="69"/>
      <c r="BY2" s="69"/>
      <c r="BZ2" s="70"/>
      <c r="CA2" s="66" t="s">
        <v>5</v>
      </c>
      <c r="CB2" s="66"/>
      <c r="CC2" s="66"/>
      <c r="CD2" s="66"/>
      <c r="CE2" s="66"/>
      <c r="CF2" s="66"/>
      <c r="CG2" s="66"/>
      <c r="CH2" s="66"/>
      <c r="CI2" s="66" t="s">
        <v>6</v>
      </c>
      <c r="CJ2" s="66"/>
      <c r="CK2" s="66"/>
      <c r="CL2" s="66"/>
      <c r="CM2" s="66"/>
      <c r="CN2" s="66"/>
      <c r="CO2" s="66"/>
      <c r="CP2" s="66"/>
      <c r="CQ2" s="66"/>
      <c r="CR2" s="66"/>
      <c r="CS2" s="66"/>
      <c r="CT2" s="66"/>
      <c r="CU2" s="66"/>
    </row>
    <row r="3" spans="2:101" s="60" customFormat="1" ht="39" customHeight="1" x14ac:dyDescent="0.2">
      <c r="B3" s="208" t="s">
        <v>27</v>
      </c>
      <c r="C3" s="208"/>
      <c r="D3" s="208"/>
      <c r="E3" s="208"/>
      <c r="F3" s="208"/>
      <c r="G3" s="208"/>
      <c r="H3" s="208"/>
      <c r="I3" s="208"/>
      <c r="J3" s="208"/>
      <c r="K3" s="208"/>
      <c r="L3" s="208"/>
      <c r="M3" s="208"/>
      <c r="N3" s="208"/>
      <c r="O3" s="208"/>
      <c r="P3" s="208"/>
      <c r="Q3" s="208"/>
      <c r="R3" s="77" t="s">
        <v>7</v>
      </c>
      <c r="S3" s="77"/>
      <c r="T3" s="77"/>
      <c r="U3" s="77"/>
      <c r="V3" s="77"/>
      <c r="W3" s="77"/>
      <c r="X3" s="77"/>
      <c r="Y3" s="77" t="s">
        <v>8</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1" t="s">
        <v>36</v>
      </c>
      <c r="BR3" s="72"/>
      <c r="BS3" s="72"/>
      <c r="BT3" s="72"/>
      <c r="BU3" s="72"/>
      <c r="BV3" s="72"/>
      <c r="BW3" s="72"/>
      <c r="BX3" s="72"/>
      <c r="BY3" s="72"/>
      <c r="BZ3" s="73"/>
      <c r="CA3" s="67">
        <v>1</v>
      </c>
      <c r="CB3" s="67"/>
      <c r="CC3" s="67"/>
      <c r="CD3" s="67"/>
      <c r="CE3" s="67"/>
      <c r="CF3" s="67"/>
      <c r="CG3" s="67"/>
      <c r="CH3" s="67"/>
      <c r="CI3" s="67" t="s">
        <v>9</v>
      </c>
      <c r="CJ3" s="67"/>
      <c r="CK3" s="67"/>
      <c r="CL3" s="67"/>
      <c r="CM3" s="67"/>
      <c r="CN3" s="67"/>
      <c r="CO3" s="67"/>
      <c r="CP3" s="67"/>
      <c r="CQ3" s="67"/>
      <c r="CR3" s="67"/>
      <c r="CS3" s="67"/>
      <c r="CT3" s="67"/>
      <c r="CU3" s="67"/>
    </row>
    <row r="4" spans="2:101" ht="27.75" customHeight="1" x14ac:dyDescent="0.2">
      <c r="B4" s="79" t="s">
        <v>10</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1"/>
      <c r="CV4" s="1"/>
      <c r="CW4" s="1"/>
    </row>
    <row r="5" spans="2:101" ht="28.5" customHeight="1" x14ac:dyDescent="0.2">
      <c r="B5" s="46"/>
      <c r="C5" s="47"/>
      <c r="D5" s="47"/>
      <c r="E5" s="47"/>
      <c r="F5" s="47"/>
      <c r="G5" s="48"/>
      <c r="H5" s="49"/>
      <c r="I5" s="78">
        <v>2015</v>
      </c>
      <c r="J5" s="78"/>
      <c r="K5" s="78"/>
      <c r="L5" s="78"/>
      <c r="M5" s="78"/>
      <c r="N5" s="78"/>
      <c r="O5" s="78"/>
      <c r="P5" s="78"/>
      <c r="Q5" s="78">
        <v>2016</v>
      </c>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55"/>
      <c r="CL5" s="55"/>
      <c r="CM5" s="55"/>
      <c r="CN5" s="55"/>
      <c r="CO5" s="55"/>
      <c r="CP5" s="55"/>
      <c r="CQ5" s="55"/>
      <c r="CR5" s="55"/>
      <c r="CS5" s="50"/>
      <c r="CT5" s="51"/>
      <c r="CU5" s="52"/>
      <c r="CV5" s="1"/>
      <c r="CW5" s="1"/>
    </row>
    <row r="6" spans="2:101" x14ac:dyDescent="0.2">
      <c r="B6" s="106" t="s">
        <v>11</v>
      </c>
      <c r="C6" s="107"/>
      <c r="D6" s="107"/>
      <c r="E6" s="107"/>
      <c r="F6" s="107"/>
      <c r="G6" s="108"/>
      <c r="H6" s="112" t="s">
        <v>12</v>
      </c>
      <c r="I6" s="96" t="s">
        <v>30</v>
      </c>
      <c r="J6" s="97"/>
      <c r="K6" s="97"/>
      <c r="L6" s="97"/>
      <c r="M6" s="97"/>
      <c r="N6" s="97"/>
      <c r="O6" s="97"/>
      <c r="P6" s="98"/>
      <c r="Q6" s="96" t="s">
        <v>31</v>
      </c>
      <c r="R6" s="97"/>
      <c r="S6" s="97"/>
      <c r="T6" s="97"/>
      <c r="U6" s="97"/>
      <c r="V6" s="97"/>
      <c r="W6" s="97"/>
      <c r="X6" s="98"/>
      <c r="Y6" s="96" t="s">
        <v>32</v>
      </c>
      <c r="Z6" s="97"/>
      <c r="AA6" s="97"/>
      <c r="AB6" s="97"/>
      <c r="AC6" s="97"/>
      <c r="AD6" s="97"/>
      <c r="AE6" s="97"/>
      <c r="AF6" s="98"/>
      <c r="AG6" s="96" t="s">
        <v>33</v>
      </c>
      <c r="AH6" s="97"/>
      <c r="AI6" s="97"/>
      <c r="AJ6" s="97"/>
      <c r="AK6" s="97"/>
      <c r="AL6" s="97"/>
      <c r="AM6" s="97"/>
      <c r="AN6" s="98"/>
      <c r="AO6" s="96" t="s">
        <v>34</v>
      </c>
      <c r="AP6" s="97"/>
      <c r="AQ6" s="97"/>
      <c r="AR6" s="97"/>
      <c r="AS6" s="97"/>
      <c r="AT6" s="97"/>
      <c r="AU6" s="97"/>
      <c r="AV6" s="98"/>
      <c r="AW6" s="96" t="s">
        <v>79</v>
      </c>
      <c r="AX6" s="97"/>
      <c r="AY6" s="97"/>
      <c r="AZ6" s="97"/>
      <c r="BA6" s="97"/>
      <c r="BB6" s="97"/>
      <c r="BC6" s="97"/>
      <c r="BD6" s="98"/>
      <c r="BE6" s="96" t="s">
        <v>80</v>
      </c>
      <c r="BF6" s="97"/>
      <c r="BG6" s="97"/>
      <c r="BH6" s="97"/>
      <c r="BI6" s="97"/>
      <c r="BJ6" s="97"/>
      <c r="BK6" s="97"/>
      <c r="BL6" s="98"/>
      <c r="BM6" s="96" t="s">
        <v>81</v>
      </c>
      <c r="BN6" s="97"/>
      <c r="BO6" s="97"/>
      <c r="BP6" s="97"/>
      <c r="BQ6" s="97"/>
      <c r="BR6" s="97"/>
      <c r="BS6" s="97"/>
      <c r="BT6" s="98"/>
      <c r="BU6" s="96" t="s">
        <v>82</v>
      </c>
      <c r="BV6" s="97"/>
      <c r="BW6" s="97"/>
      <c r="BX6" s="97"/>
      <c r="BY6" s="97"/>
      <c r="BZ6" s="97"/>
      <c r="CA6" s="97"/>
      <c r="CB6" s="98"/>
      <c r="CC6" s="96" t="s">
        <v>83</v>
      </c>
      <c r="CD6" s="97"/>
      <c r="CE6" s="97"/>
      <c r="CF6" s="97"/>
      <c r="CG6" s="97"/>
      <c r="CH6" s="97"/>
      <c r="CI6" s="97"/>
      <c r="CJ6" s="98"/>
      <c r="CK6" s="96" t="s">
        <v>13</v>
      </c>
      <c r="CL6" s="97"/>
      <c r="CM6" s="97"/>
      <c r="CN6" s="97"/>
      <c r="CO6" s="97"/>
      <c r="CP6" s="97"/>
      <c r="CQ6" s="97"/>
      <c r="CR6" s="98"/>
      <c r="CS6" s="82" t="s">
        <v>14</v>
      </c>
      <c r="CT6" s="83"/>
      <c r="CU6" s="84"/>
      <c r="CV6" s="1"/>
      <c r="CW6" s="1"/>
    </row>
    <row r="7" spans="2:101" x14ac:dyDescent="0.2">
      <c r="B7" s="109"/>
      <c r="C7" s="110"/>
      <c r="D7" s="110"/>
      <c r="E7" s="110"/>
      <c r="F7" s="110"/>
      <c r="G7" s="111"/>
      <c r="H7" s="113"/>
      <c r="I7" s="10" t="s">
        <v>15</v>
      </c>
      <c r="J7" s="8" t="s">
        <v>16</v>
      </c>
      <c r="K7" s="8" t="s">
        <v>15</v>
      </c>
      <c r="L7" s="8" t="s">
        <v>16</v>
      </c>
      <c r="M7" s="8" t="s">
        <v>15</v>
      </c>
      <c r="N7" s="8" t="s">
        <v>16</v>
      </c>
      <c r="O7" s="8" t="s">
        <v>15</v>
      </c>
      <c r="P7" s="9" t="s">
        <v>16</v>
      </c>
      <c r="Q7" s="10" t="s">
        <v>15</v>
      </c>
      <c r="R7" s="8" t="s">
        <v>16</v>
      </c>
      <c r="S7" s="8" t="s">
        <v>15</v>
      </c>
      <c r="T7" s="8" t="s">
        <v>16</v>
      </c>
      <c r="U7" s="8" t="s">
        <v>15</v>
      </c>
      <c r="V7" s="8" t="s">
        <v>16</v>
      </c>
      <c r="W7" s="8" t="s">
        <v>15</v>
      </c>
      <c r="X7" s="9" t="s">
        <v>16</v>
      </c>
      <c r="Y7" s="10" t="s">
        <v>15</v>
      </c>
      <c r="Z7" s="8" t="s">
        <v>16</v>
      </c>
      <c r="AA7" s="8" t="s">
        <v>15</v>
      </c>
      <c r="AB7" s="8" t="s">
        <v>16</v>
      </c>
      <c r="AC7" s="8" t="s">
        <v>15</v>
      </c>
      <c r="AD7" s="8" t="s">
        <v>16</v>
      </c>
      <c r="AE7" s="8" t="s">
        <v>15</v>
      </c>
      <c r="AF7" s="9" t="s">
        <v>16</v>
      </c>
      <c r="AG7" s="10" t="s">
        <v>15</v>
      </c>
      <c r="AH7" s="8" t="s">
        <v>16</v>
      </c>
      <c r="AI7" s="8" t="s">
        <v>15</v>
      </c>
      <c r="AJ7" s="8" t="s">
        <v>16</v>
      </c>
      <c r="AK7" s="8" t="s">
        <v>15</v>
      </c>
      <c r="AL7" s="8" t="s">
        <v>16</v>
      </c>
      <c r="AM7" s="8" t="s">
        <v>15</v>
      </c>
      <c r="AN7" s="9" t="s">
        <v>16</v>
      </c>
      <c r="AO7" s="10" t="s">
        <v>15</v>
      </c>
      <c r="AP7" s="8" t="s">
        <v>16</v>
      </c>
      <c r="AQ7" s="8" t="s">
        <v>15</v>
      </c>
      <c r="AR7" s="8" t="s">
        <v>16</v>
      </c>
      <c r="AS7" s="8" t="s">
        <v>15</v>
      </c>
      <c r="AT7" s="8" t="s">
        <v>16</v>
      </c>
      <c r="AU7" s="8" t="s">
        <v>15</v>
      </c>
      <c r="AV7" s="9" t="s">
        <v>16</v>
      </c>
      <c r="AW7" s="10" t="s">
        <v>15</v>
      </c>
      <c r="AX7" s="8" t="s">
        <v>16</v>
      </c>
      <c r="AY7" s="8" t="s">
        <v>15</v>
      </c>
      <c r="AZ7" s="8" t="s">
        <v>16</v>
      </c>
      <c r="BA7" s="8" t="s">
        <v>15</v>
      </c>
      <c r="BB7" s="8" t="s">
        <v>16</v>
      </c>
      <c r="BC7" s="8" t="s">
        <v>15</v>
      </c>
      <c r="BD7" s="9" t="s">
        <v>16</v>
      </c>
      <c r="BE7" s="10" t="s">
        <v>15</v>
      </c>
      <c r="BF7" s="8" t="s">
        <v>16</v>
      </c>
      <c r="BG7" s="8" t="s">
        <v>15</v>
      </c>
      <c r="BH7" s="8" t="s">
        <v>16</v>
      </c>
      <c r="BI7" s="8" t="s">
        <v>15</v>
      </c>
      <c r="BJ7" s="8" t="s">
        <v>16</v>
      </c>
      <c r="BK7" s="8" t="s">
        <v>15</v>
      </c>
      <c r="BL7" s="9" t="s">
        <v>16</v>
      </c>
      <c r="BM7" s="10" t="s">
        <v>15</v>
      </c>
      <c r="BN7" s="8" t="s">
        <v>16</v>
      </c>
      <c r="BO7" s="8" t="s">
        <v>15</v>
      </c>
      <c r="BP7" s="8" t="s">
        <v>16</v>
      </c>
      <c r="BQ7" s="8" t="s">
        <v>15</v>
      </c>
      <c r="BR7" s="8" t="s">
        <v>16</v>
      </c>
      <c r="BS7" s="8" t="s">
        <v>15</v>
      </c>
      <c r="BT7" s="9" t="s">
        <v>16</v>
      </c>
      <c r="BU7" s="10" t="s">
        <v>15</v>
      </c>
      <c r="BV7" s="8" t="s">
        <v>16</v>
      </c>
      <c r="BW7" s="8" t="s">
        <v>15</v>
      </c>
      <c r="BX7" s="8" t="s">
        <v>16</v>
      </c>
      <c r="BY7" s="8" t="s">
        <v>15</v>
      </c>
      <c r="BZ7" s="8" t="s">
        <v>16</v>
      </c>
      <c r="CA7" s="8" t="s">
        <v>15</v>
      </c>
      <c r="CB7" s="9" t="s">
        <v>16</v>
      </c>
      <c r="CC7" s="10" t="s">
        <v>15</v>
      </c>
      <c r="CD7" s="8" t="s">
        <v>16</v>
      </c>
      <c r="CE7" s="8" t="s">
        <v>15</v>
      </c>
      <c r="CF7" s="8" t="s">
        <v>16</v>
      </c>
      <c r="CG7" s="8" t="s">
        <v>15</v>
      </c>
      <c r="CH7" s="8" t="s">
        <v>16</v>
      </c>
      <c r="CI7" s="8" t="s">
        <v>15</v>
      </c>
      <c r="CJ7" s="9" t="s">
        <v>16</v>
      </c>
      <c r="CK7" s="10" t="s">
        <v>15</v>
      </c>
      <c r="CL7" s="8" t="s">
        <v>16</v>
      </c>
      <c r="CM7" s="8" t="s">
        <v>15</v>
      </c>
      <c r="CN7" s="8" t="s">
        <v>16</v>
      </c>
      <c r="CO7" s="8" t="s">
        <v>15</v>
      </c>
      <c r="CP7" s="8" t="s">
        <v>16</v>
      </c>
      <c r="CQ7" s="8" t="s">
        <v>15</v>
      </c>
      <c r="CR7" s="9" t="s">
        <v>16</v>
      </c>
      <c r="CS7" s="11" t="s">
        <v>15</v>
      </c>
      <c r="CT7" s="12" t="s">
        <v>16</v>
      </c>
      <c r="CU7" s="13" t="s">
        <v>17</v>
      </c>
      <c r="CV7" s="1"/>
      <c r="CW7" s="1"/>
    </row>
    <row r="8" spans="2:101" s="146" customFormat="1" ht="42.75" customHeight="1" x14ac:dyDescent="0.2">
      <c r="B8" s="177" t="s">
        <v>28</v>
      </c>
      <c r="C8" s="191" t="s">
        <v>105</v>
      </c>
      <c r="D8" s="136"/>
      <c r="E8" s="136"/>
      <c r="F8" s="136"/>
      <c r="G8" s="137"/>
      <c r="H8" s="138" t="s">
        <v>76</v>
      </c>
      <c r="I8" s="139"/>
      <c r="J8" s="140"/>
      <c r="K8" s="140" t="s">
        <v>18</v>
      </c>
      <c r="L8" s="140"/>
      <c r="M8" s="140" t="s">
        <v>18</v>
      </c>
      <c r="N8" s="140"/>
      <c r="O8" s="140" t="s">
        <v>18</v>
      </c>
      <c r="P8" s="141"/>
      <c r="Q8" s="139"/>
      <c r="R8" s="140"/>
      <c r="S8" s="140"/>
      <c r="T8" s="140"/>
      <c r="U8" s="140"/>
      <c r="V8" s="140"/>
      <c r="W8" s="140"/>
      <c r="X8" s="140"/>
      <c r="Y8" s="139"/>
      <c r="Z8" s="140"/>
      <c r="AA8" s="140"/>
      <c r="AB8" s="140"/>
      <c r="AC8" s="140"/>
      <c r="AD8" s="140"/>
      <c r="AE8" s="140"/>
      <c r="AF8" s="141"/>
      <c r="AG8" s="139"/>
      <c r="AH8" s="140"/>
      <c r="AI8" s="140"/>
      <c r="AJ8" s="140"/>
      <c r="AK8" s="140"/>
      <c r="AL8" s="140"/>
      <c r="AM8" s="140"/>
      <c r="AN8" s="141"/>
      <c r="AO8" s="139"/>
      <c r="AP8" s="140"/>
      <c r="AQ8" s="140"/>
      <c r="AR8" s="140"/>
      <c r="AS8" s="140"/>
      <c r="AT8" s="140"/>
      <c r="AU8" s="140"/>
      <c r="AV8" s="141"/>
      <c r="AW8" s="139"/>
      <c r="AX8" s="140"/>
      <c r="AY8" s="140"/>
      <c r="AZ8" s="140"/>
      <c r="BA8" s="140"/>
      <c r="BB8" s="140"/>
      <c r="BC8" s="140"/>
      <c r="BD8" s="141"/>
      <c r="BE8" s="139"/>
      <c r="BF8" s="140"/>
      <c r="BG8" s="140"/>
      <c r="BH8" s="140"/>
      <c r="BI8" s="140"/>
      <c r="BJ8" s="140"/>
      <c r="BK8" s="140"/>
      <c r="BL8" s="141"/>
      <c r="BM8" s="139"/>
      <c r="BN8" s="140"/>
      <c r="BO8" s="140"/>
      <c r="BP8" s="140"/>
      <c r="BQ8" s="140"/>
      <c r="BR8" s="140"/>
      <c r="BS8" s="140"/>
      <c r="BT8" s="141"/>
      <c r="BU8" s="139"/>
      <c r="BV8" s="140"/>
      <c r="BW8" s="140"/>
      <c r="BX8" s="140"/>
      <c r="BY8" s="140"/>
      <c r="BZ8" s="140"/>
      <c r="CA8" s="140"/>
      <c r="CB8" s="141"/>
      <c r="CC8" s="139"/>
      <c r="CD8" s="140"/>
      <c r="CE8" s="140"/>
      <c r="CF8" s="140"/>
      <c r="CG8" s="140"/>
      <c r="CH8" s="140"/>
      <c r="CI8" s="140"/>
      <c r="CJ8" s="141"/>
      <c r="CK8" s="139"/>
      <c r="CL8" s="140"/>
      <c r="CM8" s="140"/>
      <c r="CN8" s="140"/>
      <c r="CO8" s="140"/>
      <c r="CP8" s="140"/>
      <c r="CQ8" s="140"/>
      <c r="CR8" s="200"/>
      <c r="CS8" s="159">
        <f>COUNTIF(I8:CR8,"P")</f>
        <v>3</v>
      </c>
      <c r="CT8" s="143">
        <f>COUNTIF(I8:CR8,"E")</f>
        <v>0</v>
      </c>
      <c r="CU8" s="144">
        <f t="shared" ref="CU8:CU21" si="0">CT8/CS8</f>
        <v>0</v>
      </c>
      <c r="CV8" s="145"/>
      <c r="CW8" s="145"/>
    </row>
    <row r="9" spans="2:101" s="146" customFormat="1" ht="50.1" customHeight="1" x14ac:dyDescent="0.2">
      <c r="B9" s="178"/>
      <c r="C9" s="191" t="s">
        <v>92</v>
      </c>
      <c r="D9" s="136"/>
      <c r="E9" s="136"/>
      <c r="F9" s="136"/>
      <c r="G9" s="137"/>
      <c r="H9" s="138" t="s">
        <v>36</v>
      </c>
      <c r="I9" s="139"/>
      <c r="J9" s="140"/>
      <c r="K9" s="140"/>
      <c r="L9" s="140"/>
      <c r="M9" s="140"/>
      <c r="N9" s="140"/>
      <c r="O9" s="140"/>
      <c r="P9" s="141"/>
      <c r="Q9" s="139" t="s">
        <v>18</v>
      </c>
      <c r="R9" s="140"/>
      <c r="S9" s="140" t="s">
        <v>18</v>
      </c>
      <c r="T9" s="140"/>
      <c r="U9" s="140" t="s">
        <v>18</v>
      </c>
      <c r="V9" s="140"/>
      <c r="W9" s="140" t="s">
        <v>18</v>
      </c>
      <c r="X9" s="140"/>
      <c r="Y9" s="139" t="s">
        <v>18</v>
      </c>
      <c r="Z9" s="140"/>
      <c r="AA9" s="140" t="s">
        <v>18</v>
      </c>
      <c r="AB9" s="140"/>
      <c r="AC9" s="140" t="s">
        <v>18</v>
      </c>
      <c r="AD9" s="140"/>
      <c r="AE9" s="140" t="s">
        <v>18</v>
      </c>
      <c r="AF9" s="141"/>
      <c r="AG9" s="139" t="s">
        <v>18</v>
      </c>
      <c r="AH9" s="140"/>
      <c r="AI9" s="140" t="s">
        <v>18</v>
      </c>
      <c r="AJ9" s="140"/>
      <c r="AK9" s="140" t="s">
        <v>18</v>
      </c>
      <c r="AL9" s="140"/>
      <c r="AM9" s="140" t="s">
        <v>18</v>
      </c>
      <c r="AN9" s="141"/>
      <c r="AO9" s="139" t="s">
        <v>18</v>
      </c>
      <c r="AP9" s="140"/>
      <c r="AQ9" s="140" t="s">
        <v>18</v>
      </c>
      <c r="AR9" s="140"/>
      <c r="AS9" s="140" t="s">
        <v>18</v>
      </c>
      <c r="AT9" s="140"/>
      <c r="AU9" s="140" t="s">
        <v>18</v>
      </c>
      <c r="AV9" s="141"/>
      <c r="AW9" s="139" t="s">
        <v>18</v>
      </c>
      <c r="AX9" s="140"/>
      <c r="AY9" s="140" t="s">
        <v>18</v>
      </c>
      <c r="AZ9" s="140"/>
      <c r="BA9" s="140" t="s">
        <v>18</v>
      </c>
      <c r="BB9" s="140"/>
      <c r="BC9" s="140" t="s">
        <v>18</v>
      </c>
      <c r="BD9" s="141"/>
      <c r="BE9" s="139" t="s">
        <v>18</v>
      </c>
      <c r="BF9" s="140"/>
      <c r="BG9" s="140" t="s">
        <v>18</v>
      </c>
      <c r="BH9" s="140"/>
      <c r="BI9" s="140" t="s">
        <v>18</v>
      </c>
      <c r="BJ9" s="140"/>
      <c r="BK9" s="140" t="s">
        <v>18</v>
      </c>
      <c r="BL9" s="141"/>
      <c r="BM9" s="139" t="s">
        <v>18</v>
      </c>
      <c r="BN9" s="140"/>
      <c r="BO9" s="140" t="s">
        <v>18</v>
      </c>
      <c r="BP9" s="140"/>
      <c r="BQ9" s="140" t="s">
        <v>18</v>
      </c>
      <c r="BR9" s="140"/>
      <c r="BS9" s="140" t="s">
        <v>18</v>
      </c>
      <c r="BT9" s="141"/>
      <c r="BU9" s="139" t="s">
        <v>18</v>
      </c>
      <c r="BV9" s="140"/>
      <c r="BW9" s="140" t="s">
        <v>18</v>
      </c>
      <c r="BX9" s="140"/>
      <c r="BY9" s="140" t="s">
        <v>18</v>
      </c>
      <c r="BZ9" s="140"/>
      <c r="CA9" s="140" t="s">
        <v>18</v>
      </c>
      <c r="CB9" s="141"/>
      <c r="CC9" s="139" t="s">
        <v>18</v>
      </c>
      <c r="CD9" s="140"/>
      <c r="CE9" s="140" t="s">
        <v>18</v>
      </c>
      <c r="CF9" s="140"/>
      <c r="CG9" s="140" t="s">
        <v>18</v>
      </c>
      <c r="CH9" s="140"/>
      <c r="CI9" s="140" t="s">
        <v>18</v>
      </c>
      <c r="CJ9" s="141"/>
      <c r="CK9" s="139" t="s">
        <v>18</v>
      </c>
      <c r="CL9" s="140"/>
      <c r="CM9" s="140" t="s">
        <v>18</v>
      </c>
      <c r="CN9" s="140"/>
      <c r="CO9" s="140" t="s">
        <v>18</v>
      </c>
      <c r="CP9" s="140"/>
      <c r="CQ9" s="140" t="s">
        <v>18</v>
      </c>
      <c r="CR9" s="141"/>
      <c r="CS9" s="163">
        <f t="shared" ref="CS9:CS13" si="1">COUNTIF(I9:CR9,"P")</f>
        <v>40</v>
      </c>
      <c r="CT9" s="143">
        <f>COUNTIF(I9:CR9,"E")</f>
        <v>0</v>
      </c>
      <c r="CU9" s="144">
        <f t="shared" si="0"/>
        <v>0</v>
      </c>
      <c r="CV9" s="145"/>
      <c r="CW9" s="145"/>
    </row>
    <row r="10" spans="2:101" s="146" customFormat="1" ht="50.1" customHeight="1" x14ac:dyDescent="0.2">
      <c r="B10" s="178"/>
      <c r="C10" s="191" t="s">
        <v>84</v>
      </c>
      <c r="D10" s="136"/>
      <c r="E10" s="136"/>
      <c r="F10" s="136"/>
      <c r="G10" s="137"/>
      <c r="H10" s="138" t="s">
        <v>36</v>
      </c>
      <c r="I10" s="150"/>
      <c r="J10" s="151"/>
      <c r="K10" s="151"/>
      <c r="L10" s="151"/>
      <c r="M10" s="151"/>
      <c r="N10" s="151"/>
      <c r="O10" s="151"/>
      <c r="P10" s="152"/>
      <c r="Q10" s="150"/>
      <c r="R10" s="151"/>
      <c r="S10" s="151"/>
      <c r="T10" s="151"/>
      <c r="U10" s="151"/>
      <c r="V10" s="151"/>
      <c r="W10" s="151"/>
      <c r="X10" s="201"/>
      <c r="Y10" s="150" t="s">
        <v>18</v>
      </c>
      <c r="Z10" s="151"/>
      <c r="AA10" s="151"/>
      <c r="AB10" s="151"/>
      <c r="AC10" s="151"/>
      <c r="AD10" s="151"/>
      <c r="AE10" s="151"/>
      <c r="AF10" s="152"/>
      <c r="AG10" s="150" t="s">
        <v>18</v>
      </c>
      <c r="AH10" s="151"/>
      <c r="AI10" s="151"/>
      <c r="AJ10" s="151"/>
      <c r="AK10" s="151"/>
      <c r="AL10" s="151"/>
      <c r="AM10" s="151"/>
      <c r="AN10" s="152"/>
      <c r="AO10" s="150" t="s">
        <v>18</v>
      </c>
      <c r="AP10" s="151"/>
      <c r="AQ10" s="151"/>
      <c r="AR10" s="151"/>
      <c r="AS10" s="151"/>
      <c r="AT10" s="151"/>
      <c r="AU10" s="151"/>
      <c r="AV10" s="152"/>
      <c r="AW10" s="150" t="s">
        <v>18</v>
      </c>
      <c r="AX10" s="151"/>
      <c r="AY10" s="151"/>
      <c r="AZ10" s="151"/>
      <c r="BA10" s="151"/>
      <c r="BB10" s="151"/>
      <c r="BC10" s="151"/>
      <c r="BD10" s="152"/>
      <c r="BE10" s="150" t="s">
        <v>18</v>
      </c>
      <c r="BF10" s="151"/>
      <c r="BG10" s="151"/>
      <c r="BH10" s="151"/>
      <c r="BI10" s="151"/>
      <c r="BJ10" s="151"/>
      <c r="BK10" s="151"/>
      <c r="BL10" s="152"/>
      <c r="BM10" s="150" t="s">
        <v>18</v>
      </c>
      <c r="BN10" s="151"/>
      <c r="BO10" s="151"/>
      <c r="BP10" s="151"/>
      <c r="BQ10" s="151"/>
      <c r="BR10" s="151"/>
      <c r="BS10" s="151"/>
      <c r="BT10" s="152"/>
      <c r="BU10" s="150" t="s">
        <v>18</v>
      </c>
      <c r="BV10" s="151"/>
      <c r="BW10" s="151"/>
      <c r="BX10" s="151"/>
      <c r="BY10" s="151"/>
      <c r="BZ10" s="151"/>
      <c r="CA10" s="151"/>
      <c r="CB10" s="152"/>
      <c r="CC10" s="150" t="s">
        <v>18</v>
      </c>
      <c r="CD10" s="151"/>
      <c r="CE10" s="151"/>
      <c r="CF10" s="151"/>
      <c r="CG10" s="151"/>
      <c r="CH10" s="151"/>
      <c r="CI10" s="151"/>
      <c r="CJ10" s="152"/>
      <c r="CK10" s="150" t="s">
        <v>18</v>
      </c>
      <c r="CL10" s="151"/>
      <c r="CM10" s="151"/>
      <c r="CN10" s="151"/>
      <c r="CO10" s="151"/>
      <c r="CP10" s="151"/>
      <c r="CQ10" s="151"/>
      <c r="CR10" s="152"/>
      <c r="CS10" s="163">
        <f t="shared" si="1"/>
        <v>9</v>
      </c>
      <c r="CT10" s="143">
        <f t="shared" ref="CT10:CT13" si="2">COUNTIF(I10:CR10,"E")</f>
        <v>0</v>
      </c>
      <c r="CU10" s="144">
        <f t="shared" si="0"/>
        <v>0</v>
      </c>
      <c r="CV10" s="145"/>
      <c r="CW10" s="145"/>
    </row>
    <row r="11" spans="2:101" s="146" customFormat="1" ht="50.1" customHeight="1" x14ac:dyDescent="0.2">
      <c r="B11" s="178"/>
      <c r="C11" s="147" t="s">
        <v>35</v>
      </c>
      <c r="D11" s="148"/>
      <c r="E11" s="148"/>
      <c r="F11" s="148"/>
      <c r="G11" s="149"/>
      <c r="H11" s="138" t="s">
        <v>36</v>
      </c>
      <c r="I11" s="150"/>
      <c r="J11" s="151"/>
      <c r="K11" s="151"/>
      <c r="L11" s="151"/>
      <c r="M11" s="151"/>
      <c r="N11" s="151"/>
      <c r="O11" s="151"/>
      <c r="P11" s="152"/>
      <c r="Q11" s="150"/>
      <c r="R11" s="151"/>
      <c r="S11" s="151" t="s">
        <v>18</v>
      </c>
      <c r="T11" s="151"/>
      <c r="U11" s="151"/>
      <c r="V11" s="151"/>
      <c r="W11" s="151"/>
      <c r="X11" s="152"/>
      <c r="Y11" s="150"/>
      <c r="Z11" s="151"/>
      <c r="AA11" s="151" t="s">
        <v>18</v>
      </c>
      <c r="AB11" s="151"/>
      <c r="AC11" s="151"/>
      <c r="AD11" s="151"/>
      <c r="AE11" s="151"/>
      <c r="AF11" s="152"/>
      <c r="AG11" s="150"/>
      <c r="AH11" s="151"/>
      <c r="AI11" s="151" t="s">
        <v>18</v>
      </c>
      <c r="AJ11" s="151"/>
      <c r="AK11" s="151"/>
      <c r="AL11" s="151"/>
      <c r="AM11" s="151"/>
      <c r="AN11" s="152"/>
      <c r="AO11" s="150"/>
      <c r="AP11" s="151"/>
      <c r="AQ11" s="151" t="s">
        <v>18</v>
      </c>
      <c r="AR11" s="151"/>
      <c r="AS11" s="151"/>
      <c r="AT11" s="151"/>
      <c r="AU11" s="151"/>
      <c r="AV11" s="152"/>
      <c r="AW11" s="150"/>
      <c r="AX11" s="151"/>
      <c r="AY11" s="151" t="s">
        <v>18</v>
      </c>
      <c r="AZ11" s="151"/>
      <c r="BA11" s="151"/>
      <c r="BB11" s="151"/>
      <c r="BC11" s="151"/>
      <c r="BD11" s="152"/>
      <c r="BE11" s="150"/>
      <c r="BF11" s="151"/>
      <c r="BG11" s="151" t="s">
        <v>18</v>
      </c>
      <c r="BH11" s="151"/>
      <c r="BI11" s="151"/>
      <c r="BJ11" s="151"/>
      <c r="BK11" s="151"/>
      <c r="BL11" s="152"/>
      <c r="BM11" s="150"/>
      <c r="BN11" s="151"/>
      <c r="BO11" s="151" t="s">
        <v>18</v>
      </c>
      <c r="BP11" s="151"/>
      <c r="BQ11" s="151"/>
      <c r="BR11" s="151"/>
      <c r="BS11" s="151"/>
      <c r="BT11" s="152"/>
      <c r="BU11" s="150"/>
      <c r="BV11" s="151"/>
      <c r="BW11" s="151" t="s">
        <v>18</v>
      </c>
      <c r="BX11" s="151"/>
      <c r="BY11" s="151"/>
      <c r="BZ11" s="151"/>
      <c r="CA11" s="151"/>
      <c r="CB11" s="152"/>
      <c r="CC11" s="150"/>
      <c r="CD11" s="151"/>
      <c r="CE11" s="151" t="s">
        <v>18</v>
      </c>
      <c r="CF11" s="151"/>
      <c r="CG11" s="151"/>
      <c r="CH11" s="151"/>
      <c r="CI11" s="151"/>
      <c r="CJ11" s="152"/>
      <c r="CK11" s="150"/>
      <c r="CL11" s="151"/>
      <c r="CM11" s="151" t="s">
        <v>18</v>
      </c>
      <c r="CN11" s="151"/>
      <c r="CO11" s="151"/>
      <c r="CP11" s="151"/>
      <c r="CQ11" s="151"/>
      <c r="CR11" s="152"/>
      <c r="CS11" s="163">
        <f t="shared" si="1"/>
        <v>10</v>
      </c>
      <c r="CT11" s="143">
        <f t="shared" si="2"/>
        <v>0</v>
      </c>
      <c r="CU11" s="171">
        <f t="shared" si="0"/>
        <v>0</v>
      </c>
      <c r="CV11" s="145"/>
      <c r="CW11" s="145"/>
    </row>
    <row r="12" spans="2:101" s="146" customFormat="1" ht="50.1" customHeight="1" x14ac:dyDescent="0.2">
      <c r="B12" s="178"/>
      <c r="C12" s="147" t="s">
        <v>85</v>
      </c>
      <c r="D12" s="148"/>
      <c r="E12" s="148"/>
      <c r="F12" s="148"/>
      <c r="G12" s="149"/>
      <c r="H12" s="138" t="s">
        <v>76</v>
      </c>
      <c r="I12" s="150"/>
      <c r="J12" s="151"/>
      <c r="K12" s="151"/>
      <c r="L12" s="151"/>
      <c r="M12" s="151"/>
      <c r="N12" s="151"/>
      <c r="O12" s="151"/>
      <c r="P12" s="152"/>
      <c r="Q12" s="150"/>
      <c r="R12" s="151"/>
      <c r="S12" s="151"/>
      <c r="T12" s="151"/>
      <c r="U12" s="151"/>
      <c r="V12" s="151"/>
      <c r="W12" s="151"/>
      <c r="X12" s="152"/>
      <c r="Y12" s="150"/>
      <c r="Z12" s="151"/>
      <c r="AA12" s="151"/>
      <c r="AB12" s="151"/>
      <c r="AC12" s="151"/>
      <c r="AD12" s="151"/>
      <c r="AE12" s="151"/>
      <c r="AF12" s="152"/>
      <c r="AG12" s="150"/>
      <c r="AH12" s="151"/>
      <c r="AI12" s="151"/>
      <c r="AJ12" s="151"/>
      <c r="AK12" s="151"/>
      <c r="AL12" s="151"/>
      <c r="AM12" s="151"/>
      <c r="AN12" s="152"/>
      <c r="AO12" s="150"/>
      <c r="AP12" s="151"/>
      <c r="AQ12" s="151"/>
      <c r="AR12" s="151"/>
      <c r="AS12" s="151"/>
      <c r="AT12" s="151"/>
      <c r="AU12" s="151"/>
      <c r="AV12" s="152"/>
      <c r="AW12" s="150"/>
      <c r="AX12" s="151"/>
      <c r="AY12" s="151"/>
      <c r="AZ12" s="151"/>
      <c r="BA12" s="151"/>
      <c r="BB12" s="151"/>
      <c r="BC12" s="151"/>
      <c r="BD12" s="152"/>
      <c r="BE12" s="150"/>
      <c r="BF12" s="151"/>
      <c r="BG12" s="151"/>
      <c r="BH12" s="151"/>
      <c r="BI12" s="151" t="s">
        <v>18</v>
      </c>
      <c r="BJ12" s="151"/>
      <c r="BK12" s="151" t="s">
        <v>18</v>
      </c>
      <c r="BL12" s="152"/>
      <c r="BM12" s="150" t="s">
        <v>18</v>
      </c>
      <c r="BN12" s="151"/>
      <c r="BO12" s="151" t="s">
        <v>18</v>
      </c>
      <c r="BP12" s="151"/>
      <c r="BQ12" s="151" t="s">
        <v>18</v>
      </c>
      <c r="BR12" s="151"/>
      <c r="BS12" s="151"/>
      <c r="BT12" s="152"/>
      <c r="BU12" s="150"/>
      <c r="BV12" s="151"/>
      <c r="BW12" s="151"/>
      <c r="BX12" s="151"/>
      <c r="BY12" s="151"/>
      <c r="BZ12" s="151"/>
      <c r="CA12" s="151"/>
      <c r="CB12" s="152"/>
      <c r="CC12" s="150"/>
      <c r="CD12" s="151"/>
      <c r="CE12" s="151"/>
      <c r="CF12" s="151"/>
      <c r="CG12" s="151"/>
      <c r="CH12" s="151"/>
      <c r="CI12" s="151"/>
      <c r="CJ12" s="152"/>
      <c r="CK12" s="150"/>
      <c r="CL12" s="151"/>
      <c r="CM12" s="151"/>
      <c r="CN12" s="151"/>
      <c r="CO12" s="151"/>
      <c r="CP12" s="151"/>
      <c r="CQ12" s="151"/>
      <c r="CR12" s="152"/>
      <c r="CS12" s="163">
        <f t="shared" si="1"/>
        <v>5</v>
      </c>
      <c r="CT12" s="143">
        <f t="shared" si="2"/>
        <v>0</v>
      </c>
      <c r="CU12" s="171">
        <f t="shared" si="0"/>
        <v>0</v>
      </c>
      <c r="CV12" s="145"/>
      <c r="CW12" s="145"/>
    </row>
    <row r="13" spans="2:101" s="146" customFormat="1" ht="50.1" customHeight="1" x14ac:dyDescent="0.2">
      <c r="B13" s="178"/>
      <c r="C13" s="165" t="s">
        <v>29</v>
      </c>
      <c r="D13" s="166"/>
      <c r="E13" s="166"/>
      <c r="F13" s="166"/>
      <c r="G13" s="167"/>
      <c r="H13" s="138" t="s">
        <v>36</v>
      </c>
      <c r="I13" s="150"/>
      <c r="J13" s="151"/>
      <c r="K13" s="151"/>
      <c r="L13" s="151"/>
      <c r="M13" s="151"/>
      <c r="N13" s="151"/>
      <c r="O13" s="151"/>
      <c r="P13" s="152"/>
      <c r="Q13" s="150"/>
      <c r="R13" s="151"/>
      <c r="S13" s="151"/>
      <c r="T13" s="151"/>
      <c r="U13" s="151"/>
      <c r="V13" s="151"/>
      <c r="W13" s="151"/>
      <c r="X13" s="152"/>
      <c r="Y13" s="150"/>
      <c r="Z13" s="151"/>
      <c r="AA13" s="151"/>
      <c r="AB13" s="151"/>
      <c r="AC13" s="151"/>
      <c r="AD13" s="151"/>
      <c r="AE13" s="151"/>
      <c r="AF13" s="152"/>
      <c r="AG13" s="150"/>
      <c r="AH13" s="151"/>
      <c r="AI13" s="151"/>
      <c r="AJ13" s="151"/>
      <c r="AK13" s="151"/>
      <c r="AL13" s="151"/>
      <c r="AM13" s="151"/>
      <c r="AN13" s="152"/>
      <c r="AO13" s="150"/>
      <c r="AP13" s="151"/>
      <c r="AQ13" s="151"/>
      <c r="AR13" s="151"/>
      <c r="AS13" s="151"/>
      <c r="AT13" s="151"/>
      <c r="AU13" s="151"/>
      <c r="AV13" s="152"/>
      <c r="AW13" s="150"/>
      <c r="AX13" s="151"/>
      <c r="AY13" s="151"/>
      <c r="AZ13" s="151"/>
      <c r="BA13" s="151"/>
      <c r="BB13" s="151"/>
      <c r="BC13" s="151"/>
      <c r="BD13" s="152"/>
      <c r="BE13" s="150"/>
      <c r="BF13" s="151"/>
      <c r="BG13" s="151"/>
      <c r="BH13" s="151"/>
      <c r="BI13" s="151" t="s">
        <v>18</v>
      </c>
      <c r="BJ13" s="151"/>
      <c r="BK13" s="151" t="s">
        <v>18</v>
      </c>
      <c r="BL13" s="152"/>
      <c r="BM13" s="150" t="s">
        <v>18</v>
      </c>
      <c r="BN13" s="151"/>
      <c r="BO13" s="151" t="s">
        <v>18</v>
      </c>
      <c r="BP13" s="151"/>
      <c r="BQ13" s="151" t="s">
        <v>18</v>
      </c>
      <c r="BR13" s="151"/>
      <c r="BS13" s="151"/>
      <c r="BT13" s="152"/>
      <c r="BU13" s="150"/>
      <c r="BV13" s="151"/>
      <c r="BW13" s="151"/>
      <c r="BX13" s="151"/>
      <c r="BY13" s="151"/>
      <c r="BZ13" s="151"/>
      <c r="CA13" s="151"/>
      <c r="CB13" s="152"/>
      <c r="CC13" s="150"/>
      <c r="CD13" s="151"/>
      <c r="CE13" s="151"/>
      <c r="CF13" s="151"/>
      <c r="CG13" s="151"/>
      <c r="CH13" s="151"/>
      <c r="CI13" s="151"/>
      <c r="CJ13" s="152"/>
      <c r="CK13" s="150"/>
      <c r="CL13" s="151"/>
      <c r="CM13" s="151"/>
      <c r="CN13" s="151"/>
      <c r="CO13" s="151"/>
      <c r="CP13" s="151"/>
      <c r="CQ13" s="151"/>
      <c r="CR13" s="152"/>
      <c r="CS13" s="163">
        <f t="shared" si="1"/>
        <v>5</v>
      </c>
      <c r="CT13" s="143">
        <f t="shared" si="2"/>
        <v>0</v>
      </c>
      <c r="CU13" s="171">
        <f t="shared" si="0"/>
        <v>0</v>
      </c>
      <c r="CV13" s="145"/>
      <c r="CW13" s="145"/>
    </row>
    <row r="14" spans="2:101" ht="30" customHeight="1" x14ac:dyDescent="0.2">
      <c r="B14" s="179"/>
      <c r="C14" s="85"/>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21">
        <f>SUM(CS9:CS13)</f>
        <v>69</v>
      </c>
      <c r="CT14" s="22">
        <f>SUM(CT9:CT13)</f>
        <v>0</v>
      </c>
      <c r="CU14" s="23">
        <f>CT14/CS14</f>
        <v>0</v>
      </c>
      <c r="CV14" s="1"/>
      <c r="CW14" s="1"/>
    </row>
    <row r="15" spans="2:101" s="146" customFormat="1" ht="45" customHeight="1" x14ac:dyDescent="0.2">
      <c r="B15" s="198" t="s">
        <v>37</v>
      </c>
      <c r="C15" s="180" t="s">
        <v>38</v>
      </c>
      <c r="D15" s="180"/>
      <c r="E15" s="180"/>
      <c r="F15" s="180"/>
      <c r="G15" s="181"/>
      <c r="H15" s="138" t="s">
        <v>42</v>
      </c>
      <c r="I15" s="139"/>
      <c r="J15" s="140"/>
      <c r="K15" s="140" t="s">
        <v>18</v>
      </c>
      <c r="L15" s="140"/>
      <c r="M15" s="140" t="s">
        <v>18</v>
      </c>
      <c r="N15" s="140"/>
      <c r="O15" s="140" t="s">
        <v>18</v>
      </c>
      <c r="P15" s="140"/>
      <c r="Q15" s="139" t="s">
        <v>18</v>
      </c>
      <c r="R15" s="140"/>
      <c r="S15" s="140" t="s">
        <v>18</v>
      </c>
      <c r="T15" s="140"/>
      <c r="U15" s="140" t="s">
        <v>18</v>
      </c>
      <c r="V15" s="140"/>
      <c r="W15" s="140" t="s">
        <v>18</v>
      </c>
      <c r="X15" s="141"/>
      <c r="Y15" s="182" t="s">
        <v>18</v>
      </c>
      <c r="Z15" s="140"/>
      <c r="AA15" s="140"/>
      <c r="AB15" s="140"/>
      <c r="AC15" s="140"/>
      <c r="AD15" s="140"/>
      <c r="AE15" s="140"/>
      <c r="AF15" s="141"/>
      <c r="AG15" s="182"/>
      <c r="AH15" s="140"/>
      <c r="AI15" s="140"/>
      <c r="AJ15" s="140"/>
      <c r="AK15" s="140"/>
      <c r="AL15" s="140"/>
      <c r="AM15" s="140"/>
      <c r="AN15" s="141"/>
      <c r="AO15" s="182"/>
      <c r="AP15" s="140"/>
      <c r="AQ15" s="140"/>
      <c r="AR15" s="140"/>
      <c r="AS15" s="140"/>
      <c r="AT15" s="140"/>
      <c r="AU15" s="140"/>
      <c r="AV15" s="141"/>
      <c r="AW15" s="182"/>
      <c r="AX15" s="140"/>
      <c r="AY15" s="140"/>
      <c r="AZ15" s="140"/>
      <c r="BA15" s="140"/>
      <c r="BB15" s="140"/>
      <c r="BC15" s="140"/>
      <c r="BD15" s="141"/>
      <c r="BE15" s="182"/>
      <c r="BF15" s="140"/>
      <c r="BG15" s="140"/>
      <c r="BH15" s="140"/>
      <c r="BI15" s="140"/>
      <c r="BJ15" s="140"/>
      <c r="BK15" s="140"/>
      <c r="BL15" s="141"/>
      <c r="BM15" s="182"/>
      <c r="BN15" s="140"/>
      <c r="BO15" s="140"/>
      <c r="BP15" s="140"/>
      <c r="BQ15" s="140"/>
      <c r="BR15" s="140"/>
      <c r="BS15" s="140"/>
      <c r="BT15" s="141"/>
      <c r="BU15" s="182"/>
      <c r="BV15" s="140"/>
      <c r="BW15" s="140"/>
      <c r="BX15" s="140"/>
      <c r="BY15" s="140"/>
      <c r="BZ15" s="140"/>
      <c r="CA15" s="140"/>
      <c r="CB15" s="141"/>
      <c r="CC15" s="182"/>
      <c r="CD15" s="140"/>
      <c r="CE15" s="140"/>
      <c r="CF15" s="140"/>
      <c r="CG15" s="140"/>
      <c r="CH15" s="140"/>
      <c r="CI15" s="140"/>
      <c r="CJ15" s="141"/>
      <c r="CK15" s="182"/>
      <c r="CL15" s="140"/>
      <c r="CM15" s="140"/>
      <c r="CN15" s="140"/>
      <c r="CO15" s="140"/>
      <c r="CP15" s="140"/>
      <c r="CQ15" s="140"/>
      <c r="CR15" s="141"/>
      <c r="CS15" s="163">
        <f>COUNTIF(I15:CR15,"P")</f>
        <v>8</v>
      </c>
      <c r="CT15" s="143">
        <f>COUNTIF(I15:CR15,"E")</f>
        <v>0</v>
      </c>
      <c r="CU15" s="144">
        <f t="shared" si="0"/>
        <v>0</v>
      </c>
      <c r="CV15" s="145"/>
      <c r="CW15" s="145"/>
    </row>
    <row r="16" spans="2:101" s="146" customFormat="1" ht="45" customHeight="1" x14ac:dyDescent="0.2">
      <c r="B16" s="198"/>
      <c r="C16" s="180" t="s">
        <v>57</v>
      </c>
      <c r="D16" s="180"/>
      <c r="E16" s="180"/>
      <c r="F16" s="180"/>
      <c r="G16" s="181"/>
      <c r="H16" s="138" t="s">
        <v>42</v>
      </c>
      <c r="I16" s="139"/>
      <c r="J16" s="140"/>
      <c r="K16" s="140"/>
      <c r="L16" s="140"/>
      <c r="M16" s="140"/>
      <c r="N16" s="140"/>
      <c r="O16" s="140"/>
      <c r="P16" s="140"/>
      <c r="Q16" s="139"/>
      <c r="R16" s="140"/>
      <c r="S16" s="140"/>
      <c r="T16" s="140"/>
      <c r="U16" s="140"/>
      <c r="V16" s="140"/>
      <c r="W16" s="140"/>
      <c r="X16" s="141"/>
      <c r="Y16" s="182"/>
      <c r="Z16" s="140"/>
      <c r="AA16" s="140" t="s">
        <v>18</v>
      </c>
      <c r="AB16" s="140"/>
      <c r="AC16" s="140" t="s">
        <v>18</v>
      </c>
      <c r="AD16" s="140"/>
      <c r="AE16" s="140" t="s">
        <v>18</v>
      </c>
      <c r="AF16" s="141"/>
      <c r="AG16" s="182" t="s">
        <v>18</v>
      </c>
      <c r="AH16" s="140"/>
      <c r="AI16" s="140" t="s">
        <v>18</v>
      </c>
      <c r="AJ16" s="140"/>
      <c r="AK16" s="140" t="s">
        <v>18</v>
      </c>
      <c r="AL16" s="140"/>
      <c r="AM16" s="140" t="s">
        <v>18</v>
      </c>
      <c r="AN16" s="141"/>
      <c r="AO16" s="182" t="s">
        <v>18</v>
      </c>
      <c r="AP16" s="140"/>
      <c r="AQ16" s="140" t="s">
        <v>18</v>
      </c>
      <c r="AR16" s="140"/>
      <c r="AS16" s="140" t="s">
        <v>18</v>
      </c>
      <c r="AT16" s="140"/>
      <c r="AU16" s="140" t="s">
        <v>18</v>
      </c>
      <c r="AV16" s="141"/>
      <c r="AW16" s="182" t="s">
        <v>18</v>
      </c>
      <c r="AX16" s="140"/>
      <c r="AY16" s="140" t="s">
        <v>18</v>
      </c>
      <c r="AZ16" s="140"/>
      <c r="BA16" s="140" t="s">
        <v>18</v>
      </c>
      <c r="BB16" s="140"/>
      <c r="BC16" s="140" t="s">
        <v>18</v>
      </c>
      <c r="BD16" s="141"/>
      <c r="BE16" s="182" t="s">
        <v>18</v>
      </c>
      <c r="BF16" s="140"/>
      <c r="BG16" s="140" t="s">
        <v>18</v>
      </c>
      <c r="BH16" s="140"/>
      <c r="BI16" s="140" t="s">
        <v>18</v>
      </c>
      <c r="BJ16" s="140"/>
      <c r="BK16" s="140" t="s">
        <v>18</v>
      </c>
      <c r="BL16" s="141"/>
      <c r="BM16" s="182" t="s">
        <v>18</v>
      </c>
      <c r="BN16" s="140"/>
      <c r="BO16" s="140" t="s">
        <v>18</v>
      </c>
      <c r="BP16" s="140"/>
      <c r="BQ16" s="140" t="s">
        <v>18</v>
      </c>
      <c r="BR16" s="140"/>
      <c r="BS16" s="140" t="s">
        <v>18</v>
      </c>
      <c r="BT16" s="141"/>
      <c r="BU16" s="182" t="s">
        <v>18</v>
      </c>
      <c r="BV16" s="140"/>
      <c r="BW16" s="140" t="s">
        <v>18</v>
      </c>
      <c r="BX16" s="140"/>
      <c r="BY16" s="140" t="s">
        <v>18</v>
      </c>
      <c r="BZ16" s="140"/>
      <c r="CA16" s="140" t="s">
        <v>18</v>
      </c>
      <c r="CB16" s="141"/>
      <c r="CC16" s="182" t="s">
        <v>18</v>
      </c>
      <c r="CD16" s="140"/>
      <c r="CE16" s="140" t="s">
        <v>18</v>
      </c>
      <c r="CF16" s="140"/>
      <c r="CG16" s="140" t="s">
        <v>18</v>
      </c>
      <c r="CH16" s="140"/>
      <c r="CI16" s="140" t="s">
        <v>18</v>
      </c>
      <c r="CJ16" s="141"/>
      <c r="CK16" s="182" t="s">
        <v>18</v>
      </c>
      <c r="CL16" s="140"/>
      <c r="CM16" s="140" t="s">
        <v>18</v>
      </c>
      <c r="CN16" s="140"/>
      <c r="CO16" s="140" t="s">
        <v>18</v>
      </c>
      <c r="CP16" s="140"/>
      <c r="CQ16" s="140" t="s">
        <v>18</v>
      </c>
      <c r="CR16" s="141"/>
      <c r="CS16" s="163">
        <f t="shared" ref="CS16:CS19" si="3">COUNTIF(I16:CR16,"P")</f>
        <v>35</v>
      </c>
      <c r="CT16" s="143">
        <f t="shared" ref="CT16:CT19" si="4">COUNTIF(I16:CR16,"E")</f>
        <v>0</v>
      </c>
      <c r="CU16" s="144">
        <f t="shared" si="0"/>
        <v>0</v>
      </c>
      <c r="CV16" s="145"/>
      <c r="CW16" s="145"/>
    </row>
    <row r="17" spans="2:101" s="146" customFormat="1" ht="45" customHeight="1" x14ac:dyDescent="0.2">
      <c r="B17" s="198"/>
      <c r="C17" s="183" t="s">
        <v>41</v>
      </c>
      <c r="D17" s="184"/>
      <c r="E17" s="184"/>
      <c r="F17" s="184"/>
      <c r="G17" s="185"/>
      <c r="H17" s="138" t="s">
        <v>42</v>
      </c>
      <c r="I17" s="139"/>
      <c r="J17" s="140"/>
      <c r="K17" s="140"/>
      <c r="L17" s="140"/>
      <c r="M17" s="140"/>
      <c r="N17" s="140"/>
      <c r="O17" s="140"/>
      <c r="P17" s="140"/>
      <c r="Q17" s="139" t="s">
        <v>18</v>
      </c>
      <c r="R17" s="140"/>
      <c r="S17" s="140" t="s">
        <v>18</v>
      </c>
      <c r="T17" s="140"/>
      <c r="U17" s="140" t="s">
        <v>18</v>
      </c>
      <c r="V17" s="140"/>
      <c r="W17" s="140"/>
      <c r="X17" s="141"/>
      <c r="Y17" s="182"/>
      <c r="Z17" s="140"/>
      <c r="AA17" s="140"/>
      <c r="AB17" s="140"/>
      <c r="AC17" s="140"/>
      <c r="AD17" s="140"/>
      <c r="AE17" s="140"/>
      <c r="AF17" s="141"/>
      <c r="AG17" s="182"/>
      <c r="AH17" s="140"/>
      <c r="AI17" s="140"/>
      <c r="AJ17" s="140"/>
      <c r="AK17" s="140"/>
      <c r="AL17" s="140"/>
      <c r="AM17" s="140"/>
      <c r="AN17" s="141"/>
      <c r="AO17" s="182"/>
      <c r="AP17" s="140"/>
      <c r="AQ17" s="140"/>
      <c r="AR17" s="140"/>
      <c r="AS17" s="140"/>
      <c r="AT17" s="140"/>
      <c r="AU17" s="140"/>
      <c r="AV17" s="141"/>
      <c r="AW17" s="182"/>
      <c r="AX17" s="140"/>
      <c r="AY17" s="140"/>
      <c r="AZ17" s="140"/>
      <c r="BA17" s="140"/>
      <c r="BB17" s="140"/>
      <c r="BC17" s="140"/>
      <c r="BD17" s="141"/>
      <c r="BE17" s="182"/>
      <c r="BF17" s="140"/>
      <c r="BG17" s="140"/>
      <c r="BH17" s="140"/>
      <c r="BI17" s="140"/>
      <c r="BJ17" s="140"/>
      <c r="BK17" s="140"/>
      <c r="BL17" s="141"/>
      <c r="BM17" s="182"/>
      <c r="BN17" s="140"/>
      <c r="BO17" s="140"/>
      <c r="BP17" s="140"/>
      <c r="BQ17" s="140"/>
      <c r="BR17" s="140"/>
      <c r="BS17" s="140"/>
      <c r="BT17" s="141"/>
      <c r="BU17" s="182"/>
      <c r="BV17" s="140"/>
      <c r="BW17" s="140"/>
      <c r="BX17" s="140"/>
      <c r="BY17" s="140"/>
      <c r="BZ17" s="140"/>
      <c r="CA17" s="140"/>
      <c r="CB17" s="141"/>
      <c r="CC17" s="182"/>
      <c r="CD17" s="140"/>
      <c r="CE17" s="140"/>
      <c r="CF17" s="140"/>
      <c r="CG17" s="140"/>
      <c r="CH17" s="140"/>
      <c r="CI17" s="140"/>
      <c r="CJ17" s="141"/>
      <c r="CK17" s="182"/>
      <c r="CL17" s="140"/>
      <c r="CM17" s="140"/>
      <c r="CN17" s="140"/>
      <c r="CO17" s="140"/>
      <c r="CP17" s="140"/>
      <c r="CQ17" s="140"/>
      <c r="CR17" s="141"/>
      <c r="CS17" s="163">
        <f t="shared" si="3"/>
        <v>3</v>
      </c>
      <c r="CT17" s="143">
        <f t="shared" si="4"/>
        <v>0</v>
      </c>
      <c r="CU17" s="144">
        <f t="shared" si="0"/>
        <v>0</v>
      </c>
      <c r="CV17" s="145"/>
      <c r="CW17" s="145"/>
    </row>
    <row r="18" spans="2:101" s="146" customFormat="1" ht="45" customHeight="1" x14ac:dyDescent="0.2">
      <c r="B18" s="198"/>
      <c r="C18" s="180" t="s">
        <v>40</v>
      </c>
      <c r="D18" s="180"/>
      <c r="E18" s="180"/>
      <c r="F18" s="180"/>
      <c r="G18" s="181"/>
      <c r="H18" s="138" t="s">
        <v>42</v>
      </c>
      <c r="I18" s="139"/>
      <c r="J18" s="140"/>
      <c r="K18" s="140"/>
      <c r="L18" s="140"/>
      <c r="M18" s="140"/>
      <c r="N18" s="140"/>
      <c r="O18" s="140"/>
      <c r="P18" s="140"/>
      <c r="Q18" s="139"/>
      <c r="R18" s="140"/>
      <c r="S18" s="140"/>
      <c r="T18" s="140"/>
      <c r="U18" s="140"/>
      <c r="V18" s="140"/>
      <c r="W18" s="140"/>
      <c r="X18" s="141"/>
      <c r="Y18" s="182"/>
      <c r="Z18" s="140"/>
      <c r="AA18" s="140"/>
      <c r="AB18" s="140"/>
      <c r="AC18" s="140"/>
      <c r="AD18" s="140"/>
      <c r="AE18" s="140"/>
      <c r="AF18" s="141"/>
      <c r="AG18" s="182"/>
      <c r="AH18" s="140"/>
      <c r="AI18" s="140"/>
      <c r="AJ18" s="140"/>
      <c r="AK18" s="140"/>
      <c r="AL18" s="140"/>
      <c r="AM18" s="140"/>
      <c r="AN18" s="141"/>
      <c r="AO18" s="182" t="s">
        <v>18</v>
      </c>
      <c r="AP18" s="140"/>
      <c r="AQ18" s="140" t="s">
        <v>18</v>
      </c>
      <c r="AR18" s="140"/>
      <c r="AS18" s="140" t="s">
        <v>18</v>
      </c>
      <c r="AT18" s="140"/>
      <c r="AU18" s="140" t="s">
        <v>18</v>
      </c>
      <c r="AV18" s="141"/>
      <c r="AW18" s="182"/>
      <c r="AX18" s="140"/>
      <c r="AY18" s="140"/>
      <c r="AZ18" s="140"/>
      <c r="BA18" s="140"/>
      <c r="BB18" s="140"/>
      <c r="BC18" s="140"/>
      <c r="BD18" s="141"/>
      <c r="BE18" s="182"/>
      <c r="BF18" s="140"/>
      <c r="BG18" s="140"/>
      <c r="BH18" s="140"/>
      <c r="BI18" s="140"/>
      <c r="BJ18" s="140"/>
      <c r="BK18" s="140"/>
      <c r="BL18" s="141"/>
      <c r="BM18" s="182"/>
      <c r="BN18" s="140"/>
      <c r="BO18" s="140"/>
      <c r="BP18" s="140"/>
      <c r="BQ18" s="140"/>
      <c r="BR18" s="140"/>
      <c r="BS18" s="140"/>
      <c r="BT18" s="141"/>
      <c r="BU18" s="182"/>
      <c r="BV18" s="140"/>
      <c r="BW18" s="140"/>
      <c r="BX18" s="140"/>
      <c r="BY18" s="140"/>
      <c r="BZ18" s="140"/>
      <c r="CA18" s="140"/>
      <c r="CB18" s="141"/>
      <c r="CC18" s="182"/>
      <c r="CD18" s="140"/>
      <c r="CE18" s="140"/>
      <c r="CF18" s="140"/>
      <c r="CG18" s="140"/>
      <c r="CH18" s="140"/>
      <c r="CI18" s="140"/>
      <c r="CJ18" s="141"/>
      <c r="CK18" s="182"/>
      <c r="CL18" s="140"/>
      <c r="CM18" s="140"/>
      <c r="CN18" s="140"/>
      <c r="CO18" s="140"/>
      <c r="CP18" s="140"/>
      <c r="CQ18" s="140"/>
      <c r="CR18" s="141"/>
      <c r="CS18" s="163">
        <f t="shared" si="3"/>
        <v>4</v>
      </c>
      <c r="CT18" s="143">
        <f t="shared" si="4"/>
        <v>0</v>
      </c>
      <c r="CU18" s="144">
        <f t="shared" si="0"/>
        <v>0</v>
      </c>
      <c r="CV18" s="145"/>
      <c r="CW18" s="145"/>
    </row>
    <row r="19" spans="2:101" s="146" customFormat="1" ht="45" customHeight="1" x14ac:dyDescent="0.2">
      <c r="B19" s="198"/>
      <c r="C19" s="183" t="s">
        <v>43</v>
      </c>
      <c r="D19" s="184"/>
      <c r="E19" s="184"/>
      <c r="F19" s="184"/>
      <c r="G19" s="185"/>
      <c r="H19" s="138" t="s">
        <v>42</v>
      </c>
      <c r="I19" s="139"/>
      <c r="J19" s="140"/>
      <c r="K19" s="140"/>
      <c r="L19" s="140"/>
      <c r="M19" s="140"/>
      <c r="N19" s="140"/>
      <c r="O19" s="140"/>
      <c r="P19" s="140"/>
      <c r="Q19" s="139"/>
      <c r="R19" s="140"/>
      <c r="S19" s="140"/>
      <c r="T19" s="140"/>
      <c r="U19" s="140"/>
      <c r="V19" s="140"/>
      <c r="W19" s="140"/>
      <c r="X19" s="141"/>
      <c r="Y19" s="182"/>
      <c r="Z19" s="140"/>
      <c r="AA19" s="140"/>
      <c r="AB19" s="140"/>
      <c r="AC19" s="140"/>
      <c r="AD19" s="140"/>
      <c r="AE19" s="140"/>
      <c r="AF19" s="141"/>
      <c r="AG19" s="182"/>
      <c r="AH19" s="140"/>
      <c r="AI19" s="140"/>
      <c r="AJ19" s="140"/>
      <c r="AK19" s="140"/>
      <c r="AL19" s="140"/>
      <c r="AM19" s="140"/>
      <c r="AN19" s="141"/>
      <c r="AO19" s="182"/>
      <c r="AP19" s="140"/>
      <c r="AQ19" s="140"/>
      <c r="AR19" s="140"/>
      <c r="AS19" s="140"/>
      <c r="AT19" s="140"/>
      <c r="AU19" s="140"/>
      <c r="AV19" s="141"/>
      <c r="AW19" s="182" t="s">
        <v>18</v>
      </c>
      <c r="AX19" s="140"/>
      <c r="AY19" s="140" t="s">
        <v>18</v>
      </c>
      <c r="AZ19" s="140"/>
      <c r="BA19" s="140" t="s">
        <v>18</v>
      </c>
      <c r="BB19" s="140"/>
      <c r="BC19" s="140" t="s">
        <v>18</v>
      </c>
      <c r="BD19" s="141"/>
      <c r="BE19" s="182"/>
      <c r="BF19" s="140"/>
      <c r="BG19" s="140"/>
      <c r="BH19" s="140"/>
      <c r="BI19" s="140"/>
      <c r="BJ19" s="140"/>
      <c r="BK19" s="140"/>
      <c r="BL19" s="141"/>
      <c r="BM19" s="182"/>
      <c r="BN19" s="140"/>
      <c r="BO19" s="140"/>
      <c r="BP19" s="140"/>
      <c r="BQ19" s="140"/>
      <c r="BR19" s="140"/>
      <c r="BS19" s="140"/>
      <c r="BT19" s="141"/>
      <c r="BU19" s="182"/>
      <c r="BV19" s="140"/>
      <c r="BW19" s="140"/>
      <c r="BX19" s="140"/>
      <c r="BY19" s="140"/>
      <c r="BZ19" s="140"/>
      <c r="CA19" s="140"/>
      <c r="CB19" s="141"/>
      <c r="CC19" s="182"/>
      <c r="CD19" s="140"/>
      <c r="CE19" s="140"/>
      <c r="CF19" s="140"/>
      <c r="CG19" s="140"/>
      <c r="CH19" s="140"/>
      <c r="CI19" s="140"/>
      <c r="CJ19" s="141"/>
      <c r="CK19" s="182"/>
      <c r="CL19" s="140"/>
      <c r="CM19" s="140"/>
      <c r="CN19" s="140"/>
      <c r="CO19" s="140"/>
      <c r="CP19" s="140"/>
      <c r="CQ19" s="140"/>
      <c r="CR19" s="141"/>
      <c r="CS19" s="163">
        <f t="shared" si="3"/>
        <v>4</v>
      </c>
      <c r="CT19" s="143">
        <f t="shared" si="4"/>
        <v>0</v>
      </c>
      <c r="CU19" s="144">
        <f t="shared" si="0"/>
        <v>0</v>
      </c>
      <c r="CV19" s="145"/>
      <c r="CW19" s="145"/>
    </row>
    <row r="20" spans="2:101" ht="23.25" customHeight="1" x14ac:dyDescent="0.2">
      <c r="B20" s="199"/>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8"/>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21">
        <f>SUM(CS15:CS19)</f>
        <v>54</v>
      </c>
      <c r="CT20" s="21">
        <f>SUM(CT15:CT19)</f>
        <v>0</v>
      </c>
      <c r="CU20" s="23">
        <f t="shared" si="0"/>
        <v>0</v>
      </c>
      <c r="CV20" s="1"/>
      <c r="CW20" s="1"/>
    </row>
    <row r="21" spans="2:101" s="146" customFormat="1" ht="57.75" customHeight="1" x14ac:dyDescent="0.2">
      <c r="B21" s="114" t="s">
        <v>44</v>
      </c>
      <c r="C21" s="191" t="s">
        <v>86</v>
      </c>
      <c r="D21" s="136"/>
      <c r="E21" s="136"/>
      <c r="F21" s="136"/>
      <c r="G21" s="137"/>
      <c r="H21" s="138" t="s">
        <v>76</v>
      </c>
      <c r="I21" s="169"/>
      <c r="J21" s="143"/>
      <c r="K21" s="143"/>
      <c r="L21" s="143"/>
      <c r="M21" s="143"/>
      <c r="N21" s="143"/>
      <c r="O21" s="143"/>
      <c r="P21" s="143"/>
      <c r="Q21" s="169"/>
      <c r="R21" s="143"/>
      <c r="S21" s="143"/>
      <c r="T21" s="143"/>
      <c r="U21" s="143"/>
      <c r="V21" s="143"/>
      <c r="W21" s="143"/>
      <c r="X21" s="170"/>
      <c r="Y21" s="163"/>
      <c r="Z21" s="143"/>
      <c r="AA21" s="143"/>
      <c r="AB21" s="143"/>
      <c r="AC21" s="143"/>
      <c r="AD21" s="143"/>
      <c r="AE21" s="143"/>
      <c r="AF21" s="170"/>
      <c r="AG21" s="163"/>
      <c r="AH21" s="143"/>
      <c r="AI21" s="143"/>
      <c r="AJ21" s="143"/>
      <c r="AK21" s="143"/>
      <c r="AL21" s="143"/>
      <c r="AM21" s="143"/>
      <c r="AN21" s="170"/>
      <c r="AO21" s="163"/>
      <c r="AP21" s="143"/>
      <c r="AQ21" s="143"/>
      <c r="AR21" s="143"/>
      <c r="AS21" s="143"/>
      <c r="AT21" s="143"/>
      <c r="AU21" s="143"/>
      <c r="AV21" s="170"/>
      <c r="AW21" s="163"/>
      <c r="AX21" s="143"/>
      <c r="AY21" s="143"/>
      <c r="AZ21" s="143"/>
      <c r="BA21" s="143"/>
      <c r="BB21" s="143"/>
      <c r="BC21" s="143"/>
      <c r="BD21" s="170"/>
      <c r="BE21" s="163"/>
      <c r="BF21" s="143"/>
      <c r="BG21" s="143" t="s">
        <v>18</v>
      </c>
      <c r="BH21" s="143"/>
      <c r="BI21" s="143" t="s">
        <v>18</v>
      </c>
      <c r="BJ21" s="143"/>
      <c r="BK21" s="143" t="s">
        <v>18</v>
      </c>
      <c r="BL21" s="170"/>
      <c r="BM21" s="163" t="s">
        <v>18</v>
      </c>
      <c r="BN21" s="143"/>
      <c r="BO21" s="143" t="s">
        <v>18</v>
      </c>
      <c r="BP21" s="143"/>
      <c r="BQ21" s="143"/>
      <c r="BR21" s="143"/>
      <c r="BS21" s="143"/>
      <c r="BT21" s="170"/>
      <c r="BU21" s="163"/>
      <c r="BV21" s="143"/>
      <c r="BW21" s="143"/>
      <c r="BX21" s="143"/>
      <c r="BY21" s="143"/>
      <c r="BZ21" s="143"/>
      <c r="CA21" s="143"/>
      <c r="CB21" s="170"/>
      <c r="CC21" s="163"/>
      <c r="CD21" s="143"/>
      <c r="CE21" s="143"/>
      <c r="CF21" s="143"/>
      <c r="CG21" s="143"/>
      <c r="CH21" s="143"/>
      <c r="CI21" s="143"/>
      <c r="CJ21" s="170"/>
      <c r="CK21" s="163"/>
      <c r="CL21" s="143"/>
      <c r="CM21" s="143"/>
      <c r="CN21" s="143"/>
      <c r="CO21" s="143"/>
      <c r="CP21" s="143"/>
      <c r="CQ21" s="143"/>
      <c r="CR21" s="170"/>
      <c r="CS21" s="163">
        <f>COUNTIF(I21:CR21,"P")</f>
        <v>5</v>
      </c>
      <c r="CT21" s="164">
        <f>COUNTIF(I21:CR21,"E")</f>
        <v>0</v>
      </c>
      <c r="CU21" s="144">
        <f t="shared" si="0"/>
        <v>0</v>
      </c>
      <c r="CV21" s="145"/>
      <c r="CW21" s="145"/>
    </row>
    <row r="22" spans="2:101" s="146" customFormat="1" ht="46.5" customHeight="1" x14ac:dyDescent="0.2">
      <c r="B22" s="115"/>
      <c r="C22" s="192" t="s">
        <v>87</v>
      </c>
      <c r="D22" s="180"/>
      <c r="E22" s="180"/>
      <c r="F22" s="180"/>
      <c r="G22" s="181"/>
      <c r="H22" s="168" t="s">
        <v>76</v>
      </c>
      <c r="I22" s="169"/>
      <c r="J22" s="143"/>
      <c r="K22" s="143"/>
      <c r="L22" s="143"/>
      <c r="M22" s="143"/>
      <c r="N22" s="143"/>
      <c r="O22" s="143"/>
      <c r="P22" s="143"/>
      <c r="Q22" s="169"/>
      <c r="R22" s="143"/>
      <c r="S22" s="143"/>
      <c r="T22" s="143"/>
      <c r="U22" s="143"/>
      <c r="V22" s="143"/>
      <c r="W22" s="143"/>
      <c r="X22" s="170"/>
      <c r="Y22" s="163"/>
      <c r="Z22" s="143"/>
      <c r="AA22" s="143"/>
      <c r="AB22" s="143"/>
      <c r="AC22" s="143"/>
      <c r="AD22" s="143"/>
      <c r="AE22" s="143"/>
      <c r="AF22" s="170"/>
      <c r="AG22" s="163"/>
      <c r="AH22" s="143"/>
      <c r="AI22" s="143"/>
      <c r="AJ22" s="143"/>
      <c r="AK22" s="143"/>
      <c r="AL22" s="143"/>
      <c r="AM22" s="143"/>
      <c r="AN22" s="170"/>
      <c r="AO22" s="163"/>
      <c r="AP22" s="143"/>
      <c r="AQ22" s="143"/>
      <c r="AR22" s="143"/>
      <c r="AS22" s="143"/>
      <c r="AT22" s="143"/>
      <c r="AU22" s="143"/>
      <c r="AV22" s="170"/>
      <c r="AW22" s="163"/>
      <c r="AX22" s="143"/>
      <c r="AY22" s="143"/>
      <c r="AZ22" s="143"/>
      <c r="BA22" s="143"/>
      <c r="BB22" s="143"/>
      <c r="BC22" s="143"/>
      <c r="BD22" s="170"/>
      <c r="BE22" s="163"/>
      <c r="BF22" s="143"/>
      <c r="BG22" s="143"/>
      <c r="BH22" s="143"/>
      <c r="BI22" s="143"/>
      <c r="BJ22" s="143"/>
      <c r="BK22" s="143"/>
      <c r="BL22" s="170"/>
      <c r="BM22" s="163"/>
      <c r="BN22" s="143"/>
      <c r="BO22" s="143" t="s">
        <v>18</v>
      </c>
      <c r="BP22" s="143"/>
      <c r="BQ22" s="143" t="s">
        <v>18</v>
      </c>
      <c r="BR22" s="143"/>
      <c r="BS22" s="143" t="s">
        <v>18</v>
      </c>
      <c r="BT22" s="170"/>
      <c r="BU22" s="163" t="s">
        <v>18</v>
      </c>
      <c r="BV22" s="143"/>
      <c r="BW22" s="143"/>
      <c r="BX22" s="143"/>
      <c r="BY22" s="143"/>
      <c r="BZ22" s="143"/>
      <c r="CA22" s="143"/>
      <c r="CB22" s="170"/>
      <c r="CC22" s="163"/>
      <c r="CD22" s="143"/>
      <c r="CE22" s="143"/>
      <c r="CF22" s="143"/>
      <c r="CG22" s="143"/>
      <c r="CH22" s="143"/>
      <c r="CI22" s="143"/>
      <c r="CJ22" s="170"/>
      <c r="CK22" s="163"/>
      <c r="CL22" s="143"/>
      <c r="CM22" s="143"/>
      <c r="CN22" s="143"/>
      <c r="CO22" s="143"/>
      <c r="CP22" s="143"/>
      <c r="CQ22" s="143"/>
      <c r="CR22" s="170"/>
      <c r="CS22" s="142">
        <f>COUNTIF(I22:CR22,"P")</f>
        <v>4</v>
      </c>
      <c r="CT22" s="193">
        <f>COUNTIF(I22:CR22,"E")</f>
        <v>0</v>
      </c>
      <c r="CU22" s="171">
        <f t="shared" ref="CU22" si="5">CT22/CS22</f>
        <v>0</v>
      </c>
      <c r="CV22" s="145"/>
      <c r="CW22" s="145"/>
    </row>
    <row r="23" spans="2:101" ht="24" customHeight="1" x14ac:dyDescent="0.2">
      <c r="B23" s="116"/>
      <c r="C23" s="120"/>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2"/>
      <c r="CS23" s="57">
        <f>SUM(CS21:CS22)</f>
        <v>9</v>
      </c>
      <c r="CT23" s="57">
        <f>SUM(CT21:CT22)</f>
        <v>0</v>
      </c>
      <c r="CU23" s="36">
        <f>CT23/CS23</f>
        <v>0</v>
      </c>
      <c r="CV23" s="1"/>
      <c r="CW23" s="1"/>
    </row>
    <row r="24" spans="2:101" s="27" customFormat="1" ht="23.25" customHeight="1" x14ac:dyDescent="0.2">
      <c r="B24" s="2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6"/>
    </row>
    <row r="25" spans="2:101" ht="24.75" customHeight="1" x14ac:dyDescent="0.2">
      <c r="B25" s="28"/>
      <c r="C25" s="29"/>
      <c r="D25" s="29"/>
      <c r="E25" s="29"/>
      <c r="F25" s="29"/>
      <c r="G25" s="29"/>
      <c r="H25" s="30" t="s">
        <v>19</v>
      </c>
      <c r="I25" s="99" t="str">
        <f>I6</f>
        <v>FEBRERO</v>
      </c>
      <c r="J25" s="100"/>
      <c r="K25" s="100"/>
      <c r="L25" s="100"/>
      <c r="M25" s="100"/>
      <c r="N25" s="100"/>
      <c r="O25" s="100"/>
      <c r="P25" s="101"/>
      <c r="Q25" s="99" t="str">
        <f>Q6</f>
        <v>MARZO</v>
      </c>
      <c r="R25" s="100"/>
      <c r="S25" s="100"/>
      <c r="T25" s="100"/>
      <c r="U25" s="100"/>
      <c r="V25" s="100"/>
      <c r="W25" s="100"/>
      <c r="X25" s="101"/>
      <c r="Y25" s="99" t="str">
        <f>Y6</f>
        <v>ABRIL</v>
      </c>
      <c r="Z25" s="100"/>
      <c r="AA25" s="100"/>
      <c r="AB25" s="100"/>
      <c r="AC25" s="100"/>
      <c r="AD25" s="100"/>
      <c r="AE25" s="100"/>
      <c r="AF25" s="101"/>
      <c r="AG25" s="99" t="str">
        <f t="shared" ref="AG25" si="6">AG6</f>
        <v>MAYO</v>
      </c>
      <c r="AH25" s="100"/>
      <c r="AI25" s="100"/>
      <c r="AJ25" s="100"/>
      <c r="AK25" s="100"/>
      <c r="AL25" s="100"/>
      <c r="AM25" s="100"/>
      <c r="AN25" s="101"/>
      <c r="AO25" s="99" t="str">
        <f t="shared" ref="AO25" si="7">AO6</f>
        <v>JUNIO</v>
      </c>
      <c r="AP25" s="100"/>
      <c r="AQ25" s="100"/>
      <c r="AR25" s="100"/>
      <c r="AS25" s="100"/>
      <c r="AT25" s="100"/>
      <c r="AU25" s="100"/>
      <c r="AV25" s="101"/>
      <c r="AW25" s="99" t="str">
        <f t="shared" ref="AW25" si="8">AW6</f>
        <v>JULIO</v>
      </c>
      <c r="AX25" s="100"/>
      <c r="AY25" s="100"/>
      <c r="AZ25" s="100"/>
      <c r="BA25" s="100"/>
      <c r="BB25" s="100"/>
      <c r="BC25" s="100"/>
      <c r="BD25" s="101"/>
      <c r="BE25" s="99" t="str">
        <f t="shared" ref="BE25" si="9">BE6</f>
        <v>AGOSTO</v>
      </c>
      <c r="BF25" s="100"/>
      <c r="BG25" s="100"/>
      <c r="BH25" s="100"/>
      <c r="BI25" s="100"/>
      <c r="BJ25" s="100"/>
      <c r="BK25" s="100"/>
      <c r="BL25" s="101"/>
      <c r="BM25" s="99" t="str">
        <f>BM6</f>
        <v>SEPTIEMBRE</v>
      </c>
      <c r="BN25" s="100"/>
      <c r="BO25" s="100"/>
      <c r="BP25" s="100"/>
      <c r="BQ25" s="100"/>
      <c r="BR25" s="100"/>
      <c r="BS25" s="100"/>
      <c r="BT25" s="101"/>
      <c r="BU25" s="99" t="str">
        <f>BU6</f>
        <v>OCTUBRE</v>
      </c>
      <c r="BV25" s="100"/>
      <c r="BW25" s="100"/>
      <c r="BX25" s="100"/>
      <c r="BY25" s="100"/>
      <c r="BZ25" s="100"/>
      <c r="CA25" s="100"/>
      <c r="CB25" s="101"/>
      <c r="CC25" s="99" t="str">
        <f>CC6</f>
        <v>NOVIEMBRE</v>
      </c>
      <c r="CD25" s="100"/>
      <c r="CE25" s="100"/>
      <c r="CF25" s="100"/>
      <c r="CG25" s="100"/>
      <c r="CH25" s="100"/>
      <c r="CI25" s="100"/>
      <c r="CJ25" s="101"/>
      <c r="CK25" s="99" t="str">
        <f>CK6</f>
        <v>DICIEMBRE</v>
      </c>
      <c r="CL25" s="100"/>
      <c r="CM25" s="100"/>
      <c r="CN25" s="100"/>
      <c r="CO25" s="100"/>
      <c r="CP25" s="100"/>
      <c r="CQ25" s="100"/>
      <c r="CR25" s="101"/>
      <c r="CS25" s="31"/>
      <c r="CT25" s="32"/>
      <c r="CU25" s="33"/>
      <c r="CV25" s="1"/>
      <c r="CW25" s="1"/>
    </row>
    <row r="26" spans="2:101" ht="12.75" customHeight="1" x14ac:dyDescent="0.2">
      <c r="B26" s="34"/>
      <c r="C26" s="6"/>
      <c r="D26" s="6"/>
      <c r="E26" s="6"/>
      <c r="F26" s="6"/>
      <c r="G26" s="6"/>
      <c r="H26" s="35" t="s">
        <v>20</v>
      </c>
      <c r="I26" s="119"/>
      <c r="J26" s="119"/>
      <c r="K26" s="88">
        <f>COUNTIF(K8:K22,"P")</f>
        <v>2</v>
      </c>
      <c r="L26" s="88"/>
      <c r="M26" s="88">
        <f t="shared" ref="M26" si="10">COUNTIF(M8:M22,"P")</f>
        <v>2</v>
      </c>
      <c r="N26" s="88"/>
      <c r="O26" s="88">
        <f t="shared" ref="O26" si="11">COUNTIF(O8:O22,"P")</f>
        <v>2</v>
      </c>
      <c r="P26" s="88"/>
      <c r="Q26" s="88">
        <f t="shared" ref="Q26" si="12">COUNTIF(Q8:Q22,"P")</f>
        <v>3</v>
      </c>
      <c r="R26" s="88"/>
      <c r="S26" s="88">
        <f t="shared" ref="S26" si="13">COUNTIF(S8:S22,"P")</f>
        <v>4</v>
      </c>
      <c r="T26" s="88"/>
      <c r="U26" s="88">
        <f t="shared" ref="U26" si="14">COUNTIF(U8:U22,"P")</f>
        <v>3</v>
      </c>
      <c r="V26" s="88"/>
      <c r="W26" s="88">
        <f t="shared" ref="W26" si="15">COUNTIF(W8:W22,"P")</f>
        <v>2</v>
      </c>
      <c r="X26" s="88"/>
      <c r="Y26" s="88">
        <f t="shared" ref="Y26" si="16">COUNTIF(Y8:Y22,"P")</f>
        <v>3</v>
      </c>
      <c r="Z26" s="88"/>
      <c r="AA26" s="88">
        <f t="shared" ref="AA26" si="17">COUNTIF(AA8:AA22,"P")</f>
        <v>3</v>
      </c>
      <c r="AB26" s="88"/>
      <c r="AC26" s="88">
        <f t="shared" ref="AC26" si="18">COUNTIF(AC8:AC22,"P")</f>
        <v>2</v>
      </c>
      <c r="AD26" s="88"/>
      <c r="AE26" s="88">
        <f t="shared" ref="AE26" si="19">COUNTIF(AE8:AE22,"P")</f>
        <v>2</v>
      </c>
      <c r="AF26" s="88"/>
      <c r="AG26" s="88">
        <f t="shared" ref="AG26" si="20">COUNTIF(AG8:AG22,"P")</f>
        <v>3</v>
      </c>
      <c r="AH26" s="88"/>
      <c r="AI26" s="88">
        <f t="shared" ref="AI26" si="21">COUNTIF(AI8:AI22,"P")</f>
        <v>3</v>
      </c>
      <c r="AJ26" s="88"/>
      <c r="AK26" s="88">
        <f t="shared" ref="AK26" si="22">COUNTIF(AK8:AK22,"P")</f>
        <v>2</v>
      </c>
      <c r="AL26" s="88"/>
      <c r="AM26" s="88">
        <f t="shared" ref="AM26" si="23">COUNTIF(AM8:AM22,"P")</f>
        <v>2</v>
      </c>
      <c r="AN26" s="88"/>
      <c r="AO26" s="88">
        <f t="shared" ref="AO26" si="24">COUNTIF(AO8:AO22,"P")</f>
        <v>4</v>
      </c>
      <c r="AP26" s="88"/>
      <c r="AQ26" s="88">
        <f t="shared" ref="AQ26" si="25">COUNTIF(AQ8:AQ22,"P")</f>
        <v>4</v>
      </c>
      <c r="AR26" s="88"/>
      <c r="AS26" s="88">
        <f t="shared" ref="AS26" si="26">COUNTIF(AS8:AS22,"P")</f>
        <v>3</v>
      </c>
      <c r="AT26" s="88"/>
      <c r="AU26" s="88">
        <f t="shared" ref="AU26" si="27">COUNTIF(AU8:AU22,"P")</f>
        <v>3</v>
      </c>
      <c r="AV26" s="88"/>
      <c r="AW26" s="88">
        <f t="shared" ref="AW26" si="28">COUNTIF(AW8:AW22,"P")</f>
        <v>4</v>
      </c>
      <c r="AX26" s="88"/>
      <c r="AY26" s="88">
        <f t="shared" ref="AY26" si="29">COUNTIF(AY8:AY22,"P")</f>
        <v>4</v>
      </c>
      <c r="AZ26" s="88"/>
      <c r="BA26" s="88">
        <f t="shared" ref="BA26" si="30">COUNTIF(BA8:BA22,"P")</f>
        <v>3</v>
      </c>
      <c r="BB26" s="88"/>
      <c r="BC26" s="88">
        <f t="shared" ref="BC26" si="31">COUNTIF(BC8:BC22,"P")</f>
        <v>3</v>
      </c>
      <c r="BD26" s="88"/>
      <c r="BE26" s="88">
        <f t="shared" ref="BE26" si="32">COUNTIF(BE8:BE22,"P")</f>
        <v>3</v>
      </c>
      <c r="BF26" s="88"/>
      <c r="BG26" s="88">
        <f t="shared" ref="BG26" si="33">COUNTIF(BG8:BG22,"P")</f>
        <v>4</v>
      </c>
      <c r="BH26" s="88"/>
      <c r="BI26" s="88">
        <f t="shared" ref="BI26" si="34">COUNTIF(BI8:BI22,"P")</f>
        <v>5</v>
      </c>
      <c r="BJ26" s="88"/>
      <c r="BK26" s="88">
        <f t="shared" ref="BK26" si="35">COUNTIF(BK8:BK22,"P")</f>
        <v>5</v>
      </c>
      <c r="BL26" s="88"/>
      <c r="BM26" s="88">
        <f t="shared" ref="BM26" si="36">COUNTIF(BM8:BM22,"P")</f>
        <v>6</v>
      </c>
      <c r="BN26" s="88"/>
      <c r="BO26" s="88">
        <f t="shared" ref="BO26" si="37">COUNTIF(BO8:BO22,"P")</f>
        <v>7</v>
      </c>
      <c r="BP26" s="88"/>
      <c r="BQ26" s="88">
        <f t="shared" ref="BQ26" si="38">COUNTIF(BQ8:BQ22,"P")</f>
        <v>5</v>
      </c>
      <c r="BR26" s="88"/>
      <c r="BS26" s="88">
        <f t="shared" ref="BS26" si="39">COUNTIF(BS8:BS22,"P")</f>
        <v>3</v>
      </c>
      <c r="BT26" s="88"/>
      <c r="BU26" s="88">
        <f t="shared" ref="BU26" si="40">COUNTIF(BU8:BU22,"P")</f>
        <v>4</v>
      </c>
      <c r="BV26" s="88"/>
      <c r="BW26" s="88">
        <f t="shared" ref="BW26" si="41">COUNTIF(BW8:BW22,"P")</f>
        <v>3</v>
      </c>
      <c r="BX26" s="88"/>
      <c r="BY26" s="88">
        <f t="shared" ref="BY26" si="42">COUNTIF(BY8:BY22,"P")</f>
        <v>2</v>
      </c>
      <c r="BZ26" s="88"/>
      <c r="CA26" s="88">
        <f t="shared" ref="CA26" si="43">COUNTIF(CA8:CA22,"P")</f>
        <v>2</v>
      </c>
      <c r="CB26" s="88"/>
      <c r="CC26" s="88">
        <f t="shared" ref="CC26" si="44">COUNTIF(CC8:CC22,"P")</f>
        <v>3</v>
      </c>
      <c r="CD26" s="88"/>
      <c r="CE26" s="88">
        <f t="shared" ref="CE26" si="45">COUNTIF(CE8:CE22,"P")</f>
        <v>3</v>
      </c>
      <c r="CF26" s="88"/>
      <c r="CG26" s="88">
        <f t="shared" ref="CG26" si="46">COUNTIF(CG8:CG22,"P")</f>
        <v>2</v>
      </c>
      <c r="CH26" s="88"/>
      <c r="CI26" s="88">
        <f t="shared" ref="CI26" si="47">COUNTIF(CI8:CI22,"P")</f>
        <v>2</v>
      </c>
      <c r="CJ26" s="88"/>
      <c r="CK26" s="88">
        <f t="shared" ref="CK26" si="48">COUNTIF(CK8:CK22,"P")</f>
        <v>3</v>
      </c>
      <c r="CL26" s="88"/>
      <c r="CM26" s="88">
        <f t="shared" ref="CM26" si="49">COUNTIF(CM8:CM22,"P")</f>
        <v>3</v>
      </c>
      <c r="CN26" s="88"/>
      <c r="CO26" s="88">
        <f t="shared" ref="CO26" si="50">COUNTIF(CO8:CO22,"P")</f>
        <v>2</v>
      </c>
      <c r="CP26" s="88"/>
      <c r="CQ26" s="88">
        <f t="shared" ref="CQ26" si="51">COUNTIF(CQ8:CQ22,"P")</f>
        <v>2</v>
      </c>
      <c r="CR26" s="88"/>
      <c r="CS26" s="31"/>
      <c r="CT26" s="32"/>
      <c r="CU26" s="33"/>
      <c r="CV26" s="1"/>
      <c r="CW26" s="1"/>
    </row>
    <row r="27" spans="2:101" ht="12.75" customHeight="1" x14ac:dyDescent="0.2">
      <c r="B27" s="34"/>
      <c r="C27" s="6"/>
      <c r="D27" s="6"/>
      <c r="E27" s="6"/>
      <c r="F27" s="6"/>
      <c r="G27" s="6"/>
      <c r="H27" s="35" t="s">
        <v>21</v>
      </c>
      <c r="I27" s="119"/>
      <c r="J27" s="119"/>
      <c r="K27" s="88">
        <f t="shared" ref="K27" si="52">COUNTIF(L8:L22,"E")</f>
        <v>0</v>
      </c>
      <c r="L27" s="88"/>
      <c r="M27" s="88">
        <f t="shared" ref="M27" si="53">COUNTIF(N8:N22,"E")</f>
        <v>0</v>
      </c>
      <c r="N27" s="88"/>
      <c r="O27" s="88">
        <f t="shared" ref="O27" si="54">COUNTIF(P8:P22,"E")</f>
        <v>0</v>
      </c>
      <c r="P27" s="88"/>
      <c r="Q27" s="88">
        <f t="shared" ref="Q27" si="55">COUNTIF(R8:R22,"E")</f>
        <v>0</v>
      </c>
      <c r="R27" s="88"/>
      <c r="S27" s="88">
        <f t="shared" ref="S27" si="56">COUNTIF(T8:T22,"E")</f>
        <v>0</v>
      </c>
      <c r="T27" s="88"/>
      <c r="U27" s="88">
        <f t="shared" ref="U27" si="57">COUNTIF(V8:V22,"E")</f>
        <v>0</v>
      </c>
      <c r="V27" s="88"/>
      <c r="W27" s="88">
        <f t="shared" ref="W27" si="58">COUNTIF(X8:X22,"E")</f>
        <v>0</v>
      </c>
      <c r="X27" s="88"/>
      <c r="Y27" s="88">
        <f t="shared" ref="Y27" si="59">COUNTIF(Z8:Z22,"E")</f>
        <v>0</v>
      </c>
      <c r="Z27" s="88"/>
      <c r="AA27" s="88">
        <f t="shared" ref="AA27" si="60">COUNTIF(AB8:AB22,"E")</f>
        <v>0</v>
      </c>
      <c r="AB27" s="88"/>
      <c r="AC27" s="88">
        <f t="shared" ref="AC27" si="61">COUNTIF(AD8:AD22,"E")</f>
        <v>0</v>
      </c>
      <c r="AD27" s="88"/>
      <c r="AE27" s="88">
        <f t="shared" ref="AE27" si="62">COUNTIF(AF8:AF22,"E")</f>
        <v>0</v>
      </c>
      <c r="AF27" s="88"/>
      <c r="AG27" s="88">
        <f t="shared" ref="AG27" si="63">COUNTIF(AH8:AH22,"E")</f>
        <v>0</v>
      </c>
      <c r="AH27" s="88"/>
      <c r="AI27" s="88">
        <f t="shared" ref="AI27" si="64">COUNTIF(AJ8:AJ22,"E")</f>
        <v>0</v>
      </c>
      <c r="AJ27" s="88"/>
      <c r="AK27" s="88">
        <f t="shared" ref="AK27" si="65">COUNTIF(AL8:AL22,"E")</f>
        <v>0</v>
      </c>
      <c r="AL27" s="88"/>
      <c r="AM27" s="88">
        <f t="shared" ref="AM27" si="66">COUNTIF(AN8:AN22,"E")</f>
        <v>0</v>
      </c>
      <c r="AN27" s="88"/>
      <c r="AO27" s="88">
        <f t="shared" ref="AO27" si="67">COUNTIF(AP8:AP22,"E")</f>
        <v>0</v>
      </c>
      <c r="AP27" s="88"/>
      <c r="AQ27" s="88">
        <f t="shared" ref="AQ27" si="68">COUNTIF(AR8:AR22,"E")</f>
        <v>0</v>
      </c>
      <c r="AR27" s="88"/>
      <c r="AS27" s="88">
        <f t="shared" ref="AS27" si="69">COUNTIF(AT8:AT22,"E")</f>
        <v>0</v>
      </c>
      <c r="AT27" s="88"/>
      <c r="AU27" s="88">
        <f t="shared" ref="AU27" si="70">COUNTIF(AV8:AV22,"E")</f>
        <v>0</v>
      </c>
      <c r="AV27" s="88"/>
      <c r="AW27" s="88">
        <f t="shared" ref="AW27" si="71">COUNTIF(AX8:AX22,"E")</f>
        <v>0</v>
      </c>
      <c r="AX27" s="88"/>
      <c r="AY27" s="88">
        <f t="shared" ref="AY27" si="72">COUNTIF(AZ8:AZ22,"E")</f>
        <v>0</v>
      </c>
      <c r="AZ27" s="88"/>
      <c r="BA27" s="88">
        <f t="shared" ref="BA27" si="73">COUNTIF(BB8:BB22,"E")</f>
        <v>0</v>
      </c>
      <c r="BB27" s="88"/>
      <c r="BC27" s="88">
        <f t="shared" ref="BC27" si="74">COUNTIF(BD8:BD22,"E")</f>
        <v>0</v>
      </c>
      <c r="BD27" s="88"/>
      <c r="BE27" s="88">
        <f t="shared" ref="BE27" si="75">COUNTIF(BF8:BF22,"E")</f>
        <v>0</v>
      </c>
      <c r="BF27" s="88"/>
      <c r="BG27" s="88">
        <f t="shared" ref="BG27" si="76">COUNTIF(BH8:BH22,"E")</f>
        <v>0</v>
      </c>
      <c r="BH27" s="88"/>
      <c r="BI27" s="88">
        <f t="shared" ref="BI27" si="77">COUNTIF(BJ8:BJ22,"E")</f>
        <v>0</v>
      </c>
      <c r="BJ27" s="88"/>
      <c r="BK27" s="88">
        <f t="shared" ref="BK27" si="78">COUNTIF(BL8:BL22,"E")</f>
        <v>0</v>
      </c>
      <c r="BL27" s="88"/>
      <c r="BM27" s="88">
        <f t="shared" ref="BM27" si="79">COUNTIF(BN8:BN22,"E")</f>
        <v>0</v>
      </c>
      <c r="BN27" s="88"/>
      <c r="BO27" s="88">
        <f t="shared" ref="BO27" si="80">COUNTIF(BP8:BP22,"E")</f>
        <v>0</v>
      </c>
      <c r="BP27" s="88"/>
      <c r="BQ27" s="88">
        <f t="shared" ref="BQ27" si="81">COUNTIF(BR8:BR22,"E")</f>
        <v>0</v>
      </c>
      <c r="BR27" s="88"/>
      <c r="BS27" s="88">
        <f t="shared" ref="BS27" si="82">COUNTIF(BT8:BT22,"E")</f>
        <v>0</v>
      </c>
      <c r="BT27" s="88"/>
      <c r="BU27" s="88">
        <f t="shared" ref="BU27" si="83">COUNTIF(BV8:BV22,"E")</f>
        <v>0</v>
      </c>
      <c r="BV27" s="88"/>
      <c r="BW27" s="88">
        <f t="shared" ref="BW27" si="84">COUNTIF(BX8:BX22,"E")</f>
        <v>0</v>
      </c>
      <c r="BX27" s="88"/>
      <c r="BY27" s="88">
        <f t="shared" ref="BY27" si="85">COUNTIF(BZ8:BZ22,"E")</f>
        <v>0</v>
      </c>
      <c r="BZ27" s="88"/>
      <c r="CA27" s="88">
        <f t="shared" ref="CA27" si="86">COUNTIF(CB8:CB22,"E")</f>
        <v>0</v>
      </c>
      <c r="CB27" s="88"/>
      <c r="CC27" s="88">
        <f>COUNTIF(CD8:CD22,"E")</f>
        <v>0</v>
      </c>
      <c r="CD27" s="88"/>
      <c r="CE27" s="88">
        <f t="shared" ref="CE27" si="87">COUNTIF(CF8:CF22,"E")</f>
        <v>0</v>
      </c>
      <c r="CF27" s="88"/>
      <c r="CG27" s="88">
        <f t="shared" ref="CG27" si="88">COUNTIF(CH8:CH22,"E")</f>
        <v>0</v>
      </c>
      <c r="CH27" s="88"/>
      <c r="CI27" s="88">
        <f t="shared" ref="CI27:CQ27" si="89">COUNTIF(CJ8:CJ22,"E")</f>
        <v>0</v>
      </c>
      <c r="CJ27" s="88"/>
      <c r="CK27" s="88">
        <f t="shared" si="89"/>
        <v>0</v>
      </c>
      <c r="CL27" s="88"/>
      <c r="CM27" s="88">
        <f t="shared" si="89"/>
        <v>0</v>
      </c>
      <c r="CN27" s="88"/>
      <c r="CO27" s="88">
        <f t="shared" si="89"/>
        <v>0</v>
      </c>
      <c r="CP27" s="88"/>
      <c r="CQ27" s="88">
        <f t="shared" si="89"/>
        <v>0</v>
      </c>
      <c r="CR27" s="88"/>
      <c r="CS27" s="31"/>
      <c r="CT27" s="32"/>
      <c r="CU27" s="33"/>
      <c r="CV27" s="1"/>
      <c r="CW27" s="1"/>
    </row>
    <row r="28" spans="2:101" ht="12.75" customHeight="1" x14ac:dyDescent="0.2">
      <c r="B28" s="34"/>
      <c r="C28" s="6"/>
      <c r="D28" s="6"/>
      <c r="E28" s="6"/>
      <c r="F28" s="6"/>
      <c r="G28" s="6"/>
      <c r="H28" s="35" t="s">
        <v>22</v>
      </c>
      <c r="I28" s="105"/>
      <c r="J28" s="105"/>
      <c r="K28" s="89">
        <f>K27/K26</f>
        <v>0</v>
      </c>
      <c r="L28" s="89"/>
      <c r="M28" s="89">
        <f>M27/M26</f>
        <v>0</v>
      </c>
      <c r="N28" s="89"/>
      <c r="O28" s="89">
        <f>O27/O26</f>
        <v>0</v>
      </c>
      <c r="P28" s="89"/>
      <c r="Q28" s="89">
        <f>Q27/Q26</f>
        <v>0</v>
      </c>
      <c r="R28" s="89"/>
      <c r="S28" s="89">
        <f>S27/S26</f>
        <v>0</v>
      </c>
      <c r="T28" s="89"/>
      <c r="U28" s="89">
        <f>U27/U26</f>
        <v>0</v>
      </c>
      <c r="V28" s="89"/>
      <c r="W28" s="89">
        <f>W27/W26</f>
        <v>0</v>
      </c>
      <c r="X28" s="89"/>
      <c r="Y28" s="89">
        <f>Y27/Y26</f>
        <v>0</v>
      </c>
      <c r="Z28" s="89"/>
      <c r="AA28" s="89">
        <f>AA27/AA26</f>
        <v>0</v>
      </c>
      <c r="AB28" s="89"/>
      <c r="AC28" s="89">
        <f>AC27/AC26</f>
        <v>0</v>
      </c>
      <c r="AD28" s="89"/>
      <c r="AE28" s="89">
        <f>AE27/AE26</f>
        <v>0</v>
      </c>
      <c r="AF28" s="89"/>
      <c r="AG28" s="89">
        <f t="shared" ref="AG28" si="90">AG27/AG26</f>
        <v>0</v>
      </c>
      <c r="AH28" s="89"/>
      <c r="AI28" s="89">
        <f t="shared" ref="AI28" si="91">AI27/AI26</f>
        <v>0</v>
      </c>
      <c r="AJ28" s="89"/>
      <c r="AK28" s="89">
        <f t="shared" ref="AK28" si="92">AK27/AK26</f>
        <v>0</v>
      </c>
      <c r="AL28" s="89"/>
      <c r="AM28" s="89">
        <f t="shared" ref="AM28" si="93">AM27/AM26</f>
        <v>0</v>
      </c>
      <c r="AN28" s="89"/>
      <c r="AO28" s="89">
        <f t="shared" ref="AO28" si="94">AO27/AO26</f>
        <v>0</v>
      </c>
      <c r="AP28" s="89"/>
      <c r="AQ28" s="89">
        <f t="shared" ref="AQ28" si="95">AQ27/AQ26</f>
        <v>0</v>
      </c>
      <c r="AR28" s="89"/>
      <c r="AS28" s="89">
        <f t="shared" ref="AS28" si="96">AS27/AS26</f>
        <v>0</v>
      </c>
      <c r="AT28" s="89"/>
      <c r="AU28" s="89">
        <f t="shared" ref="AU28" si="97">AU27/AU26</f>
        <v>0</v>
      </c>
      <c r="AV28" s="89"/>
      <c r="AW28" s="89">
        <f t="shared" ref="AW28" si="98">AW27/AW26</f>
        <v>0</v>
      </c>
      <c r="AX28" s="89"/>
      <c r="AY28" s="89">
        <f t="shared" ref="AY28" si="99">AY27/AY26</f>
        <v>0</v>
      </c>
      <c r="AZ28" s="89"/>
      <c r="BA28" s="89">
        <f t="shared" ref="BA28" si="100">BA27/BA26</f>
        <v>0</v>
      </c>
      <c r="BB28" s="89"/>
      <c r="BC28" s="89">
        <f t="shared" ref="BC28" si="101">BC27/BC26</f>
        <v>0</v>
      </c>
      <c r="BD28" s="89"/>
      <c r="BE28" s="89">
        <f t="shared" ref="BE28" si="102">BE27/BE26</f>
        <v>0</v>
      </c>
      <c r="BF28" s="89"/>
      <c r="BG28" s="89">
        <f t="shared" ref="BG28" si="103">BG27/BG26</f>
        <v>0</v>
      </c>
      <c r="BH28" s="89"/>
      <c r="BI28" s="89">
        <f t="shared" ref="BI28" si="104">BI27/BI26</f>
        <v>0</v>
      </c>
      <c r="BJ28" s="89"/>
      <c r="BK28" s="89">
        <f t="shared" ref="BK28" si="105">BK27/BK26</f>
        <v>0</v>
      </c>
      <c r="BL28" s="89"/>
      <c r="BM28" s="89">
        <f>BM27/BM26</f>
        <v>0</v>
      </c>
      <c r="BN28" s="89"/>
      <c r="BO28" s="89">
        <f>BO27/BO26</f>
        <v>0</v>
      </c>
      <c r="BP28" s="89"/>
      <c r="BQ28" s="89">
        <f>BQ27/BQ26</f>
        <v>0</v>
      </c>
      <c r="BR28" s="89"/>
      <c r="BS28" s="89">
        <f>BS27/BS26</f>
        <v>0</v>
      </c>
      <c r="BT28" s="89"/>
      <c r="BU28" s="89">
        <f>BU27/BU26</f>
        <v>0</v>
      </c>
      <c r="BV28" s="89"/>
      <c r="BW28" s="89">
        <f>BW27/BW26</f>
        <v>0</v>
      </c>
      <c r="BX28" s="89"/>
      <c r="BY28" s="89">
        <f>BY27/BY26</f>
        <v>0</v>
      </c>
      <c r="BZ28" s="89"/>
      <c r="CA28" s="89">
        <f>CA27/CA26</f>
        <v>0</v>
      </c>
      <c r="CB28" s="89"/>
      <c r="CC28" s="89">
        <f>CC27/CC26</f>
        <v>0</v>
      </c>
      <c r="CD28" s="89"/>
      <c r="CE28" s="89">
        <f>CE27/CE26</f>
        <v>0</v>
      </c>
      <c r="CF28" s="89"/>
      <c r="CG28" s="89">
        <f>CG27/CG26</f>
        <v>0</v>
      </c>
      <c r="CH28" s="89"/>
      <c r="CI28" s="89">
        <f>CI27/CI26</f>
        <v>0</v>
      </c>
      <c r="CJ28" s="89"/>
      <c r="CK28" s="89">
        <f>CK27/CK26</f>
        <v>0</v>
      </c>
      <c r="CL28" s="89"/>
      <c r="CM28" s="89">
        <f>CM27/CM26</f>
        <v>0</v>
      </c>
      <c r="CN28" s="89"/>
      <c r="CO28" s="89">
        <f>CO27/CO26</f>
        <v>0</v>
      </c>
      <c r="CP28" s="89"/>
      <c r="CQ28" s="89">
        <f>CQ27/CQ26</f>
        <v>0</v>
      </c>
      <c r="CR28" s="89"/>
      <c r="CS28" s="31"/>
      <c r="CT28" s="32"/>
      <c r="CU28" s="33"/>
      <c r="CV28" s="1"/>
      <c r="CW28" s="1"/>
    </row>
    <row r="29" spans="2:101" ht="12.75" hidden="1" customHeight="1" x14ac:dyDescent="0.2">
      <c r="B29" s="34"/>
      <c r="C29" s="6"/>
      <c r="D29" s="6"/>
      <c r="E29" s="6"/>
      <c r="F29" s="6"/>
      <c r="G29" s="6"/>
      <c r="H29" s="35" t="s">
        <v>23</v>
      </c>
      <c r="I29" s="91" t="e">
        <f>#REF!+I26</f>
        <v>#REF!</v>
      </c>
      <c r="J29" s="91"/>
      <c r="K29" s="38"/>
      <c r="L29" s="38"/>
      <c r="M29" s="91" t="e">
        <f>I29+M26</f>
        <v>#REF!</v>
      </c>
      <c r="N29" s="91"/>
      <c r="O29" s="92" t="e">
        <f>M29+O26</f>
        <v>#REF!</v>
      </c>
      <c r="P29" s="92"/>
      <c r="Q29" s="91" t="e">
        <f>O29+Q26</f>
        <v>#REF!</v>
      </c>
      <c r="R29" s="91"/>
      <c r="S29" s="38"/>
      <c r="T29" s="38"/>
      <c r="U29" s="91" t="e">
        <f>Q29+U26</f>
        <v>#REF!</v>
      </c>
      <c r="V29" s="91"/>
      <c r="W29" s="92" t="e">
        <f>U29+W26</f>
        <v>#REF!</v>
      </c>
      <c r="X29" s="92"/>
      <c r="Y29" s="91" t="e">
        <f>W29+Y26</f>
        <v>#REF!</v>
      </c>
      <c r="Z29" s="91"/>
      <c r="AA29" s="38"/>
      <c r="AB29" s="38"/>
      <c r="AC29" s="91" t="e">
        <f>Y29+AC26</f>
        <v>#REF!</v>
      </c>
      <c r="AD29" s="91"/>
      <c r="AE29" s="92" t="e">
        <f>AC29+AE26</f>
        <v>#REF!</v>
      </c>
      <c r="AF29" s="92"/>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91" t="e">
        <f>AE29+BM26</f>
        <v>#REF!</v>
      </c>
      <c r="BN29" s="91"/>
      <c r="BO29" s="38"/>
      <c r="BP29" s="38"/>
      <c r="BQ29" s="91" t="e">
        <f>BM29+BQ26</f>
        <v>#REF!</v>
      </c>
      <c r="BR29" s="91"/>
      <c r="BS29" s="92" t="e">
        <f>BQ29+BS26</f>
        <v>#REF!</v>
      </c>
      <c r="BT29" s="92"/>
      <c r="BU29" s="91" t="e">
        <f>BS29+BU26</f>
        <v>#REF!</v>
      </c>
      <c r="BV29" s="91"/>
      <c r="BW29" s="38"/>
      <c r="BX29" s="38"/>
      <c r="BY29" s="91" t="e">
        <f>BU29+BY26</f>
        <v>#REF!</v>
      </c>
      <c r="BZ29" s="91"/>
      <c r="CA29" s="92" t="e">
        <f>BY29+CA26</f>
        <v>#REF!</v>
      </c>
      <c r="CB29" s="92"/>
      <c r="CC29" s="91" t="e">
        <f>CA29+CC26</f>
        <v>#REF!</v>
      </c>
      <c r="CD29" s="91"/>
      <c r="CE29" s="38"/>
      <c r="CF29" s="38"/>
      <c r="CG29" s="91" t="e">
        <f>CC29+CG26</f>
        <v>#REF!</v>
      </c>
      <c r="CH29" s="91"/>
      <c r="CI29" s="92" t="e">
        <f>CG29+CI26</f>
        <v>#REF!</v>
      </c>
      <c r="CJ29" s="92"/>
      <c r="CK29" s="91" t="e">
        <f>CI29+CK26</f>
        <v>#REF!</v>
      </c>
      <c r="CL29" s="91"/>
      <c r="CM29" s="38"/>
      <c r="CN29" s="38"/>
      <c r="CO29" s="91" t="e">
        <f>CK29+CO26</f>
        <v>#REF!</v>
      </c>
      <c r="CP29" s="91"/>
      <c r="CQ29" s="92" t="e">
        <f>CO29+CQ26</f>
        <v>#REF!</v>
      </c>
      <c r="CR29" s="92"/>
      <c r="CS29" s="31"/>
      <c r="CT29" s="32"/>
      <c r="CU29" s="33"/>
      <c r="CV29" s="1"/>
      <c r="CW29" s="1"/>
    </row>
    <row r="30" spans="2:101" ht="12.75" hidden="1" customHeight="1" x14ac:dyDescent="0.2">
      <c r="B30" s="34"/>
      <c r="C30" s="6"/>
      <c r="D30" s="6"/>
      <c r="E30" s="6"/>
      <c r="F30" s="6"/>
      <c r="G30" s="6"/>
      <c r="H30" s="35" t="s">
        <v>24</v>
      </c>
      <c r="I30" s="91" t="e">
        <f>#REF!+I27</f>
        <v>#REF!</v>
      </c>
      <c r="J30" s="91"/>
      <c r="K30" s="38"/>
      <c r="L30" s="38"/>
      <c r="M30" s="91" t="e">
        <f>I30+M27</f>
        <v>#REF!</v>
      </c>
      <c r="N30" s="91"/>
      <c r="O30" s="92" t="e">
        <f>M30+O27</f>
        <v>#REF!</v>
      </c>
      <c r="P30" s="92"/>
      <c r="Q30" s="91" t="e">
        <f>O30+Q27</f>
        <v>#REF!</v>
      </c>
      <c r="R30" s="91"/>
      <c r="S30" s="38"/>
      <c r="T30" s="38"/>
      <c r="U30" s="91" t="e">
        <f>Q30+U27</f>
        <v>#REF!</v>
      </c>
      <c r="V30" s="91"/>
      <c r="W30" s="92" t="e">
        <f>U30+W27</f>
        <v>#REF!</v>
      </c>
      <c r="X30" s="92"/>
      <c r="Y30" s="91" t="e">
        <f>W30+Y27</f>
        <v>#REF!</v>
      </c>
      <c r="Z30" s="91"/>
      <c r="AA30" s="38"/>
      <c r="AB30" s="38"/>
      <c r="AC30" s="91" t="e">
        <f>Y30+AC27</f>
        <v>#REF!</v>
      </c>
      <c r="AD30" s="91"/>
      <c r="AE30" s="92" t="e">
        <f>AC30+AE27</f>
        <v>#REF!</v>
      </c>
      <c r="AF30" s="92"/>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91" t="e">
        <f>AE30+BM27</f>
        <v>#REF!</v>
      </c>
      <c r="BN30" s="91"/>
      <c r="BO30" s="38"/>
      <c r="BP30" s="38"/>
      <c r="BQ30" s="91" t="e">
        <f>BM30+BQ27</f>
        <v>#REF!</v>
      </c>
      <c r="BR30" s="91"/>
      <c r="BS30" s="92" t="e">
        <f>BQ30+BS27</f>
        <v>#REF!</v>
      </c>
      <c r="BT30" s="92"/>
      <c r="BU30" s="91" t="e">
        <f>BS30+BU27</f>
        <v>#REF!</v>
      </c>
      <c r="BV30" s="91"/>
      <c r="BW30" s="38"/>
      <c r="BX30" s="38"/>
      <c r="BY30" s="91" t="e">
        <f>BU30+BY27</f>
        <v>#REF!</v>
      </c>
      <c r="BZ30" s="91"/>
      <c r="CA30" s="92" t="e">
        <f>BY30+CA27</f>
        <v>#REF!</v>
      </c>
      <c r="CB30" s="92"/>
      <c r="CC30" s="91" t="e">
        <f>CA30+CC27</f>
        <v>#REF!</v>
      </c>
      <c r="CD30" s="91"/>
      <c r="CE30" s="38"/>
      <c r="CF30" s="38"/>
      <c r="CG30" s="91" t="e">
        <f>CC30+CG27</f>
        <v>#REF!</v>
      </c>
      <c r="CH30" s="91"/>
      <c r="CI30" s="92" t="e">
        <f>CG30+CI27</f>
        <v>#REF!</v>
      </c>
      <c r="CJ30" s="92"/>
      <c r="CK30" s="91" t="e">
        <f>CI30+CK27</f>
        <v>#REF!</v>
      </c>
      <c r="CL30" s="91"/>
      <c r="CM30" s="38"/>
      <c r="CN30" s="38"/>
      <c r="CO30" s="91" t="e">
        <f>CK30+CO27</f>
        <v>#REF!</v>
      </c>
      <c r="CP30" s="91"/>
      <c r="CQ30" s="92" t="e">
        <f>CO30+CQ27</f>
        <v>#REF!</v>
      </c>
      <c r="CR30" s="92"/>
      <c r="CS30" s="31"/>
      <c r="CT30" s="32"/>
      <c r="CU30" s="33"/>
      <c r="CV30" s="1"/>
      <c r="CW30" s="1"/>
    </row>
    <row r="31" spans="2:101" ht="12.75" hidden="1" customHeight="1" x14ac:dyDescent="0.2">
      <c r="B31" s="34"/>
      <c r="C31" s="6"/>
      <c r="D31" s="6"/>
      <c r="E31" s="6"/>
      <c r="F31" s="6"/>
      <c r="G31" s="6"/>
      <c r="H31" s="35" t="s">
        <v>25</v>
      </c>
      <c r="I31" s="89" t="e">
        <f>+I30/I29</f>
        <v>#REF!</v>
      </c>
      <c r="J31" s="90"/>
      <c r="K31" s="39"/>
      <c r="L31" s="39"/>
      <c r="M31" s="89" t="e">
        <f>+M30/M29</f>
        <v>#REF!</v>
      </c>
      <c r="N31" s="90"/>
      <c r="O31" s="89" t="e">
        <f>+O30/O29</f>
        <v>#REF!</v>
      </c>
      <c r="P31" s="90"/>
      <c r="Q31" s="89" t="e">
        <f>+Q30/Q29</f>
        <v>#REF!</v>
      </c>
      <c r="R31" s="90"/>
      <c r="S31" s="39"/>
      <c r="T31" s="39"/>
      <c r="U31" s="89" t="e">
        <f>+U30/U29</f>
        <v>#REF!</v>
      </c>
      <c r="V31" s="90"/>
      <c r="W31" s="89" t="e">
        <f>+W30/W29</f>
        <v>#REF!</v>
      </c>
      <c r="X31" s="90"/>
      <c r="Y31" s="89" t="e">
        <f>+Y30/Y29</f>
        <v>#REF!</v>
      </c>
      <c r="Z31" s="90"/>
      <c r="AA31" s="39"/>
      <c r="AB31" s="39"/>
      <c r="AC31" s="89" t="e">
        <f>+AC30/AC29</f>
        <v>#REF!</v>
      </c>
      <c r="AD31" s="90"/>
      <c r="AE31" s="89" t="e">
        <f>+AE30/AE29</f>
        <v>#REF!</v>
      </c>
      <c r="AF31" s="90"/>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89" t="e">
        <f>+BM30/BM29</f>
        <v>#REF!</v>
      </c>
      <c r="BN31" s="90"/>
      <c r="BO31" s="39"/>
      <c r="BP31" s="39"/>
      <c r="BQ31" s="89" t="e">
        <f>+BQ30/BQ29</f>
        <v>#REF!</v>
      </c>
      <c r="BR31" s="90"/>
      <c r="BS31" s="89" t="e">
        <f>+BS30/BS29</f>
        <v>#REF!</v>
      </c>
      <c r="BT31" s="90"/>
      <c r="BU31" s="89" t="e">
        <f>+BU30/BU29</f>
        <v>#REF!</v>
      </c>
      <c r="BV31" s="90"/>
      <c r="BW31" s="39"/>
      <c r="BX31" s="39"/>
      <c r="BY31" s="89" t="e">
        <f>+BY30/BY29</f>
        <v>#REF!</v>
      </c>
      <c r="BZ31" s="90"/>
      <c r="CA31" s="89" t="e">
        <f>+CA30/CA29</f>
        <v>#REF!</v>
      </c>
      <c r="CB31" s="90"/>
      <c r="CC31" s="89" t="e">
        <f>+CC30/CC29</f>
        <v>#REF!</v>
      </c>
      <c r="CD31" s="90"/>
      <c r="CE31" s="39"/>
      <c r="CF31" s="39"/>
      <c r="CG31" s="89" t="e">
        <f>+CG30/CG29</f>
        <v>#REF!</v>
      </c>
      <c r="CH31" s="90"/>
      <c r="CI31" s="89" t="e">
        <f>+CI30/CI29</f>
        <v>#REF!</v>
      </c>
      <c r="CJ31" s="90"/>
      <c r="CK31" s="89" t="e">
        <f>+CK30/CK29</f>
        <v>#REF!</v>
      </c>
      <c r="CL31" s="90"/>
      <c r="CM31" s="39"/>
      <c r="CN31" s="39"/>
      <c r="CO31" s="89" t="e">
        <f>+CO30/CO29</f>
        <v>#REF!</v>
      </c>
      <c r="CP31" s="90"/>
      <c r="CQ31" s="89" t="e">
        <f>+CQ30/CQ29</f>
        <v>#REF!</v>
      </c>
      <c r="CR31" s="90"/>
      <c r="CS31" s="40"/>
      <c r="CT31" s="41"/>
      <c r="CU31" s="42"/>
      <c r="CV31" s="1"/>
      <c r="CW31" s="1"/>
    </row>
    <row r="32" spans="2:101" ht="10.5" customHeight="1" x14ac:dyDescent="0.2">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4"/>
      <c r="CV32" s="1"/>
      <c r="CW32" s="1"/>
    </row>
  </sheetData>
  <sheetProtection formatCells="0" formatColumns="0"/>
  <mergeCells count="256">
    <mergeCell ref="C22:G22"/>
    <mergeCell ref="B21:B23"/>
    <mergeCell ref="C23:CR23"/>
    <mergeCell ref="AY27:AZ27"/>
    <mergeCell ref="BA27:BB27"/>
    <mergeCell ref="BC27:BD27"/>
    <mergeCell ref="BE27:BF27"/>
    <mergeCell ref="BG27:BH27"/>
    <mergeCell ref="BI27:BJ27"/>
    <mergeCell ref="BK27:BL27"/>
    <mergeCell ref="AG25:AN25"/>
    <mergeCell ref="AO25:AV25"/>
    <mergeCell ref="AW25:BD25"/>
    <mergeCell ref="BE25:BL25"/>
    <mergeCell ref="AG26:AH26"/>
    <mergeCell ref="AI26:AJ26"/>
    <mergeCell ref="AK26:AL26"/>
    <mergeCell ref="AM26:AN26"/>
    <mergeCell ref="AO26:AP26"/>
    <mergeCell ref="AQ26:AR26"/>
    <mergeCell ref="AS26:AT26"/>
    <mergeCell ref="AU26:AV26"/>
    <mergeCell ref="AW26:AX26"/>
    <mergeCell ref="AY26:AZ26"/>
    <mergeCell ref="BK28:BL28"/>
    <mergeCell ref="AG27:AH27"/>
    <mergeCell ref="AI27:AJ27"/>
    <mergeCell ref="AK27:AL27"/>
    <mergeCell ref="AM27:AN27"/>
    <mergeCell ref="AO27:AP27"/>
    <mergeCell ref="AQ27:AR27"/>
    <mergeCell ref="AS27:AT27"/>
    <mergeCell ref="AU27:AV27"/>
    <mergeCell ref="AW27:AX27"/>
    <mergeCell ref="AG28:AH28"/>
    <mergeCell ref="AI28:AJ28"/>
    <mergeCell ref="AK28:AL28"/>
    <mergeCell ref="AM28:AN28"/>
    <mergeCell ref="AO28:AP28"/>
    <mergeCell ref="AQ28:AR28"/>
    <mergeCell ref="AS28:AT28"/>
    <mergeCell ref="AU28:AV28"/>
    <mergeCell ref="AW28:AX28"/>
    <mergeCell ref="Q25:X25"/>
    <mergeCell ref="Y26:Z26"/>
    <mergeCell ref="AY28:AZ28"/>
    <mergeCell ref="BA28:BB28"/>
    <mergeCell ref="BC28:BD28"/>
    <mergeCell ref="BE28:BF28"/>
    <mergeCell ref="BG28:BH28"/>
    <mergeCell ref="BI28:BJ28"/>
    <mergeCell ref="AA26:AB26"/>
    <mergeCell ref="AC26:AD26"/>
    <mergeCell ref="AE26:AF26"/>
    <mergeCell ref="Q27:R27"/>
    <mergeCell ref="AA28:AB28"/>
    <mergeCell ref="AC28:AD28"/>
    <mergeCell ref="AE28:AF28"/>
    <mergeCell ref="B8:B14"/>
    <mergeCell ref="C8:G8"/>
    <mergeCell ref="BA26:BB26"/>
    <mergeCell ref="BC26:BD26"/>
    <mergeCell ref="BE26:BF26"/>
    <mergeCell ref="BG26:BH26"/>
    <mergeCell ref="BI26:BJ26"/>
    <mergeCell ref="BK26:BL26"/>
    <mergeCell ref="B15:B20"/>
    <mergeCell ref="C15:G15"/>
    <mergeCell ref="C16:G16"/>
    <mergeCell ref="C18:G18"/>
    <mergeCell ref="C21:G21"/>
    <mergeCell ref="C20:AF20"/>
    <mergeCell ref="Y25:AF25"/>
    <mergeCell ref="I26:J26"/>
    <mergeCell ref="K26:L26"/>
    <mergeCell ref="M26:N26"/>
    <mergeCell ref="O26:P26"/>
    <mergeCell ref="Q26:R26"/>
    <mergeCell ref="S26:T26"/>
    <mergeCell ref="U26:V26"/>
    <mergeCell ref="W26:X26"/>
    <mergeCell ref="I25:P25"/>
    <mergeCell ref="B6:G7"/>
    <mergeCell ref="H6:H7"/>
    <mergeCell ref="I6:P6"/>
    <mergeCell ref="Q6:X6"/>
    <mergeCell ref="Y6:AF6"/>
    <mergeCell ref="AG6:AN6"/>
    <mergeCell ref="AO6:AV6"/>
    <mergeCell ref="AW6:BD6"/>
    <mergeCell ref="BE6:BL6"/>
    <mergeCell ref="I29:J29"/>
    <mergeCell ref="M29:N29"/>
    <mergeCell ref="O29:P29"/>
    <mergeCell ref="Q29:R29"/>
    <mergeCell ref="U29:V29"/>
    <mergeCell ref="AE27:AF27"/>
    <mergeCell ref="I28:J28"/>
    <mergeCell ref="K28:L28"/>
    <mergeCell ref="M28:N28"/>
    <mergeCell ref="O28:P28"/>
    <mergeCell ref="Q28:R28"/>
    <mergeCell ref="S28:T28"/>
    <mergeCell ref="U28:V28"/>
    <mergeCell ref="W28:X28"/>
    <mergeCell ref="S27:T27"/>
    <mergeCell ref="U27:V27"/>
    <mergeCell ref="W27:X27"/>
    <mergeCell ref="Y27:Z27"/>
    <mergeCell ref="AA27:AB27"/>
    <mergeCell ref="AC27:AD27"/>
    <mergeCell ref="I27:J27"/>
    <mergeCell ref="K27:L27"/>
    <mergeCell ref="M27:N27"/>
    <mergeCell ref="O27:P27"/>
    <mergeCell ref="W31:X31"/>
    <mergeCell ref="Y31:Z31"/>
    <mergeCell ref="AC31:AD31"/>
    <mergeCell ref="AE31:AF31"/>
    <mergeCell ref="B32:CU32"/>
    <mergeCell ref="BM6:BT6"/>
    <mergeCell ref="BM25:BT25"/>
    <mergeCell ref="BM26:BN26"/>
    <mergeCell ref="BO26:BP26"/>
    <mergeCell ref="BQ26:BR26"/>
    <mergeCell ref="W30:X30"/>
    <mergeCell ref="Y30:Z30"/>
    <mergeCell ref="AC30:AD30"/>
    <mergeCell ref="AE30:AF30"/>
    <mergeCell ref="I31:J31"/>
    <mergeCell ref="M31:N31"/>
    <mergeCell ref="O31:P31"/>
    <mergeCell ref="Q31:R31"/>
    <mergeCell ref="U31:V31"/>
    <mergeCell ref="W29:X29"/>
    <mergeCell ref="Y29:Z29"/>
    <mergeCell ref="AC29:AD29"/>
    <mergeCell ref="AE29:AF29"/>
    <mergeCell ref="I30:J30"/>
    <mergeCell ref="BM31:BN31"/>
    <mergeCell ref="BQ31:BR31"/>
    <mergeCell ref="BS31:BT31"/>
    <mergeCell ref="BU6:CB6"/>
    <mergeCell ref="BU25:CB25"/>
    <mergeCell ref="BU26:BV26"/>
    <mergeCell ref="BW26:BX26"/>
    <mergeCell ref="BY26:BZ26"/>
    <mergeCell ref="CA26:CB26"/>
    <mergeCell ref="BU27:BV27"/>
    <mergeCell ref="BM29:BN29"/>
    <mergeCell ref="BQ29:BR29"/>
    <mergeCell ref="BS29:BT29"/>
    <mergeCell ref="BM30:BN30"/>
    <mergeCell ref="BQ30:BR30"/>
    <mergeCell ref="BS30:BT30"/>
    <mergeCell ref="BS26:BT26"/>
    <mergeCell ref="BM27:BN27"/>
    <mergeCell ref="BO27:BP27"/>
    <mergeCell ref="BQ27:BR27"/>
    <mergeCell ref="BS27:BT27"/>
    <mergeCell ref="BM28:BN28"/>
    <mergeCell ref="BO28:BP28"/>
    <mergeCell ref="BQ28:BR28"/>
    <mergeCell ref="BU31:BV31"/>
    <mergeCell ref="BY31:BZ31"/>
    <mergeCell ref="CA31:CB31"/>
    <mergeCell ref="CC6:CJ6"/>
    <mergeCell ref="CC25:CJ25"/>
    <mergeCell ref="CC26:CD26"/>
    <mergeCell ref="CE26:CF26"/>
    <mergeCell ref="CG26:CH26"/>
    <mergeCell ref="CI26:CJ26"/>
    <mergeCell ref="CC27:CD27"/>
    <mergeCell ref="BU29:BV29"/>
    <mergeCell ref="BY29:BZ29"/>
    <mergeCell ref="CA29:CB29"/>
    <mergeCell ref="BU30:BV30"/>
    <mergeCell ref="BY30:BZ30"/>
    <mergeCell ref="CA30:CB30"/>
    <mergeCell ref="BW27:BX27"/>
    <mergeCell ref="BY27:BZ27"/>
    <mergeCell ref="CA27:CB27"/>
    <mergeCell ref="BU28:BV28"/>
    <mergeCell ref="BW28:BX28"/>
    <mergeCell ref="BY28:BZ28"/>
    <mergeCell ref="CA28:CB28"/>
    <mergeCell ref="B1:CT1"/>
    <mergeCell ref="CK6:CR6"/>
    <mergeCell ref="CK25:CR25"/>
    <mergeCell ref="CK26:CL26"/>
    <mergeCell ref="CM26:CN26"/>
    <mergeCell ref="CC29:CD29"/>
    <mergeCell ref="CG29:CH29"/>
    <mergeCell ref="CI29:CJ29"/>
    <mergeCell ref="CC30:CD30"/>
    <mergeCell ref="CG30:CH30"/>
    <mergeCell ref="CI30:CJ30"/>
    <mergeCell ref="CE27:CF27"/>
    <mergeCell ref="CG27:CH27"/>
    <mergeCell ref="CI27:CJ27"/>
    <mergeCell ref="CC28:CD28"/>
    <mergeCell ref="CE28:CF28"/>
    <mergeCell ref="CG28:CH28"/>
    <mergeCell ref="CI28:CJ28"/>
    <mergeCell ref="BS28:BT28"/>
    <mergeCell ref="M30:N30"/>
    <mergeCell ref="O30:P30"/>
    <mergeCell ref="Q30:R30"/>
    <mergeCell ref="U30:V30"/>
    <mergeCell ref="Y28:Z28"/>
    <mergeCell ref="CO26:CP26"/>
    <mergeCell ref="CQ26:CR26"/>
    <mergeCell ref="CK27:CL27"/>
    <mergeCell ref="CM27:CN27"/>
    <mergeCell ref="CO27:CP27"/>
    <mergeCell ref="CQ27:CR27"/>
    <mergeCell ref="CC31:CD31"/>
    <mergeCell ref="CG31:CH31"/>
    <mergeCell ref="CI31:CJ31"/>
    <mergeCell ref="CK30:CL30"/>
    <mergeCell ref="CO30:CP30"/>
    <mergeCell ref="CQ30:CR30"/>
    <mergeCell ref="CK31:CL31"/>
    <mergeCell ref="CO31:CP31"/>
    <mergeCell ref="CQ31:CR31"/>
    <mergeCell ref="CK28:CL28"/>
    <mergeCell ref="CM28:CN28"/>
    <mergeCell ref="CO28:CP28"/>
    <mergeCell ref="CQ28:CR28"/>
    <mergeCell ref="CK29:CL29"/>
    <mergeCell ref="CO29:CP29"/>
    <mergeCell ref="CQ29:CR29"/>
    <mergeCell ref="C17:G17"/>
    <mergeCell ref="C19:G19"/>
    <mergeCell ref="CI2:CU2"/>
    <mergeCell ref="CI3:CU3"/>
    <mergeCell ref="BQ2:BZ2"/>
    <mergeCell ref="BQ3:BZ3"/>
    <mergeCell ref="Y2:BP2"/>
    <mergeCell ref="Y3:BP3"/>
    <mergeCell ref="R2:X2"/>
    <mergeCell ref="R3:X3"/>
    <mergeCell ref="I5:P5"/>
    <mergeCell ref="Q5:CJ5"/>
    <mergeCell ref="B4:CU4"/>
    <mergeCell ref="CA3:CH3"/>
    <mergeCell ref="B3:Q3"/>
    <mergeCell ref="CA2:CH2"/>
    <mergeCell ref="B2:Q2"/>
    <mergeCell ref="C10:G10"/>
    <mergeCell ref="CS6:CU6"/>
    <mergeCell ref="C9:G9"/>
    <mergeCell ref="C13:G13"/>
    <mergeCell ref="C12:G12"/>
    <mergeCell ref="C14:AF14"/>
    <mergeCell ref="C11:G11"/>
  </mergeCells>
  <conditionalFormatting sqref="M7:M8 I7:I8 AE7:AE8 BE7:BE8 AC7:AC8 Y7:Y8 W7:W8 U7:U8 Q7:Q8 O7:O8 BS7:BS8 BQ7:BQ8 BM7:BM8 CA7:CA8 BY7:BY8 BU7:BU8 CI7:CI8 CG7:CG8 CC7:CC8 CQ7:CQ8 CO7:CO8 CK7:CK8 AM7:AM8 AU7:AU8 BC7:BC8 BK7:BK8 AK7:AK8 AS7:AS8 BA7:BA8 BI7:BI8 AG7:AG8 AO7:AO8 AW7:AW8 CS7">
    <cfRule type="cellIs" dxfId="58" priority="24" stopIfTrue="1" operator="equal">
      <formula>"""P"""</formula>
    </cfRule>
  </conditionalFormatting>
  <conditionalFormatting sqref="CJ15:CR19 CC15:CI16 CC18:CI19 CC17:CJ17 I9:CR13 I15:CB19 I21:CR22">
    <cfRule type="cellIs" dxfId="57" priority="22" stopIfTrue="1" operator="equal">
      <formula>"P"</formula>
    </cfRule>
    <cfRule type="cellIs" dxfId="56" priority="23" stopIfTrue="1" operator="equal">
      <formula>"E"</formula>
    </cfRule>
  </conditionalFormatting>
  <conditionalFormatting sqref="I8:CQ8">
    <cfRule type="cellIs" dxfId="55" priority="3" stopIfTrue="1" operator="equal">
      <formula>"P"</formula>
    </cfRule>
    <cfRule type="cellIs" dxfId="54" priority="4" stopIfTrue="1" operator="equal">
      <formula>"E"</formula>
    </cfRule>
  </conditionalFormatting>
  <conditionalFormatting sqref="CR8">
    <cfRule type="cellIs" dxfId="53" priority="1" stopIfTrue="1" operator="equal">
      <formula>"P"</formula>
    </cfRule>
    <cfRule type="cellIs" dxfId="52" priority="2" stopIfTrue="1" operator="equal">
      <formula>"E"</formula>
    </cfRule>
  </conditionalFormatting>
  <dataValidations count="1">
    <dataValidation allowBlank="1" showInputMessage="1" showErrorMessage="1" prompt="Ingresar el Nombre de la categoría de las actividades" sqref="C13:E13 C9:E10"/>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W32"/>
  <sheetViews>
    <sheetView showGridLines="0" zoomScale="80" zoomScaleNormal="80" zoomScaleSheetLayoutView="100" zoomScalePageLayoutView="85" workbookViewId="0">
      <pane ySplit="6" topLeftCell="A7" activePane="bottomLeft" state="frozen"/>
      <selection pane="bottomLeft" activeCell="C9" sqref="C9:G9"/>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98" width="4.7109375" style="2" customWidth="1"/>
    <col min="99" max="99" width="18.7109375" style="43" customWidth="1"/>
    <col min="100" max="102" width="2.7109375" style="2" customWidth="1"/>
    <col min="103" max="16384" width="11.42578125" style="2"/>
  </cols>
  <sheetData>
    <row r="1" spans="2:101" ht="76.5" customHeight="1" x14ac:dyDescent="0.2">
      <c r="B1" s="93" t="s">
        <v>46</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5"/>
      <c r="CU1" s="54" t="s">
        <v>0</v>
      </c>
      <c r="CV1" s="1"/>
      <c r="CW1" s="1"/>
    </row>
    <row r="2" spans="2:101" s="59" customFormat="1" ht="42.75" customHeight="1" x14ac:dyDescent="0.2">
      <c r="B2" s="66" t="s">
        <v>1</v>
      </c>
      <c r="C2" s="66"/>
      <c r="D2" s="66"/>
      <c r="E2" s="66"/>
      <c r="F2" s="66"/>
      <c r="G2" s="66"/>
      <c r="H2" s="66"/>
      <c r="I2" s="66"/>
      <c r="J2" s="66"/>
      <c r="K2" s="66"/>
      <c r="L2" s="66"/>
      <c r="M2" s="66"/>
      <c r="N2" s="66"/>
      <c r="O2" s="66"/>
      <c r="P2" s="66"/>
      <c r="Q2" s="66"/>
      <c r="R2" s="66" t="s">
        <v>2</v>
      </c>
      <c r="S2" s="66"/>
      <c r="T2" s="66"/>
      <c r="U2" s="66"/>
      <c r="V2" s="66"/>
      <c r="W2" s="66"/>
      <c r="X2" s="66"/>
      <c r="Y2" s="74" t="s">
        <v>3</v>
      </c>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6"/>
      <c r="BQ2" s="68" t="s">
        <v>4</v>
      </c>
      <c r="BR2" s="69"/>
      <c r="BS2" s="69"/>
      <c r="BT2" s="69"/>
      <c r="BU2" s="69"/>
      <c r="BV2" s="69"/>
      <c r="BW2" s="69"/>
      <c r="BX2" s="69"/>
      <c r="BY2" s="69"/>
      <c r="BZ2" s="70"/>
      <c r="CA2" s="66" t="s">
        <v>5</v>
      </c>
      <c r="CB2" s="66"/>
      <c r="CC2" s="66"/>
      <c r="CD2" s="66"/>
      <c r="CE2" s="66"/>
      <c r="CF2" s="66"/>
      <c r="CG2" s="66"/>
      <c r="CH2" s="66"/>
      <c r="CI2" s="66" t="s">
        <v>6</v>
      </c>
      <c r="CJ2" s="66"/>
      <c r="CK2" s="66"/>
      <c r="CL2" s="66"/>
      <c r="CM2" s="66"/>
      <c r="CN2" s="66"/>
      <c r="CO2" s="66"/>
      <c r="CP2" s="66"/>
      <c r="CQ2" s="66"/>
      <c r="CR2" s="66"/>
      <c r="CS2" s="66"/>
      <c r="CT2" s="66"/>
      <c r="CU2" s="66"/>
    </row>
    <row r="3" spans="2:101" s="213" customFormat="1" ht="37.5" customHeight="1" x14ac:dyDescent="0.2">
      <c r="B3" s="208" t="s">
        <v>45</v>
      </c>
      <c r="C3" s="208"/>
      <c r="D3" s="208"/>
      <c r="E3" s="208"/>
      <c r="F3" s="208"/>
      <c r="G3" s="208"/>
      <c r="H3" s="208"/>
      <c r="I3" s="208"/>
      <c r="J3" s="208"/>
      <c r="K3" s="208"/>
      <c r="L3" s="208"/>
      <c r="M3" s="208"/>
      <c r="N3" s="208"/>
      <c r="O3" s="208"/>
      <c r="P3" s="208"/>
      <c r="Q3" s="208"/>
      <c r="R3" s="208" t="s">
        <v>7</v>
      </c>
      <c r="S3" s="208"/>
      <c r="T3" s="208"/>
      <c r="U3" s="208"/>
      <c r="V3" s="208"/>
      <c r="W3" s="208"/>
      <c r="X3" s="208"/>
      <c r="Y3" s="208" t="s">
        <v>8</v>
      </c>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9" t="s">
        <v>36</v>
      </c>
      <c r="BR3" s="210"/>
      <c r="BS3" s="210"/>
      <c r="BT3" s="210"/>
      <c r="BU3" s="210"/>
      <c r="BV3" s="210"/>
      <c r="BW3" s="210"/>
      <c r="BX3" s="210"/>
      <c r="BY3" s="210"/>
      <c r="BZ3" s="211"/>
      <c r="CA3" s="212">
        <v>1</v>
      </c>
      <c r="CB3" s="212"/>
      <c r="CC3" s="212"/>
      <c r="CD3" s="212"/>
      <c r="CE3" s="212"/>
      <c r="CF3" s="212"/>
      <c r="CG3" s="212"/>
      <c r="CH3" s="212"/>
      <c r="CI3" s="212" t="s">
        <v>9</v>
      </c>
      <c r="CJ3" s="212"/>
      <c r="CK3" s="212"/>
      <c r="CL3" s="212"/>
      <c r="CM3" s="212"/>
      <c r="CN3" s="212"/>
      <c r="CO3" s="212"/>
      <c r="CP3" s="212"/>
      <c r="CQ3" s="212"/>
      <c r="CR3" s="212"/>
      <c r="CS3" s="212"/>
      <c r="CT3" s="212"/>
      <c r="CU3" s="212"/>
    </row>
    <row r="4" spans="2:101" ht="36" customHeight="1" x14ac:dyDescent="0.2">
      <c r="B4" s="79" t="s">
        <v>10</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1"/>
      <c r="CV4" s="1"/>
      <c r="CW4" s="1"/>
    </row>
    <row r="5" spans="2:101" ht="18.75" customHeight="1" x14ac:dyDescent="0.2">
      <c r="B5" s="46"/>
      <c r="C5" s="47"/>
      <c r="D5" s="47"/>
      <c r="E5" s="47"/>
      <c r="F5" s="47"/>
      <c r="G5" s="48"/>
      <c r="H5" s="49"/>
      <c r="I5" s="78">
        <v>2015</v>
      </c>
      <c r="J5" s="78"/>
      <c r="K5" s="78"/>
      <c r="L5" s="78"/>
      <c r="M5" s="78"/>
      <c r="N5" s="78"/>
      <c r="O5" s="78"/>
      <c r="P5" s="78"/>
      <c r="Q5" s="78">
        <v>2016</v>
      </c>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55"/>
      <c r="CL5" s="55"/>
      <c r="CM5" s="55"/>
      <c r="CN5" s="55"/>
      <c r="CO5" s="55"/>
      <c r="CP5" s="55"/>
      <c r="CQ5" s="55"/>
      <c r="CR5" s="55"/>
      <c r="CS5" s="50"/>
      <c r="CT5" s="51"/>
      <c r="CU5" s="52"/>
      <c r="CV5" s="1"/>
      <c r="CW5" s="1"/>
    </row>
    <row r="6" spans="2:101" x14ac:dyDescent="0.2">
      <c r="B6" s="106" t="s">
        <v>11</v>
      </c>
      <c r="C6" s="107"/>
      <c r="D6" s="107"/>
      <c r="E6" s="107"/>
      <c r="F6" s="107"/>
      <c r="G6" s="108"/>
      <c r="H6" s="112" t="s">
        <v>12</v>
      </c>
      <c r="I6" s="96" t="s">
        <v>30</v>
      </c>
      <c r="J6" s="97"/>
      <c r="K6" s="97"/>
      <c r="L6" s="97"/>
      <c r="M6" s="97"/>
      <c r="N6" s="97"/>
      <c r="O6" s="97"/>
      <c r="P6" s="98"/>
      <c r="Q6" s="96" t="s">
        <v>31</v>
      </c>
      <c r="R6" s="97"/>
      <c r="S6" s="97"/>
      <c r="T6" s="97"/>
      <c r="U6" s="97"/>
      <c r="V6" s="97"/>
      <c r="W6" s="97"/>
      <c r="X6" s="98"/>
      <c r="Y6" s="96" t="s">
        <v>32</v>
      </c>
      <c r="Z6" s="97"/>
      <c r="AA6" s="97"/>
      <c r="AB6" s="97"/>
      <c r="AC6" s="97"/>
      <c r="AD6" s="97"/>
      <c r="AE6" s="97"/>
      <c r="AF6" s="98"/>
      <c r="AG6" s="96" t="s">
        <v>33</v>
      </c>
      <c r="AH6" s="97"/>
      <c r="AI6" s="97"/>
      <c r="AJ6" s="97"/>
      <c r="AK6" s="97"/>
      <c r="AL6" s="97"/>
      <c r="AM6" s="97"/>
      <c r="AN6" s="98"/>
      <c r="AO6" s="96" t="s">
        <v>34</v>
      </c>
      <c r="AP6" s="97"/>
      <c r="AQ6" s="97"/>
      <c r="AR6" s="97"/>
      <c r="AS6" s="97"/>
      <c r="AT6" s="97"/>
      <c r="AU6" s="97"/>
      <c r="AV6" s="98"/>
      <c r="AW6" s="96" t="s">
        <v>79</v>
      </c>
      <c r="AX6" s="97"/>
      <c r="AY6" s="97"/>
      <c r="AZ6" s="97"/>
      <c r="BA6" s="97"/>
      <c r="BB6" s="97"/>
      <c r="BC6" s="97"/>
      <c r="BD6" s="98"/>
      <c r="BE6" s="96" t="s">
        <v>80</v>
      </c>
      <c r="BF6" s="97"/>
      <c r="BG6" s="97"/>
      <c r="BH6" s="97"/>
      <c r="BI6" s="97"/>
      <c r="BJ6" s="97"/>
      <c r="BK6" s="97"/>
      <c r="BL6" s="98"/>
      <c r="BM6" s="96" t="s">
        <v>81</v>
      </c>
      <c r="BN6" s="97"/>
      <c r="BO6" s="97"/>
      <c r="BP6" s="97"/>
      <c r="BQ6" s="97"/>
      <c r="BR6" s="97"/>
      <c r="BS6" s="97"/>
      <c r="BT6" s="98"/>
      <c r="BU6" s="96" t="s">
        <v>82</v>
      </c>
      <c r="BV6" s="97"/>
      <c r="BW6" s="97"/>
      <c r="BX6" s="97"/>
      <c r="BY6" s="97"/>
      <c r="BZ6" s="97"/>
      <c r="CA6" s="97"/>
      <c r="CB6" s="98"/>
      <c r="CC6" s="96" t="s">
        <v>83</v>
      </c>
      <c r="CD6" s="97"/>
      <c r="CE6" s="97"/>
      <c r="CF6" s="97"/>
      <c r="CG6" s="97"/>
      <c r="CH6" s="97"/>
      <c r="CI6" s="97"/>
      <c r="CJ6" s="98"/>
      <c r="CK6" s="96" t="s">
        <v>13</v>
      </c>
      <c r="CL6" s="97"/>
      <c r="CM6" s="97"/>
      <c r="CN6" s="97"/>
      <c r="CO6" s="97"/>
      <c r="CP6" s="97"/>
      <c r="CQ6" s="97"/>
      <c r="CR6" s="98"/>
      <c r="CS6" s="123" t="s">
        <v>14</v>
      </c>
      <c r="CT6" s="123"/>
      <c r="CU6" s="123"/>
      <c r="CV6" s="1"/>
      <c r="CW6" s="1"/>
    </row>
    <row r="7" spans="2:101" x14ac:dyDescent="0.2">
      <c r="B7" s="109"/>
      <c r="C7" s="110"/>
      <c r="D7" s="110"/>
      <c r="E7" s="110"/>
      <c r="F7" s="110"/>
      <c r="G7" s="111"/>
      <c r="H7" s="113"/>
      <c r="I7" s="10" t="s">
        <v>15</v>
      </c>
      <c r="J7" s="8" t="s">
        <v>16</v>
      </c>
      <c r="K7" s="8" t="s">
        <v>15</v>
      </c>
      <c r="L7" s="8" t="s">
        <v>16</v>
      </c>
      <c r="M7" s="8" t="s">
        <v>15</v>
      </c>
      <c r="N7" s="8" t="s">
        <v>16</v>
      </c>
      <c r="O7" s="8" t="s">
        <v>15</v>
      </c>
      <c r="P7" s="9" t="s">
        <v>16</v>
      </c>
      <c r="Q7" s="10" t="s">
        <v>15</v>
      </c>
      <c r="R7" s="8" t="s">
        <v>16</v>
      </c>
      <c r="S7" s="8" t="s">
        <v>15</v>
      </c>
      <c r="T7" s="8" t="s">
        <v>16</v>
      </c>
      <c r="U7" s="8" t="s">
        <v>15</v>
      </c>
      <c r="V7" s="8" t="s">
        <v>16</v>
      </c>
      <c r="W7" s="8" t="s">
        <v>15</v>
      </c>
      <c r="X7" s="9" t="s">
        <v>16</v>
      </c>
      <c r="Y7" s="10" t="s">
        <v>15</v>
      </c>
      <c r="Z7" s="8" t="s">
        <v>16</v>
      </c>
      <c r="AA7" s="8" t="s">
        <v>15</v>
      </c>
      <c r="AB7" s="8" t="s">
        <v>16</v>
      </c>
      <c r="AC7" s="8" t="s">
        <v>15</v>
      </c>
      <c r="AD7" s="8" t="s">
        <v>16</v>
      </c>
      <c r="AE7" s="8" t="s">
        <v>15</v>
      </c>
      <c r="AF7" s="9" t="s">
        <v>16</v>
      </c>
      <c r="AG7" s="10" t="s">
        <v>15</v>
      </c>
      <c r="AH7" s="8" t="s">
        <v>16</v>
      </c>
      <c r="AI7" s="8" t="s">
        <v>15</v>
      </c>
      <c r="AJ7" s="8" t="s">
        <v>16</v>
      </c>
      <c r="AK7" s="8" t="s">
        <v>15</v>
      </c>
      <c r="AL7" s="8" t="s">
        <v>16</v>
      </c>
      <c r="AM7" s="8" t="s">
        <v>15</v>
      </c>
      <c r="AN7" s="9" t="s">
        <v>16</v>
      </c>
      <c r="AO7" s="10" t="s">
        <v>15</v>
      </c>
      <c r="AP7" s="8" t="s">
        <v>16</v>
      </c>
      <c r="AQ7" s="8" t="s">
        <v>15</v>
      </c>
      <c r="AR7" s="8" t="s">
        <v>16</v>
      </c>
      <c r="AS7" s="8" t="s">
        <v>15</v>
      </c>
      <c r="AT7" s="8" t="s">
        <v>16</v>
      </c>
      <c r="AU7" s="8" t="s">
        <v>15</v>
      </c>
      <c r="AV7" s="9" t="s">
        <v>16</v>
      </c>
      <c r="AW7" s="10" t="s">
        <v>15</v>
      </c>
      <c r="AX7" s="8" t="s">
        <v>16</v>
      </c>
      <c r="AY7" s="8" t="s">
        <v>15</v>
      </c>
      <c r="AZ7" s="8" t="s">
        <v>16</v>
      </c>
      <c r="BA7" s="8" t="s">
        <v>15</v>
      </c>
      <c r="BB7" s="8" t="s">
        <v>16</v>
      </c>
      <c r="BC7" s="8" t="s">
        <v>15</v>
      </c>
      <c r="BD7" s="9" t="s">
        <v>16</v>
      </c>
      <c r="BE7" s="10" t="s">
        <v>15</v>
      </c>
      <c r="BF7" s="8" t="s">
        <v>16</v>
      </c>
      <c r="BG7" s="8" t="s">
        <v>15</v>
      </c>
      <c r="BH7" s="8" t="s">
        <v>16</v>
      </c>
      <c r="BI7" s="8" t="s">
        <v>15</v>
      </c>
      <c r="BJ7" s="8" t="s">
        <v>16</v>
      </c>
      <c r="BK7" s="8" t="s">
        <v>15</v>
      </c>
      <c r="BL7" s="9" t="s">
        <v>16</v>
      </c>
      <c r="BM7" s="10" t="s">
        <v>15</v>
      </c>
      <c r="BN7" s="8" t="s">
        <v>16</v>
      </c>
      <c r="BO7" s="8" t="s">
        <v>15</v>
      </c>
      <c r="BP7" s="8" t="s">
        <v>16</v>
      </c>
      <c r="BQ7" s="8" t="s">
        <v>15</v>
      </c>
      <c r="BR7" s="8" t="s">
        <v>16</v>
      </c>
      <c r="BS7" s="8" t="s">
        <v>15</v>
      </c>
      <c r="BT7" s="9" t="s">
        <v>16</v>
      </c>
      <c r="BU7" s="10" t="s">
        <v>15</v>
      </c>
      <c r="BV7" s="8" t="s">
        <v>16</v>
      </c>
      <c r="BW7" s="8" t="s">
        <v>15</v>
      </c>
      <c r="BX7" s="8" t="s">
        <v>16</v>
      </c>
      <c r="BY7" s="8" t="s">
        <v>15</v>
      </c>
      <c r="BZ7" s="8" t="s">
        <v>16</v>
      </c>
      <c r="CA7" s="8" t="s">
        <v>15</v>
      </c>
      <c r="CB7" s="9" t="s">
        <v>16</v>
      </c>
      <c r="CC7" s="10" t="s">
        <v>15</v>
      </c>
      <c r="CD7" s="8" t="s">
        <v>16</v>
      </c>
      <c r="CE7" s="8" t="s">
        <v>15</v>
      </c>
      <c r="CF7" s="8" t="s">
        <v>16</v>
      </c>
      <c r="CG7" s="8" t="s">
        <v>15</v>
      </c>
      <c r="CH7" s="8" t="s">
        <v>16</v>
      </c>
      <c r="CI7" s="8" t="s">
        <v>15</v>
      </c>
      <c r="CJ7" s="9" t="s">
        <v>16</v>
      </c>
      <c r="CK7" s="10" t="s">
        <v>15</v>
      </c>
      <c r="CL7" s="8" t="s">
        <v>16</v>
      </c>
      <c r="CM7" s="8" t="s">
        <v>15</v>
      </c>
      <c r="CN7" s="8" t="s">
        <v>16</v>
      </c>
      <c r="CO7" s="8" t="s">
        <v>15</v>
      </c>
      <c r="CP7" s="8" t="s">
        <v>16</v>
      </c>
      <c r="CQ7" s="8" t="s">
        <v>15</v>
      </c>
      <c r="CR7" s="9" t="s">
        <v>16</v>
      </c>
      <c r="CS7" s="56" t="s">
        <v>15</v>
      </c>
      <c r="CT7" s="8" t="s">
        <v>16</v>
      </c>
      <c r="CU7" s="9" t="s">
        <v>17</v>
      </c>
      <c r="CV7" s="1"/>
      <c r="CW7" s="1"/>
    </row>
    <row r="8" spans="2:101" s="146" customFormat="1" ht="42.75" customHeight="1" x14ac:dyDescent="0.2">
      <c r="B8" s="177" t="s">
        <v>88</v>
      </c>
      <c r="C8" s="191" t="s">
        <v>105</v>
      </c>
      <c r="D8" s="136"/>
      <c r="E8" s="136"/>
      <c r="F8" s="136"/>
      <c r="G8" s="137"/>
      <c r="H8" s="138" t="s">
        <v>76</v>
      </c>
      <c r="I8" s="139"/>
      <c r="J8" s="140"/>
      <c r="K8" s="140" t="s">
        <v>18</v>
      </c>
      <c r="L8" s="140"/>
      <c r="M8" s="140" t="s">
        <v>18</v>
      </c>
      <c r="N8" s="140"/>
      <c r="O8" s="140" t="s">
        <v>18</v>
      </c>
      <c r="P8" s="141"/>
      <c r="Q8" s="139"/>
      <c r="R8" s="140"/>
      <c r="S8" s="140"/>
      <c r="T8" s="140"/>
      <c r="U8" s="140"/>
      <c r="V8" s="140"/>
      <c r="W8" s="140"/>
      <c r="X8" s="140"/>
      <c r="Y8" s="139"/>
      <c r="Z8" s="140"/>
      <c r="AA8" s="140"/>
      <c r="AB8" s="140"/>
      <c r="AC8" s="140"/>
      <c r="AD8" s="140"/>
      <c r="AE8" s="140"/>
      <c r="AF8" s="141"/>
      <c r="AG8" s="139"/>
      <c r="AH8" s="140"/>
      <c r="AI8" s="140"/>
      <c r="AJ8" s="140"/>
      <c r="AK8" s="140"/>
      <c r="AL8" s="140"/>
      <c r="AM8" s="140"/>
      <c r="AN8" s="141"/>
      <c r="AO8" s="139"/>
      <c r="AP8" s="140"/>
      <c r="AQ8" s="140"/>
      <c r="AR8" s="140"/>
      <c r="AS8" s="140"/>
      <c r="AT8" s="140"/>
      <c r="AU8" s="140"/>
      <c r="AV8" s="141"/>
      <c r="AW8" s="139"/>
      <c r="AX8" s="140"/>
      <c r="AY8" s="140"/>
      <c r="AZ8" s="140"/>
      <c r="BA8" s="140"/>
      <c r="BB8" s="140"/>
      <c r="BC8" s="140"/>
      <c r="BD8" s="141"/>
      <c r="BE8" s="139"/>
      <c r="BF8" s="140"/>
      <c r="BG8" s="140"/>
      <c r="BH8" s="140"/>
      <c r="BI8" s="140"/>
      <c r="BJ8" s="140"/>
      <c r="BK8" s="140"/>
      <c r="BL8" s="141"/>
      <c r="BM8" s="139"/>
      <c r="BN8" s="140"/>
      <c r="BO8" s="140"/>
      <c r="BP8" s="140"/>
      <c r="BQ8" s="140"/>
      <c r="BR8" s="140"/>
      <c r="BS8" s="140"/>
      <c r="BT8" s="141"/>
      <c r="BU8" s="139"/>
      <c r="BV8" s="140"/>
      <c r="BW8" s="140"/>
      <c r="BX8" s="140"/>
      <c r="BY8" s="140"/>
      <c r="BZ8" s="140"/>
      <c r="CA8" s="140"/>
      <c r="CB8" s="141"/>
      <c r="CC8" s="139"/>
      <c r="CD8" s="140"/>
      <c r="CE8" s="140"/>
      <c r="CF8" s="140"/>
      <c r="CG8" s="140"/>
      <c r="CH8" s="140"/>
      <c r="CI8" s="140"/>
      <c r="CJ8" s="141"/>
      <c r="CK8" s="139"/>
      <c r="CL8" s="140"/>
      <c r="CM8" s="140"/>
      <c r="CN8" s="140"/>
      <c r="CO8" s="140"/>
      <c r="CP8" s="140"/>
      <c r="CQ8" s="140"/>
      <c r="CR8" s="140"/>
      <c r="CS8" s="142">
        <f>COUNTIF(I8:CR8,"P")</f>
        <v>3</v>
      </c>
      <c r="CT8" s="143">
        <f>COUNTIF(I8:CR8,"E")</f>
        <v>0</v>
      </c>
      <c r="CU8" s="144">
        <f t="shared" ref="CU8:CU22" si="0">CT8/CS8</f>
        <v>0</v>
      </c>
      <c r="CV8" s="145"/>
      <c r="CW8" s="145"/>
    </row>
    <row r="9" spans="2:101" s="146" customFormat="1" ht="50.1" customHeight="1" x14ac:dyDescent="0.2">
      <c r="B9" s="178"/>
      <c r="C9" s="205" t="s">
        <v>91</v>
      </c>
      <c r="D9" s="206"/>
      <c r="E9" s="206"/>
      <c r="F9" s="206"/>
      <c r="G9" s="207"/>
      <c r="H9" s="138" t="s">
        <v>36</v>
      </c>
      <c r="I9" s="139"/>
      <c r="J9" s="140"/>
      <c r="K9" s="140"/>
      <c r="L9" s="140"/>
      <c r="M9" s="140"/>
      <c r="N9" s="140"/>
      <c r="O9" s="140"/>
      <c r="P9" s="141"/>
      <c r="Q9" s="139" t="s">
        <v>18</v>
      </c>
      <c r="R9" s="140"/>
      <c r="S9" s="140" t="s">
        <v>18</v>
      </c>
      <c r="T9" s="140"/>
      <c r="U9" s="140" t="s">
        <v>18</v>
      </c>
      <c r="V9" s="140"/>
      <c r="W9" s="140" t="s">
        <v>18</v>
      </c>
      <c r="X9" s="140"/>
      <c r="Y9" s="139" t="s">
        <v>18</v>
      </c>
      <c r="Z9" s="140"/>
      <c r="AA9" s="140" t="s">
        <v>18</v>
      </c>
      <c r="AB9" s="140"/>
      <c r="AC9" s="140" t="s">
        <v>18</v>
      </c>
      <c r="AD9" s="140"/>
      <c r="AE9" s="140" t="s">
        <v>18</v>
      </c>
      <c r="AF9" s="141"/>
      <c r="AG9" s="139" t="s">
        <v>18</v>
      </c>
      <c r="AH9" s="140"/>
      <c r="AI9" s="140" t="s">
        <v>18</v>
      </c>
      <c r="AJ9" s="140"/>
      <c r="AK9" s="140" t="s">
        <v>18</v>
      </c>
      <c r="AL9" s="140"/>
      <c r="AM9" s="140" t="s">
        <v>18</v>
      </c>
      <c r="AN9" s="141"/>
      <c r="AO9" s="139" t="s">
        <v>18</v>
      </c>
      <c r="AP9" s="140"/>
      <c r="AQ9" s="140" t="s">
        <v>18</v>
      </c>
      <c r="AR9" s="140"/>
      <c r="AS9" s="140" t="s">
        <v>18</v>
      </c>
      <c r="AT9" s="140"/>
      <c r="AU9" s="140" t="s">
        <v>18</v>
      </c>
      <c r="AV9" s="141"/>
      <c r="AW9" s="139" t="s">
        <v>18</v>
      </c>
      <c r="AX9" s="140"/>
      <c r="AY9" s="140" t="s">
        <v>18</v>
      </c>
      <c r="AZ9" s="140"/>
      <c r="BA9" s="140" t="s">
        <v>18</v>
      </c>
      <c r="BB9" s="140"/>
      <c r="BC9" s="140" t="s">
        <v>18</v>
      </c>
      <c r="BD9" s="141"/>
      <c r="BE9" s="139" t="s">
        <v>18</v>
      </c>
      <c r="BF9" s="140"/>
      <c r="BG9" s="140" t="s">
        <v>18</v>
      </c>
      <c r="BH9" s="140"/>
      <c r="BI9" s="140" t="s">
        <v>18</v>
      </c>
      <c r="BJ9" s="140"/>
      <c r="BK9" s="140" t="s">
        <v>18</v>
      </c>
      <c r="BL9" s="141"/>
      <c r="BM9" s="139" t="s">
        <v>18</v>
      </c>
      <c r="BN9" s="140"/>
      <c r="BO9" s="140" t="s">
        <v>18</v>
      </c>
      <c r="BP9" s="140"/>
      <c r="BQ9" s="140" t="s">
        <v>18</v>
      </c>
      <c r="BR9" s="140"/>
      <c r="BS9" s="140" t="s">
        <v>18</v>
      </c>
      <c r="BT9" s="141"/>
      <c r="BU9" s="139" t="s">
        <v>18</v>
      </c>
      <c r="BV9" s="140"/>
      <c r="BW9" s="140" t="s">
        <v>18</v>
      </c>
      <c r="BX9" s="140"/>
      <c r="BY9" s="140" t="s">
        <v>18</v>
      </c>
      <c r="BZ9" s="140"/>
      <c r="CA9" s="140" t="s">
        <v>18</v>
      </c>
      <c r="CB9" s="141"/>
      <c r="CC9" s="139" t="s">
        <v>18</v>
      </c>
      <c r="CD9" s="140"/>
      <c r="CE9" s="140" t="s">
        <v>18</v>
      </c>
      <c r="CF9" s="140"/>
      <c r="CG9" s="140" t="s">
        <v>18</v>
      </c>
      <c r="CH9" s="140"/>
      <c r="CI9" s="140" t="s">
        <v>18</v>
      </c>
      <c r="CJ9" s="141"/>
      <c r="CK9" s="139" t="s">
        <v>18</v>
      </c>
      <c r="CL9" s="140"/>
      <c r="CM9" s="140" t="s">
        <v>18</v>
      </c>
      <c r="CN9" s="140"/>
      <c r="CO9" s="140" t="s">
        <v>18</v>
      </c>
      <c r="CP9" s="140"/>
      <c r="CQ9" s="140" t="s">
        <v>18</v>
      </c>
      <c r="CR9" s="141"/>
      <c r="CS9" s="142">
        <f>COUNTIF(I9:CR9,"P")</f>
        <v>40</v>
      </c>
      <c r="CT9" s="143">
        <f>COUNTIF(I9:CR9,"E")</f>
        <v>0</v>
      </c>
      <c r="CU9" s="144">
        <f t="shared" si="0"/>
        <v>0</v>
      </c>
      <c r="CV9" s="145"/>
      <c r="CW9" s="145"/>
    </row>
    <row r="10" spans="2:101" s="146" customFormat="1" ht="50.1" customHeight="1" x14ac:dyDescent="0.2">
      <c r="B10" s="178"/>
      <c r="C10" s="205" t="s">
        <v>84</v>
      </c>
      <c r="D10" s="206"/>
      <c r="E10" s="206"/>
      <c r="F10" s="206"/>
      <c r="G10" s="207"/>
      <c r="H10" s="138" t="s">
        <v>36</v>
      </c>
      <c r="I10" s="150"/>
      <c r="J10" s="151"/>
      <c r="K10" s="151"/>
      <c r="L10" s="151"/>
      <c r="M10" s="151"/>
      <c r="N10" s="151"/>
      <c r="O10" s="151"/>
      <c r="P10" s="152"/>
      <c r="Q10" s="150"/>
      <c r="R10" s="151"/>
      <c r="S10" s="151"/>
      <c r="T10" s="151"/>
      <c r="U10" s="151"/>
      <c r="V10" s="151"/>
      <c r="W10" s="151"/>
      <c r="X10" s="201"/>
      <c r="Y10" s="150" t="s">
        <v>18</v>
      </c>
      <c r="Z10" s="151"/>
      <c r="AA10" s="151"/>
      <c r="AB10" s="151"/>
      <c r="AC10" s="151"/>
      <c r="AD10" s="151"/>
      <c r="AE10" s="151"/>
      <c r="AF10" s="152"/>
      <c r="AG10" s="150" t="s">
        <v>18</v>
      </c>
      <c r="AH10" s="151"/>
      <c r="AI10" s="151"/>
      <c r="AJ10" s="151"/>
      <c r="AK10" s="151"/>
      <c r="AL10" s="151"/>
      <c r="AM10" s="151"/>
      <c r="AN10" s="152"/>
      <c r="AO10" s="150" t="s">
        <v>18</v>
      </c>
      <c r="AP10" s="151"/>
      <c r="AQ10" s="151"/>
      <c r="AR10" s="151"/>
      <c r="AS10" s="151"/>
      <c r="AT10" s="151"/>
      <c r="AU10" s="151"/>
      <c r="AV10" s="152"/>
      <c r="AW10" s="150" t="s">
        <v>18</v>
      </c>
      <c r="AX10" s="151"/>
      <c r="AY10" s="151"/>
      <c r="AZ10" s="151"/>
      <c r="BA10" s="151"/>
      <c r="BB10" s="151"/>
      <c r="BC10" s="151"/>
      <c r="BD10" s="152"/>
      <c r="BE10" s="150" t="s">
        <v>18</v>
      </c>
      <c r="BF10" s="151"/>
      <c r="BG10" s="151"/>
      <c r="BH10" s="151"/>
      <c r="BI10" s="151"/>
      <c r="BJ10" s="151"/>
      <c r="BK10" s="151"/>
      <c r="BL10" s="152"/>
      <c r="BM10" s="150" t="s">
        <v>18</v>
      </c>
      <c r="BN10" s="151"/>
      <c r="BO10" s="151"/>
      <c r="BP10" s="151"/>
      <c r="BQ10" s="151"/>
      <c r="BR10" s="151"/>
      <c r="BS10" s="151"/>
      <c r="BT10" s="152"/>
      <c r="BU10" s="150" t="s">
        <v>18</v>
      </c>
      <c r="BV10" s="151"/>
      <c r="BW10" s="151"/>
      <c r="BX10" s="151"/>
      <c r="BY10" s="151"/>
      <c r="BZ10" s="151"/>
      <c r="CA10" s="151"/>
      <c r="CB10" s="152"/>
      <c r="CC10" s="150" t="s">
        <v>18</v>
      </c>
      <c r="CD10" s="151"/>
      <c r="CE10" s="151"/>
      <c r="CF10" s="151"/>
      <c r="CG10" s="151"/>
      <c r="CH10" s="151"/>
      <c r="CI10" s="151"/>
      <c r="CJ10" s="152"/>
      <c r="CK10" s="150" t="s">
        <v>18</v>
      </c>
      <c r="CL10" s="151"/>
      <c r="CM10" s="151"/>
      <c r="CN10" s="151"/>
      <c r="CO10" s="151"/>
      <c r="CP10" s="151"/>
      <c r="CQ10" s="151"/>
      <c r="CR10" s="152"/>
      <c r="CS10" s="163">
        <f t="shared" ref="CS10" si="1">COUNTIF(I10:CR10,"P")</f>
        <v>9</v>
      </c>
      <c r="CT10" s="143">
        <f t="shared" ref="CT10" si="2">COUNTIF(I10:CR10,"E")</f>
        <v>0</v>
      </c>
      <c r="CU10" s="144">
        <f t="shared" si="0"/>
        <v>0</v>
      </c>
      <c r="CV10" s="145"/>
      <c r="CW10" s="145"/>
    </row>
    <row r="11" spans="2:101" s="146" customFormat="1" ht="50.1" customHeight="1" x14ac:dyDescent="0.2">
      <c r="B11" s="178"/>
      <c r="C11" s="147" t="s">
        <v>47</v>
      </c>
      <c r="D11" s="148"/>
      <c r="E11" s="148"/>
      <c r="F11" s="148"/>
      <c r="G11" s="149"/>
      <c r="H11" s="138" t="s">
        <v>36</v>
      </c>
      <c r="I11" s="150"/>
      <c r="J11" s="151"/>
      <c r="K11" s="151"/>
      <c r="L11" s="151"/>
      <c r="M11" s="151"/>
      <c r="N11" s="151"/>
      <c r="O11" s="151"/>
      <c r="P11" s="152"/>
      <c r="Q11" s="150"/>
      <c r="R11" s="151"/>
      <c r="S11" s="151" t="s">
        <v>18</v>
      </c>
      <c r="T11" s="151"/>
      <c r="U11" s="151"/>
      <c r="V11" s="151"/>
      <c r="W11" s="151"/>
      <c r="X11" s="152"/>
      <c r="Y11" s="150"/>
      <c r="Z11" s="151"/>
      <c r="AA11" s="151" t="s">
        <v>18</v>
      </c>
      <c r="AB11" s="151"/>
      <c r="AC11" s="151"/>
      <c r="AD11" s="151"/>
      <c r="AE11" s="151"/>
      <c r="AF11" s="152"/>
      <c r="AG11" s="150"/>
      <c r="AH11" s="151"/>
      <c r="AI11" s="151" t="s">
        <v>18</v>
      </c>
      <c r="AJ11" s="151"/>
      <c r="AK11" s="151"/>
      <c r="AL11" s="151"/>
      <c r="AM11" s="151"/>
      <c r="AN11" s="152"/>
      <c r="AO11" s="150"/>
      <c r="AP11" s="151"/>
      <c r="AQ11" s="151" t="s">
        <v>18</v>
      </c>
      <c r="AR11" s="151"/>
      <c r="AS11" s="151"/>
      <c r="AT11" s="151"/>
      <c r="AU11" s="151"/>
      <c r="AV11" s="152"/>
      <c r="AW11" s="150"/>
      <c r="AX11" s="151"/>
      <c r="AY11" s="151" t="s">
        <v>18</v>
      </c>
      <c r="AZ11" s="151"/>
      <c r="BA11" s="151"/>
      <c r="BB11" s="151"/>
      <c r="BC11" s="151"/>
      <c r="BD11" s="152"/>
      <c r="BE11" s="150"/>
      <c r="BF11" s="151"/>
      <c r="BG11" s="151" t="s">
        <v>18</v>
      </c>
      <c r="BH11" s="151"/>
      <c r="BI11" s="151"/>
      <c r="BJ11" s="151"/>
      <c r="BK11" s="151"/>
      <c r="BL11" s="152"/>
      <c r="BM11" s="150"/>
      <c r="BN11" s="151"/>
      <c r="BO11" s="151" t="s">
        <v>18</v>
      </c>
      <c r="BP11" s="151"/>
      <c r="BQ11" s="151"/>
      <c r="BR11" s="151"/>
      <c r="BS11" s="151"/>
      <c r="BT11" s="152"/>
      <c r="BU11" s="150"/>
      <c r="BV11" s="151"/>
      <c r="BW11" s="151" t="s">
        <v>18</v>
      </c>
      <c r="BX11" s="151"/>
      <c r="BY11" s="151"/>
      <c r="BZ11" s="151"/>
      <c r="CA11" s="151"/>
      <c r="CB11" s="152"/>
      <c r="CC11" s="150"/>
      <c r="CD11" s="151"/>
      <c r="CE11" s="151" t="s">
        <v>18</v>
      </c>
      <c r="CF11" s="151"/>
      <c r="CG11" s="151"/>
      <c r="CH11" s="151"/>
      <c r="CI11" s="151"/>
      <c r="CJ11" s="152"/>
      <c r="CK11" s="150"/>
      <c r="CL11" s="151"/>
      <c r="CM11" s="151" t="s">
        <v>18</v>
      </c>
      <c r="CN11" s="151"/>
      <c r="CO11" s="151"/>
      <c r="CP11" s="151"/>
      <c r="CQ11" s="151"/>
      <c r="CR11" s="152"/>
      <c r="CS11" s="142">
        <f t="shared" ref="CS11:CS13" si="3">COUNTIF(I11:CR11,"P")</f>
        <v>10</v>
      </c>
      <c r="CT11" s="143">
        <f t="shared" ref="CT11:CT13" si="4">COUNTIF(I11:CR11,"E")</f>
        <v>0</v>
      </c>
      <c r="CU11" s="171">
        <f t="shared" si="0"/>
        <v>0</v>
      </c>
      <c r="CV11" s="145"/>
      <c r="CW11" s="145"/>
    </row>
    <row r="12" spans="2:101" s="146" customFormat="1" ht="50.1" customHeight="1" x14ac:dyDescent="0.2">
      <c r="B12" s="178"/>
      <c r="C12" s="147" t="s">
        <v>89</v>
      </c>
      <c r="D12" s="148"/>
      <c r="E12" s="148"/>
      <c r="F12" s="148"/>
      <c r="G12" s="149"/>
      <c r="H12" s="138" t="s">
        <v>36</v>
      </c>
      <c r="I12" s="150"/>
      <c r="J12" s="151"/>
      <c r="K12" s="151"/>
      <c r="L12" s="151"/>
      <c r="M12" s="151"/>
      <c r="N12" s="151"/>
      <c r="O12" s="151"/>
      <c r="P12" s="152"/>
      <c r="Q12" s="150"/>
      <c r="R12" s="151"/>
      <c r="S12" s="151"/>
      <c r="T12" s="151"/>
      <c r="U12" s="151"/>
      <c r="V12" s="151"/>
      <c r="W12" s="151"/>
      <c r="X12" s="152"/>
      <c r="Y12" s="150"/>
      <c r="Z12" s="151"/>
      <c r="AA12" s="151"/>
      <c r="AB12" s="151"/>
      <c r="AC12" s="151"/>
      <c r="AD12" s="151"/>
      <c r="AE12" s="151"/>
      <c r="AF12" s="152"/>
      <c r="AG12" s="150"/>
      <c r="AH12" s="151"/>
      <c r="AI12" s="151"/>
      <c r="AJ12" s="151"/>
      <c r="AK12" s="151"/>
      <c r="AL12" s="151"/>
      <c r="AM12" s="151"/>
      <c r="AN12" s="152"/>
      <c r="AO12" s="150"/>
      <c r="AP12" s="151"/>
      <c r="AQ12" s="151"/>
      <c r="AR12" s="151"/>
      <c r="AS12" s="151"/>
      <c r="AT12" s="151"/>
      <c r="AU12" s="151"/>
      <c r="AV12" s="152"/>
      <c r="AW12" s="150"/>
      <c r="AX12" s="151"/>
      <c r="AY12" s="151"/>
      <c r="AZ12" s="151"/>
      <c r="BA12" s="151"/>
      <c r="BB12" s="151"/>
      <c r="BC12" s="151"/>
      <c r="BD12" s="152"/>
      <c r="BE12" s="150"/>
      <c r="BF12" s="151"/>
      <c r="BG12" s="151"/>
      <c r="BH12" s="151"/>
      <c r="BI12" s="151" t="s">
        <v>18</v>
      </c>
      <c r="BJ12" s="151"/>
      <c r="BK12" s="151" t="s">
        <v>18</v>
      </c>
      <c r="BL12" s="152"/>
      <c r="BM12" s="150" t="s">
        <v>18</v>
      </c>
      <c r="BN12" s="151"/>
      <c r="BO12" s="151" t="s">
        <v>18</v>
      </c>
      <c r="BP12" s="151"/>
      <c r="BQ12" s="151" t="s">
        <v>18</v>
      </c>
      <c r="BR12" s="151"/>
      <c r="BS12" s="151"/>
      <c r="BT12" s="152"/>
      <c r="BU12" s="150"/>
      <c r="BV12" s="151"/>
      <c r="BW12" s="151"/>
      <c r="BX12" s="151"/>
      <c r="BY12" s="151"/>
      <c r="BZ12" s="151"/>
      <c r="CA12" s="151"/>
      <c r="CB12" s="152"/>
      <c r="CC12" s="150"/>
      <c r="CD12" s="151"/>
      <c r="CE12" s="151"/>
      <c r="CF12" s="151"/>
      <c r="CG12" s="151"/>
      <c r="CH12" s="151"/>
      <c r="CI12" s="151"/>
      <c r="CJ12" s="152"/>
      <c r="CK12" s="150"/>
      <c r="CL12" s="151"/>
      <c r="CM12" s="151"/>
      <c r="CN12" s="151"/>
      <c r="CO12" s="151"/>
      <c r="CP12" s="151"/>
      <c r="CQ12" s="151"/>
      <c r="CR12" s="152"/>
      <c r="CS12" s="142">
        <f t="shared" si="3"/>
        <v>5</v>
      </c>
      <c r="CT12" s="143">
        <f t="shared" si="4"/>
        <v>0</v>
      </c>
      <c r="CU12" s="171">
        <f t="shared" ref="CU12" si="5">CT12/CS12</f>
        <v>0</v>
      </c>
      <c r="CV12" s="145"/>
      <c r="CW12" s="145"/>
    </row>
    <row r="13" spans="2:101" s="146" customFormat="1" ht="50.1" customHeight="1" x14ac:dyDescent="0.2">
      <c r="B13" s="178"/>
      <c r="C13" s="165" t="s">
        <v>29</v>
      </c>
      <c r="D13" s="166"/>
      <c r="E13" s="166"/>
      <c r="F13" s="166"/>
      <c r="G13" s="167"/>
      <c r="H13" s="138" t="s">
        <v>36</v>
      </c>
      <c r="I13" s="150"/>
      <c r="J13" s="151"/>
      <c r="K13" s="151"/>
      <c r="L13" s="151"/>
      <c r="M13" s="151"/>
      <c r="N13" s="151"/>
      <c r="O13" s="151"/>
      <c r="P13" s="152"/>
      <c r="Q13" s="150"/>
      <c r="R13" s="151"/>
      <c r="S13" s="151"/>
      <c r="T13" s="151"/>
      <c r="U13" s="151"/>
      <c r="V13" s="151"/>
      <c r="W13" s="151"/>
      <c r="X13" s="152"/>
      <c r="Y13" s="150"/>
      <c r="Z13" s="151"/>
      <c r="AA13" s="151"/>
      <c r="AB13" s="151"/>
      <c r="AC13" s="151"/>
      <c r="AD13" s="151"/>
      <c r="AE13" s="151"/>
      <c r="AF13" s="152"/>
      <c r="AG13" s="150"/>
      <c r="AH13" s="151"/>
      <c r="AI13" s="151"/>
      <c r="AJ13" s="151"/>
      <c r="AK13" s="151"/>
      <c r="AL13" s="151"/>
      <c r="AM13" s="151"/>
      <c r="AN13" s="152"/>
      <c r="AO13" s="150"/>
      <c r="AP13" s="151"/>
      <c r="AQ13" s="151"/>
      <c r="AR13" s="151"/>
      <c r="AS13" s="151"/>
      <c r="AT13" s="151"/>
      <c r="AU13" s="151"/>
      <c r="AV13" s="152"/>
      <c r="AW13" s="150"/>
      <c r="AX13" s="151"/>
      <c r="AY13" s="151"/>
      <c r="AZ13" s="151"/>
      <c r="BA13" s="151"/>
      <c r="BB13" s="151"/>
      <c r="BC13" s="151"/>
      <c r="BD13" s="152"/>
      <c r="BE13" s="150"/>
      <c r="BF13" s="151"/>
      <c r="BG13" s="151"/>
      <c r="BH13" s="151"/>
      <c r="BI13" s="151" t="s">
        <v>18</v>
      </c>
      <c r="BJ13" s="151"/>
      <c r="BK13" s="151" t="s">
        <v>18</v>
      </c>
      <c r="BL13" s="152"/>
      <c r="BM13" s="150" t="s">
        <v>18</v>
      </c>
      <c r="BN13" s="151"/>
      <c r="BO13" s="151" t="s">
        <v>18</v>
      </c>
      <c r="BP13" s="151"/>
      <c r="BQ13" s="151" t="s">
        <v>18</v>
      </c>
      <c r="BR13" s="151"/>
      <c r="BS13" s="151"/>
      <c r="BT13" s="152"/>
      <c r="BU13" s="150"/>
      <c r="BV13" s="151"/>
      <c r="BW13" s="151"/>
      <c r="BX13" s="151"/>
      <c r="BY13" s="151"/>
      <c r="BZ13" s="151"/>
      <c r="CA13" s="151"/>
      <c r="CB13" s="152"/>
      <c r="CC13" s="150"/>
      <c r="CD13" s="151"/>
      <c r="CE13" s="151"/>
      <c r="CF13" s="151"/>
      <c r="CG13" s="151"/>
      <c r="CH13" s="151"/>
      <c r="CI13" s="151"/>
      <c r="CJ13" s="152"/>
      <c r="CK13" s="150"/>
      <c r="CL13" s="151"/>
      <c r="CM13" s="151"/>
      <c r="CN13" s="151"/>
      <c r="CO13" s="151"/>
      <c r="CP13" s="151"/>
      <c r="CQ13" s="151"/>
      <c r="CR13" s="152"/>
      <c r="CS13" s="142">
        <f t="shared" si="3"/>
        <v>5</v>
      </c>
      <c r="CT13" s="143">
        <f t="shared" si="4"/>
        <v>0</v>
      </c>
      <c r="CU13" s="171">
        <f t="shared" si="0"/>
        <v>0</v>
      </c>
      <c r="CV13" s="145"/>
      <c r="CW13" s="145"/>
    </row>
    <row r="14" spans="2:101" ht="30" customHeight="1" x14ac:dyDescent="0.2">
      <c r="B14" s="179"/>
      <c r="C14" s="85"/>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21">
        <f>SUM(CS9:CS13)</f>
        <v>69</v>
      </c>
      <c r="CT14" s="22">
        <f>SUM(CT9:CT13)</f>
        <v>0</v>
      </c>
      <c r="CU14" s="23">
        <f>CT14/CS14</f>
        <v>0</v>
      </c>
      <c r="CV14" s="1"/>
      <c r="CW14" s="1"/>
    </row>
    <row r="15" spans="2:101" s="146" customFormat="1" ht="45" customHeight="1" x14ac:dyDescent="0.2">
      <c r="B15" s="198" t="s">
        <v>63</v>
      </c>
      <c r="C15" s="180" t="s">
        <v>48</v>
      </c>
      <c r="D15" s="180"/>
      <c r="E15" s="180"/>
      <c r="F15" s="180"/>
      <c r="G15" s="181"/>
      <c r="H15" s="138" t="s">
        <v>42</v>
      </c>
      <c r="I15" s="139"/>
      <c r="J15" s="140"/>
      <c r="K15" s="140" t="s">
        <v>18</v>
      </c>
      <c r="L15" s="140"/>
      <c r="M15" s="140" t="s">
        <v>18</v>
      </c>
      <c r="N15" s="140"/>
      <c r="O15" s="140" t="s">
        <v>18</v>
      </c>
      <c r="P15" s="140"/>
      <c r="Q15" s="139" t="s">
        <v>18</v>
      </c>
      <c r="R15" s="140"/>
      <c r="S15" s="140" t="s">
        <v>18</v>
      </c>
      <c r="T15" s="140"/>
      <c r="U15" s="140" t="s">
        <v>18</v>
      </c>
      <c r="V15" s="140"/>
      <c r="W15" s="140" t="s">
        <v>18</v>
      </c>
      <c r="X15" s="141"/>
      <c r="Y15" s="182" t="s">
        <v>18</v>
      </c>
      <c r="Z15" s="140"/>
      <c r="AA15" s="140"/>
      <c r="AB15" s="140"/>
      <c r="AC15" s="140"/>
      <c r="AD15" s="140"/>
      <c r="AE15" s="140"/>
      <c r="AF15" s="141"/>
      <c r="AG15" s="182"/>
      <c r="AH15" s="140"/>
      <c r="AI15" s="140"/>
      <c r="AJ15" s="140"/>
      <c r="AK15" s="140"/>
      <c r="AL15" s="140"/>
      <c r="AM15" s="140"/>
      <c r="AN15" s="141"/>
      <c r="AO15" s="182"/>
      <c r="AP15" s="140"/>
      <c r="AQ15" s="140"/>
      <c r="AR15" s="140"/>
      <c r="AS15" s="140"/>
      <c r="AT15" s="140"/>
      <c r="AU15" s="140"/>
      <c r="AV15" s="141"/>
      <c r="AW15" s="182"/>
      <c r="AX15" s="140"/>
      <c r="AY15" s="140"/>
      <c r="AZ15" s="140"/>
      <c r="BA15" s="140"/>
      <c r="BB15" s="140"/>
      <c r="BC15" s="140"/>
      <c r="BD15" s="141"/>
      <c r="BE15" s="182"/>
      <c r="BF15" s="140"/>
      <c r="BG15" s="140"/>
      <c r="BH15" s="140"/>
      <c r="BI15" s="140"/>
      <c r="BJ15" s="140"/>
      <c r="BK15" s="140"/>
      <c r="BL15" s="141"/>
      <c r="BM15" s="182"/>
      <c r="BN15" s="140"/>
      <c r="BO15" s="140"/>
      <c r="BP15" s="140"/>
      <c r="BQ15" s="140"/>
      <c r="BR15" s="140"/>
      <c r="BS15" s="140"/>
      <c r="BT15" s="141"/>
      <c r="BU15" s="182"/>
      <c r="BV15" s="140"/>
      <c r="BW15" s="140"/>
      <c r="BX15" s="140"/>
      <c r="BY15" s="140"/>
      <c r="BZ15" s="140"/>
      <c r="CA15" s="140"/>
      <c r="CB15" s="141"/>
      <c r="CC15" s="182"/>
      <c r="CD15" s="140"/>
      <c r="CE15" s="140"/>
      <c r="CF15" s="140"/>
      <c r="CG15" s="140"/>
      <c r="CH15" s="140"/>
      <c r="CI15" s="140"/>
      <c r="CJ15" s="141"/>
      <c r="CK15" s="182"/>
      <c r="CL15" s="140"/>
      <c r="CM15" s="140"/>
      <c r="CN15" s="140"/>
      <c r="CO15" s="140"/>
      <c r="CP15" s="140"/>
      <c r="CQ15" s="140"/>
      <c r="CR15" s="141"/>
      <c r="CS15" s="163">
        <f>COUNTIF(I15:CR15,"P")</f>
        <v>8</v>
      </c>
      <c r="CT15" s="143">
        <f>COUNTIF(I15:CR15,"E")</f>
        <v>0</v>
      </c>
      <c r="CU15" s="144">
        <f t="shared" si="0"/>
        <v>0</v>
      </c>
      <c r="CV15" s="145"/>
      <c r="CW15" s="145"/>
    </row>
    <row r="16" spans="2:101" s="146" customFormat="1" ht="45" customHeight="1" x14ac:dyDescent="0.2">
      <c r="B16" s="198"/>
      <c r="C16" s="180" t="s">
        <v>39</v>
      </c>
      <c r="D16" s="180"/>
      <c r="E16" s="180"/>
      <c r="F16" s="180"/>
      <c r="G16" s="181"/>
      <c r="H16" s="138" t="s">
        <v>42</v>
      </c>
      <c r="I16" s="139"/>
      <c r="J16" s="140"/>
      <c r="K16" s="140"/>
      <c r="L16" s="140"/>
      <c r="M16" s="140"/>
      <c r="N16" s="140"/>
      <c r="O16" s="140"/>
      <c r="P16" s="140"/>
      <c r="Q16" s="139"/>
      <c r="R16" s="140"/>
      <c r="S16" s="140"/>
      <c r="T16" s="140"/>
      <c r="U16" s="140"/>
      <c r="V16" s="140"/>
      <c r="W16" s="140"/>
      <c r="X16" s="141"/>
      <c r="Y16" s="182"/>
      <c r="Z16" s="140"/>
      <c r="AA16" s="140" t="s">
        <v>18</v>
      </c>
      <c r="AB16" s="140"/>
      <c r="AC16" s="140" t="s">
        <v>18</v>
      </c>
      <c r="AD16" s="140"/>
      <c r="AE16" s="140" t="s">
        <v>18</v>
      </c>
      <c r="AF16" s="141"/>
      <c r="AG16" s="182" t="s">
        <v>18</v>
      </c>
      <c r="AH16" s="140"/>
      <c r="AI16" s="140" t="s">
        <v>18</v>
      </c>
      <c r="AJ16" s="140"/>
      <c r="AK16" s="140" t="s">
        <v>18</v>
      </c>
      <c r="AL16" s="140"/>
      <c r="AM16" s="140" t="s">
        <v>18</v>
      </c>
      <c r="AN16" s="141"/>
      <c r="AO16" s="182" t="s">
        <v>18</v>
      </c>
      <c r="AP16" s="140"/>
      <c r="AQ16" s="140" t="s">
        <v>18</v>
      </c>
      <c r="AR16" s="140"/>
      <c r="AS16" s="140" t="s">
        <v>18</v>
      </c>
      <c r="AT16" s="140"/>
      <c r="AU16" s="140" t="s">
        <v>18</v>
      </c>
      <c r="AV16" s="141"/>
      <c r="AW16" s="182" t="s">
        <v>18</v>
      </c>
      <c r="AX16" s="140"/>
      <c r="AY16" s="140" t="s">
        <v>18</v>
      </c>
      <c r="AZ16" s="140"/>
      <c r="BA16" s="140" t="s">
        <v>18</v>
      </c>
      <c r="BB16" s="140"/>
      <c r="BC16" s="140" t="s">
        <v>18</v>
      </c>
      <c r="BD16" s="141"/>
      <c r="BE16" s="182" t="s">
        <v>18</v>
      </c>
      <c r="BF16" s="140"/>
      <c r="BG16" s="140" t="s">
        <v>18</v>
      </c>
      <c r="BH16" s="140"/>
      <c r="BI16" s="140" t="s">
        <v>18</v>
      </c>
      <c r="BJ16" s="140"/>
      <c r="BK16" s="140" t="s">
        <v>18</v>
      </c>
      <c r="BL16" s="141"/>
      <c r="BM16" s="182" t="s">
        <v>18</v>
      </c>
      <c r="BN16" s="140"/>
      <c r="BO16" s="140" t="s">
        <v>18</v>
      </c>
      <c r="BP16" s="140"/>
      <c r="BQ16" s="140" t="s">
        <v>18</v>
      </c>
      <c r="BR16" s="140"/>
      <c r="BS16" s="140" t="s">
        <v>18</v>
      </c>
      <c r="BT16" s="141"/>
      <c r="BU16" s="182" t="s">
        <v>18</v>
      </c>
      <c r="BV16" s="140"/>
      <c r="BW16" s="140" t="s">
        <v>18</v>
      </c>
      <c r="BX16" s="140"/>
      <c r="BY16" s="140" t="s">
        <v>18</v>
      </c>
      <c r="BZ16" s="140"/>
      <c r="CA16" s="140" t="s">
        <v>18</v>
      </c>
      <c r="CB16" s="141"/>
      <c r="CC16" s="182" t="s">
        <v>18</v>
      </c>
      <c r="CD16" s="140"/>
      <c r="CE16" s="140" t="s">
        <v>18</v>
      </c>
      <c r="CF16" s="140"/>
      <c r="CG16" s="140" t="s">
        <v>18</v>
      </c>
      <c r="CH16" s="140"/>
      <c r="CI16" s="140" t="s">
        <v>18</v>
      </c>
      <c r="CJ16" s="141"/>
      <c r="CK16" s="182" t="s">
        <v>18</v>
      </c>
      <c r="CL16" s="140"/>
      <c r="CM16" s="140" t="s">
        <v>18</v>
      </c>
      <c r="CN16" s="140"/>
      <c r="CO16" s="140" t="s">
        <v>18</v>
      </c>
      <c r="CP16" s="140"/>
      <c r="CQ16" s="140" t="s">
        <v>18</v>
      </c>
      <c r="CR16" s="141"/>
      <c r="CS16" s="163">
        <f t="shared" ref="CS16:CS19" si="6">COUNTIF(I16:CR16,"P")</f>
        <v>35</v>
      </c>
      <c r="CT16" s="143">
        <f t="shared" ref="CT16:CT19" si="7">COUNTIF(I16:CR16,"E")</f>
        <v>0</v>
      </c>
      <c r="CU16" s="144">
        <f t="shared" si="0"/>
        <v>0</v>
      </c>
      <c r="CV16" s="145"/>
      <c r="CW16" s="145"/>
    </row>
    <row r="17" spans="2:101" s="146" customFormat="1" ht="45" customHeight="1" x14ac:dyDescent="0.2">
      <c r="B17" s="198"/>
      <c r="C17" s="183" t="s">
        <v>49</v>
      </c>
      <c r="D17" s="184"/>
      <c r="E17" s="184"/>
      <c r="F17" s="184"/>
      <c r="G17" s="185"/>
      <c r="H17" s="138" t="s">
        <v>42</v>
      </c>
      <c r="I17" s="139"/>
      <c r="J17" s="140"/>
      <c r="K17" s="140"/>
      <c r="L17" s="140"/>
      <c r="M17" s="140"/>
      <c r="N17" s="140"/>
      <c r="O17" s="140"/>
      <c r="P17" s="140"/>
      <c r="Q17" s="139" t="s">
        <v>18</v>
      </c>
      <c r="R17" s="140"/>
      <c r="S17" s="140" t="s">
        <v>18</v>
      </c>
      <c r="T17" s="140"/>
      <c r="U17" s="140" t="s">
        <v>18</v>
      </c>
      <c r="V17" s="140"/>
      <c r="W17" s="140"/>
      <c r="X17" s="141"/>
      <c r="Y17" s="182"/>
      <c r="Z17" s="140"/>
      <c r="AA17" s="140"/>
      <c r="AB17" s="140"/>
      <c r="AC17" s="140"/>
      <c r="AD17" s="140"/>
      <c r="AE17" s="140"/>
      <c r="AF17" s="141"/>
      <c r="AG17" s="182"/>
      <c r="AH17" s="140"/>
      <c r="AI17" s="140"/>
      <c r="AJ17" s="140"/>
      <c r="AK17" s="140"/>
      <c r="AL17" s="140"/>
      <c r="AM17" s="140"/>
      <c r="AN17" s="141"/>
      <c r="AO17" s="182"/>
      <c r="AP17" s="140"/>
      <c r="AQ17" s="140"/>
      <c r="AR17" s="140"/>
      <c r="AS17" s="140"/>
      <c r="AT17" s="140"/>
      <c r="AU17" s="140"/>
      <c r="AV17" s="141"/>
      <c r="AW17" s="182"/>
      <c r="AX17" s="140"/>
      <c r="AY17" s="140"/>
      <c r="AZ17" s="140"/>
      <c r="BA17" s="140"/>
      <c r="BB17" s="140"/>
      <c r="BC17" s="140"/>
      <c r="BD17" s="141"/>
      <c r="BE17" s="182"/>
      <c r="BF17" s="140"/>
      <c r="BG17" s="140"/>
      <c r="BH17" s="140"/>
      <c r="BI17" s="140"/>
      <c r="BJ17" s="140"/>
      <c r="BK17" s="140"/>
      <c r="BL17" s="141"/>
      <c r="BM17" s="182"/>
      <c r="BN17" s="140"/>
      <c r="BO17" s="140"/>
      <c r="BP17" s="140"/>
      <c r="BQ17" s="140"/>
      <c r="BR17" s="140"/>
      <c r="BS17" s="140"/>
      <c r="BT17" s="141"/>
      <c r="BU17" s="182"/>
      <c r="BV17" s="140"/>
      <c r="BW17" s="140"/>
      <c r="BX17" s="140"/>
      <c r="BY17" s="140"/>
      <c r="BZ17" s="140"/>
      <c r="CA17" s="140"/>
      <c r="CB17" s="141"/>
      <c r="CC17" s="182"/>
      <c r="CD17" s="140"/>
      <c r="CE17" s="140"/>
      <c r="CF17" s="140"/>
      <c r="CG17" s="140"/>
      <c r="CH17" s="140"/>
      <c r="CI17" s="140"/>
      <c r="CJ17" s="141"/>
      <c r="CK17" s="182"/>
      <c r="CL17" s="140"/>
      <c r="CM17" s="140"/>
      <c r="CN17" s="140"/>
      <c r="CO17" s="140"/>
      <c r="CP17" s="140"/>
      <c r="CQ17" s="140"/>
      <c r="CR17" s="141"/>
      <c r="CS17" s="163">
        <f t="shared" si="6"/>
        <v>3</v>
      </c>
      <c r="CT17" s="143">
        <f t="shared" si="7"/>
        <v>0</v>
      </c>
      <c r="CU17" s="144">
        <f t="shared" si="0"/>
        <v>0</v>
      </c>
      <c r="CV17" s="145"/>
      <c r="CW17" s="145"/>
    </row>
    <row r="18" spans="2:101" s="146" customFormat="1" ht="45" customHeight="1" x14ac:dyDescent="0.2">
      <c r="B18" s="198"/>
      <c r="C18" s="180" t="s">
        <v>50</v>
      </c>
      <c r="D18" s="180"/>
      <c r="E18" s="180"/>
      <c r="F18" s="180"/>
      <c r="G18" s="181"/>
      <c r="H18" s="138" t="s">
        <v>42</v>
      </c>
      <c r="I18" s="139"/>
      <c r="J18" s="140"/>
      <c r="K18" s="140"/>
      <c r="L18" s="140"/>
      <c r="M18" s="140"/>
      <c r="N18" s="140"/>
      <c r="O18" s="140"/>
      <c r="P18" s="140"/>
      <c r="Q18" s="139"/>
      <c r="R18" s="140"/>
      <c r="S18" s="140"/>
      <c r="T18" s="140"/>
      <c r="U18" s="140"/>
      <c r="V18" s="140"/>
      <c r="W18" s="140"/>
      <c r="X18" s="141"/>
      <c r="Y18" s="182"/>
      <c r="Z18" s="140"/>
      <c r="AA18" s="140"/>
      <c r="AB18" s="140"/>
      <c r="AC18" s="140"/>
      <c r="AD18" s="140"/>
      <c r="AE18" s="140"/>
      <c r="AF18" s="141"/>
      <c r="AG18" s="182"/>
      <c r="AH18" s="140"/>
      <c r="AI18" s="140"/>
      <c r="AJ18" s="140"/>
      <c r="AK18" s="140"/>
      <c r="AL18" s="140"/>
      <c r="AM18" s="140"/>
      <c r="AN18" s="141"/>
      <c r="AO18" s="182" t="s">
        <v>18</v>
      </c>
      <c r="AP18" s="140"/>
      <c r="AQ18" s="140" t="s">
        <v>18</v>
      </c>
      <c r="AR18" s="140"/>
      <c r="AS18" s="140" t="s">
        <v>18</v>
      </c>
      <c r="AT18" s="140"/>
      <c r="AU18" s="140" t="s">
        <v>18</v>
      </c>
      <c r="AV18" s="141"/>
      <c r="AW18" s="182"/>
      <c r="AX18" s="140"/>
      <c r="AY18" s="140"/>
      <c r="AZ18" s="140"/>
      <c r="BA18" s="140"/>
      <c r="BB18" s="140"/>
      <c r="BC18" s="140"/>
      <c r="BD18" s="141"/>
      <c r="BE18" s="182"/>
      <c r="BF18" s="140"/>
      <c r="BG18" s="140"/>
      <c r="BH18" s="140"/>
      <c r="BI18" s="140"/>
      <c r="BJ18" s="140"/>
      <c r="BK18" s="140"/>
      <c r="BL18" s="141"/>
      <c r="BM18" s="182"/>
      <c r="BN18" s="140"/>
      <c r="BO18" s="140"/>
      <c r="BP18" s="140"/>
      <c r="BQ18" s="140"/>
      <c r="BR18" s="140"/>
      <c r="BS18" s="140"/>
      <c r="BT18" s="141"/>
      <c r="BU18" s="182"/>
      <c r="BV18" s="140"/>
      <c r="BW18" s="140"/>
      <c r="BX18" s="140"/>
      <c r="BY18" s="140"/>
      <c r="BZ18" s="140"/>
      <c r="CA18" s="140"/>
      <c r="CB18" s="141"/>
      <c r="CC18" s="182"/>
      <c r="CD18" s="140"/>
      <c r="CE18" s="140"/>
      <c r="CF18" s="140"/>
      <c r="CG18" s="140"/>
      <c r="CH18" s="140"/>
      <c r="CI18" s="140"/>
      <c r="CJ18" s="141"/>
      <c r="CK18" s="182"/>
      <c r="CL18" s="140"/>
      <c r="CM18" s="140"/>
      <c r="CN18" s="140"/>
      <c r="CO18" s="140"/>
      <c r="CP18" s="140"/>
      <c r="CQ18" s="140"/>
      <c r="CR18" s="141"/>
      <c r="CS18" s="163">
        <f t="shared" si="6"/>
        <v>4</v>
      </c>
      <c r="CT18" s="143">
        <f t="shared" si="7"/>
        <v>0</v>
      </c>
      <c r="CU18" s="144">
        <f t="shared" si="0"/>
        <v>0</v>
      </c>
      <c r="CV18" s="145"/>
      <c r="CW18" s="145"/>
    </row>
    <row r="19" spans="2:101" s="146" customFormat="1" ht="45" customHeight="1" x14ac:dyDescent="0.2">
      <c r="B19" s="198"/>
      <c r="C19" s="183" t="s">
        <v>43</v>
      </c>
      <c r="D19" s="184"/>
      <c r="E19" s="184"/>
      <c r="F19" s="184"/>
      <c r="G19" s="185"/>
      <c r="H19" s="138" t="s">
        <v>42</v>
      </c>
      <c r="I19" s="139"/>
      <c r="J19" s="140"/>
      <c r="K19" s="140"/>
      <c r="L19" s="140"/>
      <c r="M19" s="140"/>
      <c r="N19" s="140"/>
      <c r="O19" s="140"/>
      <c r="P19" s="140"/>
      <c r="Q19" s="139"/>
      <c r="R19" s="140"/>
      <c r="S19" s="140"/>
      <c r="T19" s="140"/>
      <c r="U19" s="140"/>
      <c r="V19" s="140"/>
      <c r="W19" s="140"/>
      <c r="X19" s="141"/>
      <c r="Y19" s="182"/>
      <c r="Z19" s="140"/>
      <c r="AA19" s="140"/>
      <c r="AB19" s="140"/>
      <c r="AC19" s="140"/>
      <c r="AD19" s="140"/>
      <c r="AE19" s="140"/>
      <c r="AF19" s="141"/>
      <c r="AG19" s="182"/>
      <c r="AH19" s="140"/>
      <c r="AI19" s="140"/>
      <c r="AJ19" s="140"/>
      <c r="AK19" s="140"/>
      <c r="AL19" s="140"/>
      <c r="AM19" s="140"/>
      <c r="AN19" s="141"/>
      <c r="AO19" s="182"/>
      <c r="AP19" s="140"/>
      <c r="AQ19" s="140"/>
      <c r="AR19" s="140"/>
      <c r="AS19" s="140"/>
      <c r="AT19" s="140"/>
      <c r="AU19" s="140"/>
      <c r="AV19" s="141"/>
      <c r="AW19" s="182" t="s">
        <v>18</v>
      </c>
      <c r="AX19" s="140"/>
      <c r="AY19" s="140" t="s">
        <v>18</v>
      </c>
      <c r="AZ19" s="140"/>
      <c r="BA19" s="140" t="s">
        <v>18</v>
      </c>
      <c r="BB19" s="140"/>
      <c r="BC19" s="140" t="s">
        <v>18</v>
      </c>
      <c r="BD19" s="141"/>
      <c r="BE19" s="182"/>
      <c r="BF19" s="140"/>
      <c r="BG19" s="140"/>
      <c r="BH19" s="140"/>
      <c r="BI19" s="140"/>
      <c r="BJ19" s="140"/>
      <c r="BK19" s="140"/>
      <c r="BL19" s="141"/>
      <c r="BM19" s="182"/>
      <c r="BN19" s="140"/>
      <c r="BO19" s="140"/>
      <c r="BP19" s="140"/>
      <c r="BQ19" s="140"/>
      <c r="BR19" s="140"/>
      <c r="BS19" s="140"/>
      <c r="BT19" s="141"/>
      <c r="BU19" s="182"/>
      <c r="BV19" s="140"/>
      <c r="BW19" s="140"/>
      <c r="BX19" s="140"/>
      <c r="BY19" s="140"/>
      <c r="BZ19" s="140"/>
      <c r="CA19" s="140"/>
      <c r="CB19" s="141"/>
      <c r="CC19" s="182"/>
      <c r="CD19" s="140"/>
      <c r="CE19" s="140"/>
      <c r="CF19" s="140"/>
      <c r="CG19" s="140"/>
      <c r="CH19" s="140"/>
      <c r="CI19" s="140"/>
      <c r="CJ19" s="141"/>
      <c r="CK19" s="182"/>
      <c r="CL19" s="140"/>
      <c r="CM19" s="140"/>
      <c r="CN19" s="140"/>
      <c r="CO19" s="140"/>
      <c r="CP19" s="140"/>
      <c r="CQ19" s="140"/>
      <c r="CR19" s="141"/>
      <c r="CS19" s="163">
        <f t="shared" si="6"/>
        <v>4</v>
      </c>
      <c r="CT19" s="143">
        <f t="shared" si="7"/>
        <v>0</v>
      </c>
      <c r="CU19" s="144">
        <f t="shared" si="0"/>
        <v>0</v>
      </c>
      <c r="CV19" s="145"/>
      <c r="CW19" s="145"/>
    </row>
    <row r="20" spans="2:101" ht="23.25" customHeight="1" x14ac:dyDescent="0.2">
      <c r="B20" s="199"/>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8"/>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21">
        <f>SUM(CS15:CS19)</f>
        <v>54</v>
      </c>
      <c r="CT20" s="21">
        <f>SUM(CT15:CT19)</f>
        <v>0</v>
      </c>
      <c r="CU20" s="23">
        <f t="shared" si="0"/>
        <v>0</v>
      </c>
      <c r="CV20" s="1"/>
      <c r="CW20" s="1"/>
    </row>
    <row r="21" spans="2:101" s="146" customFormat="1" ht="55.5" customHeight="1" x14ac:dyDescent="0.2">
      <c r="B21" s="114" t="s">
        <v>44</v>
      </c>
      <c r="C21" s="191" t="s">
        <v>95</v>
      </c>
      <c r="D21" s="136"/>
      <c r="E21" s="136"/>
      <c r="F21" s="136"/>
      <c r="G21" s="137"/>
      <c r="H21" s="138" t="s">
        <v>42</v>
      </c>
      <c r="I21" s="159"/>
      <c r="J21" s="160"/>
      <c r="K21" s="160"/>
      <c r="L21" s="160"/>
      <c r="M21" s="160"/>
      <c r="N21" s="160"/>
      <c r="O21" s="160"/>
      <c r="P21" s="160"/>
      <c r="Q21" s="159"/>
      <c r="R21" s="160"/>
      <c r="S21" s="160"/>
      <c r="T21" s="160"/>
      <c r="U21" s="160"/>
      <c r="V21" s="160"/>
      <c r="W21" s="160"/>
      <c r="X21" s="161"/>
      <c r="Y21" s="162"/>
      <c r="Z21" s="160"/>
      <c r="AA21" s="160"/>
      <c r="AB21" s="160"/>
      <c r="AC21" s="160"/>
      <c r="AD21" s="160"/>
      <c r="AE21" s="160"/>
      <c r="AF21" s="161"/>
      <c r="AG21" s="162"/>
      <c r="AH21" s="160"/>
      <c r="AI21" s="160"/>
      <c r="AJ21" s="160"/>
      <c r="AK21" s="160"/>
      <c r="AL21" s="160"/>
      <c r="AM21" s="160"/>
      <c r="AN21" s="161"/>
      <c r="AO21" s="162"/>
      <c r="AP21" s="160"/>
      <c r="AQ21" s="160"/>
      <c r="AR21" s="160"/>
      <c r="AS21" s="160"/>
      <c r="AT21" s="160"/>
      <c r="AU21" s="160"/>
      <c r="AV21" s="161"/>
      <c r="AW21" s="162"/>
      <c r="AX21" s="160"/>
      <c r="AY21" s="160"/>
      <c r="AZ21" s="160"/>
      <c r="BA21" s="160"/>
      <c r="BB21" s="160"/>
      <c r="BC21" s="160"/>
      <c r="BD21" s="161"/>
      <c r="BE21" s="162"/>
      <c r="BF21" s="160"/>
      <c r="BG21" s="160" t="s">
        <v>18</v>
      </c>
      <c r="BH21" s="160"/>
      <c r="BI21" s="160" t="s">
        <v>18</v>
      </c>
      <c r="BJ21" s="160"/>
      <c r="BK21" s="160" t="s">
        <v>18</v>
      </c>
      <c r="BL21" s="161"/>
      <c r="BM21" s="162" t="s">
        <v>18</v>
      </c>
      <c r="BN21" s="160"/>
      <c r="BO21" s="160" t="s">
        <v>18</v>
      </c>
      <c r="BP21" s="160"/>
      <c r="BQ21" s="160"/>
      <c r="BR21" s="160"/>
      <c r="BS21" s="160"/>
      <c r="BT21" s="161"/>
      <c r="BU21" s="162"/>
      <c r="BV21" s="160"/>
      <c r="BW21" s="160"/>
      <c r="BX21" s="160"/>
      <c r="BY21" s="160"/>
      <c r="BZ21" s="160"/>
      <c r="CA21" s="160"/>
      <c r="CB21" s="161"/>
      <c r="CC21" s="162"/>
      <c r="CD21" s="160"/>
      <c r="CE21" s="160"/>
      <c r="CF21" s="160"/>
      <c r="CG21" s="160"/>
      <c r="CH21" s="160"/>
      <c r="CI21" s="160"/>
      <c r="CJ21" s="161"/>
      <c r="CK21" s="162"/>
      <c r="CL21" s="160"/>
      <c r="CM21" s="160"/>
      <c r="CN21" s="160"/>
      <c r="CO21" s="160"/>
      <c r="CP21" s="160"/>
      <c r="CQ21" s="160"/>
      <c r="CR21" s="161"/>
      <c r="CS21" s="163">
        <f>COUNTIF(I21:CR21,"P")</f>
        <v>5</v>
      </c>
      <c r="CT21" s="164">
        <f>COUNTIF(I21:CR21,"E")</f>
        <v>0</v>
      </c>
      <c r="CU21" s="144">
        <f t="shared" si="0"/>
        <v>0</v>
      </c>
      <c r="CV21" s="145"/>
      <c r="CW21" s="145"/>
    </row>
    <row r="22" spans="2:101" s="146" customFormat="1" ht="43.5" customHeight="1" x14ac:dyDescent="0.2">
      <c r="B22" s="115"/>
      <c r="C22" s="192" t="s">
        <v>90</v>
      </c>
      <c r="D22" s="180"/>
      <c r="E22" s="180"/>
      <c r="F22" s="180"/>
      <c r="G22" s="181"/>
      <c r="H22" s="168" t="s">
        <v>42</v>
      </c>
      <c r="I22" s="169"/>
      <c r="J22" s="143"/>
      <c r="K22" s="143"/>
      <c r="L22" s="143"/>
      <c r="M22" s="143"/>
      <c r="N22" s="143"/>
      <c r="O22" s="143"/>
      <c r="P22" s="143"/>
      <c r="Q22" s="169"/>
      <c r="R22" s="143"/>
      <c r="S22" s="143"/>
      <c r="T22" s="143"/>
      <c r="U22" s="143"/>
      <c r="V22" s="143"/>
      <c r="W22" s="143"/>
      <c r="X22" s="170"/>
      <c r="Y22" s="163"/>
      <c r="Z22" s="143"/>
      <c r="AA22" s="143"/>
      <c r="AB22" s="143"/>
      <c r="AC22" s="143"/>
      <c r="AD22" s="143"/>
      <c r="AE22" s="143"/>
      <c r="AF22" s="170"/>
      <c r="AG22" s="163"/>
      <c r="AH22" s="143"/>
      <c r="AI22" s="143"/>
      <c r="AJ22" s="143"/>
      <c r="AK22" s="143"/>
      <c r="AL22" s="143"/>
      <c r="AM22" s="143"/>
      <c r="AN22" s="170"/>
      <c r="AO22" s="163"/>
      <c r="AP22" s="143"/>
      <c r="AQ22" s="143"/>
      <c r="AR22" s="143"/>
      <c r="AS22" s="143"/>
      <c r="AT22" s="143"/>
      <c r="AU22" s="143"/>
      <c r="AV22" s="170"/>
      <c r="AW22" s="163"/>
      <c r="AX22" s="143"/>
      <c r="AY22" s="143"/>
      <c r="AZ22" s="143"/>
      <c r="BA22" s="143"/>
      <c r="BB22" s="143"/>
      <c r="BC22" s="143"/>
      <c r="BD22" s="170"/>
      <c r="BE22" s="163"/>
      <c r="BF22" s="143"/>
      <c r="BG22" s="143"/>
      <c r="BH22" s="143"/>
      <c r="BI22" s="143"/>
      <c r="BJ22" s="143"/>
      <c r="BK22" s="143"/>
      <c r="BL22" s="170"/>
      <c r="BM22" s="163"/>
      <c r="BN22" s="143"/>
      <c r="BO22" s="143" t="s">
        <v>18</v>
      </c>
      <c r="BP22" s="143"/>
      <c r="BQ22" s="143" t="s">
        <v>18</v>
      </c>
      <c r="BR22" s="143"/>
      <c r="BS22" s="143" t="s">
        <v>18</v>
      </c>
      <c r="BT22" s="170"/>
      <c r="BU22" s="163" t="s">
        <v>18</v>
      </c>
      <c r="BV22" s="143"/>
      <c r="BW22" s="143"/>
      <c r="BX22" s="143"/>
      <c r="BY22" s="143"/>
      <c r="BZ22" s="143"/>
      <c r="CA22" s="143"/>
      <c r="CB22" s="170"/>
      <c r="CC22" s="163"/>
      <c r="CD22" s="143"/>
      <c r="CE22" s="143"/>
      <c r="CF22" s="143"/>
      <c r="CG22" s="143"/>
      <c r="CH22" s="143"/>
      <c r="CI22" s="143"/>
      <c r="CJ22" s="170"/>
      <c r="CK22" s="163"/>
      <c r="CL22" s="143"/>
      <c r="CM22" s="143"/>
      <c r="CN22" s="143"/>
      <c r="CO22" s="143"/>
      <c r="CP22" s="143"/>
      <c r="CQ22" s="143"/>
      <c r="CR22" s="170"/>
      <c r="CS22" s="142">
        <f>COUNTIF(I22:CR22,"P")</f>
        <v>4</v>
      </c>
      <c r="CT22" s="193">
        <f>COUNTIF(I22:CR22,"E")</f>
        <v>0</v>
      </c>
      <c r="CU22" s="171">
        <f t="shared" si="0"/>
        <v>0</v>
      </c>
      <c r="CV22" s="145"/>
      <c r="CW22" s="145"/>
    </row>
    <row r="23" spans="2:101" ht="26.25" customHeight="1" x14ac:dyDescent="0.2">
      <c r="B23" s="116"/>
      <c r="C23" s="120"/>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2"/>
      <c r="CS23" s="57">
        <f>SUM(CS21:CS22)</f>
        <v>9</v>
      </c>
      <c r="CT23" s="57">
        <f>SUM(CT21:CT22)</f>
        <v>0</v>
      </c>
      <c r="CU23" s="36">
        <f>CT23/CS23</f>
        <v>0</v>
      </c>
      <c r="CV23" s="1"/>
      <c r="CW23" s="1"/>
    </row>
    <row r="24" spans="2:101" s="27" customFormat="1" ht="23.25" customHeight="1" x14ac:dyDescent="0.2">
      <c r="B24" s="2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6"/>
    </row>
    <row r="25" spans="2:101" ht="24.75" customHeight="1" x14ac:dyDescent="0.2">
      <c r="B25" s="28"/>
      <c r="C25" s="29"/>
      <c r="D25" s="29"/>
      <c r="E25" s="29"/>
      <c r="F25" s="29"/>
      <c r="G25" s="29"/>
      <c r="H25" s="30" t="s">
        <v>19</v>
      </c>
      <c r="I25" s="99" t="str">
        <f>I6</f>
        <v>FEBRERO</v>
      </c>
      <c r="J25" s="100"/>
      <c r="K25" s="100"/>
      <c r="L25" s="100"/>
      <c r="M25" s="100"/>
      <c r="N25" s="100"/>
      <c r="O25" s="100"/>
      <c r="P25" s="101"/>
      <c r="Q25" s="99" t="str">
        <f>Q6</f>
        <v>MARZO</v>
      </c>
      <c r="R25" s="100"/>
      <c r="S25" s="100"/>
      <c r="T25" s="100"/>
      <c r="U25" s="100"/>
      <c r="V25" s="100"/>
      <c r="W25" s="100"/>
      <c r="X25" s="101"/>
      <c r="Y25" s="99" t="str">
        <f>Y6</f>
        <v>ABRIL</v>
      </c>
      <c r="Z25" s="100"/>
      <c r="AA25" s="100"/>
      <c r="AB25" s="100"/>
      <c r="AC25" s="100"/>
      <c r="AD25" s="100"/>
      <c r="AE25" s="100"/>
      <c r="AF25" s="101"/>
      <c r="AG25" s="99" t="str">
        <f t="shared" ref="AG25" si="8">AG6</f>
        <v>MAYO</v>
      </c>
      <c r="AH25" s="100"/>
      <c r="AI25" s="100"/>
      <c r="AJ25" s="100"/>
      <c r="AK25" s="100"/>
      <c r="AL25" s="100"/>
      <c r="AM25" s="100"/>
      <c r="AN25" s="101"/>
      <c r="AO25" s="99" t="str">
        <f t="shared" ref="AO25" si="9">AO6</f>
        <v>JUNIO</v>
      </c>
      <c r="AP25" s="100"/>
      <c r="AQ25" s="100"/>
      <c r="AR25" s="100"/>
      <c r="AS25" s="100"/>
      <c r="AT25" s="100"/>
      <c r="AU25" s="100"/>
      <c r="AV25" s="101"/>
      <c r="AW25" s="99" t="str">
        <f t="shared" ref="AW25" si="10">AW6</f>
        <v>JULIO</v>
      </c>
      <c r="AX25" s="100"/>
      <c r="AY25" s="100"/>
      <c r="AZ25" s="100"/>
      <c r="BA25" s="100"/>
      <c r="BB25" s="100"/>
      <c r="BC25" s="100"/>
      <c r="BD25" s="101"/>
      <c r="BE25" s="99" t="str">
        <f t="shared" ref="BE25" si="11">BE6</f>
        <v>AGOSTO</v>
      </c>
      <c r="BF25" s="100"/>
      <c r="BG25" s="100"/>
      <c r="BH25" s="100"/>
      <c r="BI25" s="100"/>
      <c r="BJ25" s="100"/>
      <c r="BK25" s="100"/>
      <c r="BL25" s="101"/>
      <c r="BM25" s="99" t="str">
        <f>BM6</f>
        <v>SEPTIEMBRE</v>
      </c>
      <c r="BN25" s="100"/>
      <c r="BO25" s="100"/>
      <c r="BP25" s="100"/>
      <c r="BQ25" s="100"/>
      <c r="BR25" s="100"/>
      <c r="BS25" s="100"/>
      <c r="BT25" s="101"/>
      <c r="BU25" s="99" t="str">
        <f>BU6</f>
        <v>OCTUBRE</v>
      </c>
      <c r="BV25" s="100"/>
      <c r="BW25" s="100"/>
      <c r="BX25" s="100"/>
      <c r="BY25" s="100"/>
      <c r="BZ25" s="100"/>
      <c r="CA25" s="100"/>
      <c r="CB25" s="101"/>
      <c r="CC25" s="99" t="str">
        <f>CC6</f>
        <v>NOVIEMBRE</v>
      </c>
      <c r="CD25" s="100"/>
      <c r="CE25" s="100"/>
      <c r="CF25" s="100"/>
      <c r="CG25" s="100"/>
      <c r="CH25" s="100"/>
      <c r="CI25" s="100"/>
      <c r="CJ25" s="101"/>
      <c r="CK25" s="99" t="str">
        <f>CK6</f>
        <v>DICIEMBRE</v>
      </c>
      <c r="CL25" s="100"/>
      <c r="CM25" s="100"/>
      <c r="CN25" s="100"/>
      <c r="CO25" s="100"/>
      <c r="CP25" s="100"/>
      <c r="CQ25" s="100"/>
      <c r="CR25" s="101"/>
      <c r="CS25" s="31"/>
      <c r="CT25" s="32"/>
      <c r="CU25" s="33"/>
      <c r="CV25" s="1"/>
      <c r="CW25" s="1"/>
    </row>
    <row r="26" spans="2:101" ht="12.75" customHeight="1" x14ac:dyDescent="0.2">
      <c r="B26" s="34"/>
      <c r="C26" s="6"/>
      <c r="D26" s="6"/>
      <c r="E26" s="6"/>
      <c r="F26" s="6"/>
      <c r="G26" s="6"/>
      <c r="H26" s="35" t="s">
        <v>20</v>
      </c>
      <c r="I26" s="119"/>
      <c r="J26" s="119"/>
      <c r="K26" s="88">
        <f>COUNTIF(K8:K22,"P")</f>
        <v>2</v>
      </c>
      <c r="L26" s="88"/>
      <c r="M26" s="88">
        <f t="shared" ref="M26" si="12">COUNTIF(M8:M22,"P")</f>
        <v>2</v>
      </c>
      <c r="N26" s="88"/>
      <c r="O26" s="88">
        <f t="shared" ref="O26" si="13">COUNTIF(O8:O22,"P")</f>
        <v>2</v>
      </c>
      <c r="P26" s="88"/>
      <c r="Q26" s="88">
        <f t="shared" ref="Q26" si="14">COUNTIF(Q8:Q22,"P")</f>
        <v>3</v>
      </c>
      <c r="R26" s="88"/>
      <c r="S26" s="88">
        <f t="shared" ref="S26" si="15">COUNTIF(S8:S22,"P")</f>
        <v>4</v>
      </c>
      <c r="T26" s="88"/>
      <c r="U26" s="88">
        <f t="shared" ref="U26" si="16">COUNTIF(U8:U22,"P")</f>
        <v>3</v>
      </c>
      <c r="V26" s="88"/>
      <c r="W26" s="88">
        <f t="shared" ref="W26" si="17">COUNTIF(W8:W22,"P")</f>
        <v>2</v>
      </c>
      <c r="X26" s="88"/>
      <c r="Y26" s="88">
        <f t="shared" ref="Y26" si="18">COUNTIF(Y8:Y22,"P")</f>
        <v>3</v>
      </c>
      <c r="Z26" s="88"/>
      <c r="AA26" s="88">
        <f t="shared" ref="AA26" si="19">COUNTIF(AA8:AA22,"P")</f>
        <v>3</v>
      </c>
      <c r="AB26" s="88"/>
      <c r="AC26" s="88">
        <f t="shared" ref="AC26" si="20">COUNTIF(AC8:AC22,"P")</f>
        <v>2</v>
      </c>
      <c r="AD26" s="88"/>
      <c r="AE26" s="88">
        <f t="shared" ref="AE26" si="21">COUNTIF(AE8:AE22,"P")</f>
        <v>2</v>
      </c>
      <c r="AF26" s="88"/>
      <c r="AG26" s="88">
        <f t="shared" ref="AG26" si="22">COUNTIF(AG8:AG22,"P")</f>
        <v>3</v>
      </c>
      <c r="AH26" s="88"/>
      <c r="AI26" s="88">
        <f t="shared" ref="AI26" si="23">COUNTIF(AI8:AI22,"P")</f>
        <v>3</v>
      </c>
      <c r="AJ26" s="88"/>
      <c r="AK26" s="88">
        <f t="shared" ref="AK26" si="24">COUNTIF(AK8:AK22,"P")</f>
        <v>2</v>
      </c>
      <c r="AL26" s="88"/>
      <c r="AM26" s="88">
        <f t="shared" ref="AM26" si="25">COUNTIF(AM8:AM22,"P")</f>
        <v>2</v>
      </c>
      <c r="AN26" s="88"/>
      <c r="AO26" s="88">
        <f t="shared" ref="AO26" si="26">COUNTIF(AO8:AO22,"P")</f>
        <v>4</v>
      </c>
      <c r="AP26" s="88"/>
      <c r="AQ26" s="88">
        <f t="shared" ref="AQ26" si="27">COUNTIF(AQ8:AQ22,"P")</f>
        <v>4</v>
      </c>
      <c r="AR26" s="88"/>
      <c r="AS26" s="88">
        <f t="shared" ref="AS26" si="28">COUNTIF(AS8:AS22,"P")</f>
        <v>3</v>
      </c>
      <c r="AT26" s="88"/>
      <c r="AU26" s="88">
        <f t="shared" ref="AU26" si="29">COUNTIF(AU8:AU22,"P")</f>
        <v>3</v>
      </c>
      <c r="AV26" s="88"/>
      <c r="AW26" s="88">
        <f t="shared" ref="AW26" si="30">COUNTIF(AW8:AW22,"P")</f>
        <v>4</v>
      </c>
      <c r="AX26" s="88"/>
      <c r="AY26" s="88">
        <f t="shared" ref="AY26" si="31">COUNTIF(AY8:AY22,"P")</f>
        <v>4</v>
      </c>
      <c r="AZ26" s="88"/>
      <c r="BA26" s="88">
        <f t="shared" ref="BA26" si="32">COUNTIF(BA8:BA22,"P")</f>
        <v>3</v>
      </c>
      <c r="BB26" s="88"/>
      <c r="BC26" s="88">
        <f t="shared" ref="BC26" si="33">COUNTIF(BC8:BC22,"P")</f>
        <v>3</v>
      </c>
      <c r="BD26" s="88"/>
      <c r="BE26" s="88">
        <f t="shared" ref="BE26" si="34">COUNTIF(BE8:BE22,"P")</f>
        <v>3</v>
      </c>
      <c r="BF26" s="88"/>
      <c r="BG26" s="88">
        <f t="shared" ref="BG26" si="35">COUNTIF(BG8:BG22,"P")</f>
        <v>4</v>
      </c>
      <c r="BH26" s="88"/>
      <c r="BI26" s="88">
        <f t="shared" ref="BI26" si="36">COUNTIF(BI8:BI22,"P")</f>
        <v>5</v>
      </c>
      <c r="BJ26" s="88"/>
      <c r="BK26" s="88">
        <f t="shared" ref="BK26" si="37">COUNTIF(BK8:BK22,"P")</f>
        <v>5</v>
      </c>
      <c r="BL26" s="88"/>
      <c r="BM26" s="88">
        <f t="shared" ref="BM26" si="38">COUNTIF(BM8:BM22,"P")</f>
        <v>6</v>
      </c>
      <c r="BN26" s="88"/>
      <c r="BO26" s="88">
        <f t="shared" ref="BO26" si="39">COUNTIF(BO8:BO22,"P")</f>
        <v>7</v>
      </c>
      <c r="BP26" s="88"/>
      <c r="BQ26" s="88">
        <f t="shared" ref="BQ26" si="40">COUNTIF(BQ8:BQ22,"P")</f>
        <v>5</v>
      </c>
      <c r="BR26" s="88"/>
      <c r="BS26" s="88">
        <f t="shared" ref="BS26" si="41">COUNTIF(BS8:BS22,"P")</f>
        <v>3</v>
      </c>
      <c r="BT26" s="88"/>
      <c r="BU26" s="88">
        <f t="shared" ref="BU26" si="42">COUNTIF(BU8:BU22,"P")</f>
        <v>4</v>
      </c>
      <c r="BV26" s="88"/>
      <c r="BW26" s="88">
        <f t="shared" ref="BW26" si="43">COUNTIF(BW8:BW22,"P")</f>
        <v>3</v>
      </c>
      <c r="BX26" s="88"/>
      <c r="BY26" s="88">
        <f t="shared" ref="BY26" si="44">COUNTIF(BY8:BY22,"P")</f>
        <v>2</v>
      </c>
      <c r="BZ26" s="88"/>
      <c r="CA26" s="88">
        <f t="shared" ref="CA26" si="45">COUNTIF(CA8:CA22,"P")</f>
        <v>2</v>
      </c>
      <c r="CB26" s="88"/>
      <c r="CC26" s="88">
        <f t="shared" ref="CC26" si="46">COUNTIF(CC8:CC22,"P")</f>
        <v>3</v>
      </c>
      <c r="CD26" s="88"/>
      <c r="CE26" s="88">
        <f t="shared" ref="CE26" si="47">COUNTIF(CE8:CE22,"P")</f>
        <v>3</v>
      </c>
      <c r="CF26" s="88"/>
      <c r="CG26" s="88">
        <f t="shared" ref="CG26" si="48">COUNTIF(CG8:CG22,"P")</f>
        <v>2</v>
      </c>
      <c r="CH26" s="88"/>
      <c r="CI26" s="88">
        <f t="shared" ref="CI26" si="49">COUNTIF(CI8:CI22,"P")</f>
        <v>2</v>
      </c>
      <c r="CJ26" s="88"/>
      <c r="CK26" s="88">
        <f t="shared" ref="CK26" si="50">COUNTIF(CK8:CK22,"P")</f>
        <v>3</v>
      </c>
      <c r="CL26" s="88"/>
      <c r="CM26" s="88">
        <f t="shared" ref="CM26" si="51">COUNTIF(CM8:CM22,"P")</f>
        <v>3</v>
      </c>
      <c r="CN26" s="88"/>
      <c r="CO26" s="88">
        <f t="shared" ref="CO26" si="52">COUNTIF(CO8:CO22,"P")</f>
        <v>2</v>
      </c>
      <c r="CP26" s="88"/>
      <c r="CQ26" s="88">
        <f t="shared" ref="CQ26" si="53">COUNTIF(CQ8:CQ22,"P")</f>
        <v>2</v>
      </c>
      <c r="CR26" s="88"/>
      <c r="CS26" s="31"/>
      <c r="CT26" s="32"/>
      <c r="CU26" s="33"/>
      <c r="CV26" s="1"/>
      <c r="CW26" s="1"/>
    </row>
    <row r="27" spans="2:101" ht="12.75" customHeight="1" x14ac:dyDescent="0.2">
      <c r="B27" s="34"/>
      <c r="C27" s="6"/>
      <c r="D27" s="6"/>
      <c r="E27" s="6"/>
      <c r="F27" s="6"/>
      <c r="G27" s="6"/>
      <c r="H27" s="35" t="s">
        <v>21</v>
      </c>
      <c r="I27" s="119"/>
      <c r="J27" s="119"/>
      <c r="K27" s="88">
        <f>COUNTIF(L8:L22,"E")</f>
        <v>0</v>
      </c>
      <c r="L27" s="88"/>
      <c r="M27" s="88">
        <f t="shared" ref="M27" si="54">COUNTIF(N8:N22,"E")</f>
        <v>0</v>
      </c>
      <c r="N27" s="88"/>
      <c r="O27" s="88">
        <f t="shared" ref="O27" si="55">COUNTIF(P8:P22,"E")</f>
        <v>0</v>
      </c>
      <c r="P27" s="88"/>
      <c r="Q27" s="88">
        <f t="shared" ref="Q27" si="56">COUNTIF(R8:R22,"E")</f>
        <v>0</v>
      </c>
      <c r="R27" s="88"/>
      <c r="S27" s="88">
        <f t="shared" ref="S27" si="57">COUNTIF(T8:T22,"E")</f>
        <v>0</v>
      </c>
      <c r="T27" s="88"/>
      <c r="U27" s="88">
        <f t="shared" ref="U27" si="58">COUNTIF(V8:V22,"E")</f>
        <v>0</v>
      </c>
      <c r="V27" s="88"/>
      <c r="W27" s="88">
        <f t="shared" ref="W27" si="59">COUNTIF(X8:X22,"E")</f>
        <v>0</v>
      </c>
      <c r="X27" s="88"/>
      <c r="Y27" s="88">
        <f t="shared" ref="Y27" si="60">COUNTIF(Z8:Z22,"E")</f>
        <v>0</v>
      </c>
      <c r="Z27" s="88"/>
      <c r="AA27" s="88">
        <f t="shared" ref="AA27" si="61">COUNTIF(AB8:AB22,"E")</f>
        <v>0</v>
      </c>
      <c r="AB27" s="88"/>
      <c r="AC27" s="88">
        <f t="shared" ref="AC27" si="62">COUNTIF(AD8:AD22,"E")</f>
        <v>0</v>
      </c>
      <c r="AD27" s="88"/>
      <c r="AE27" s="88">
        <f t="shared" ref="AE27" si="63">COUNTIF(AF8:AF22,"E")</f>
        <v>0</v>
      </c>
      <c r="AF27" s="88"/>
      <c r="AG27" s="88">
        <f t="shared" ref="AG27" si="64">COUNTIF(AH8:AH22,"E")</f>
        <v>0</v>
      </c>
      <c r="AH27" s="88"/>
      <c r="AI27" s="88">
        <f t="shared" ref="AI27" si="65">COUNTIF(AJ8:AJ22,"E")</f>
        <v>0</v>
      </c>
      <c r="AJ27" s="88"/>
      <c r="AK27" s="88">
        <f t="shared" ref="AK27" si="66">COUNTIF(AL8:AL22,"E")</f>
        <v>0</v>
      </c>
      <c r="AL27" s="88"/>
      <c r="AM27" s="88">
        <f t="shared" ref="AM27" si="67">COUNTIF(AN8:AN22,"E")</f>
        <v>0</v>
      </c>
      <c r="AN27" s="88"/>
      <c r="AO27" s="88">
        <f t="shared" ref="AO27" si="68">COUNTIF(AP8:AP22,"E")</f>
        <v>0</v>
      </c>
      <c r="AP27" s="88"/>
      <c r="AQ27" s="88">
        <f t="shared" ref="AQ27" si="69">COUNTIF(AR8:AR22,"E")</f>
        <v>0</v>
      </c>
      <c r="AR27" s="88"/>
      <c r="AS27" s="88">
        <f t="shared" ref="AS27" si="70">COUNTIF(AT8:AT22,"E")</f>
        <v>0</v>
      </c>
      <c r="AT27" s="88"/>
      <c r="AU27" s="88">
        <f t="shared" ref="AU27" si="71">COUNTIF(AV8:AV22,"E")</f>
        <v>0</v>
      </c>
      <c r="AV27" s="88"/>
      <c r="AW27" s="88">
        <f t="shared" ref="AW27" si="72">COUNTIF(AX8:AX22,"E")</f>
        <v>0</v>
      </c>
      <c r="AX27" s="88"/>
      <c r="AY27" s="88">
        <f t="shared" ref="AY27" si="73">COUNTIF(AZ8:AZ22,"E")</f>
        <v>0</v>
      </c>
      <c r="AZ27" s="88"/>
      <c r="BA27" s="88">
        <f t="shared" ref="BA27" si="74">COUNTIF(BB8:BB22,"E")</f>
        <v>0</v>
      </c>
      <c r="BB27" s="88"/>
      <c r="BC27" s="88">
        <f t="shared" ref="BC27" si="75">COUNTIF(BD8:BD22,"E")</f>
        <v>0</v>
      </c>
      <c r="BD27" s="88"/>
      <c r="BE27" s="88">
        <f t="shared" ref="BE27" si="76">COUNTIF(BF8:BF22,"E")</f>
        <v>0</v>
      </c>
      <c r="BF27" s="88"/>
      <c r="BG27" s="88">
        <f t="shared" ref="BG27" si="77">COUNTIF(BH8:BH22,"E")</f>
        <v>0</v>
      </c>
      <c r="BH27" s="88"/>
      <c r="BI27" s="88">
        <f t="shared" ref="BI27" si="78">COUNTIF(BJ8:BJ22,"E")</f>
        <v>0</v>
      </c>
      <c r="BJ27" s="88"/>
      <c r="BK27" s="88">
        <f t="shared" ref="BK27" si="79">COUNTIF(BL8:BL22,"E")</f>
        <v>0</v>
      </c>
      <c r="BL27" s="88"/>
      <c r="BM27" s="88">
        <f t="shared" ref="BM27" si="80">COUNTIF(BN8:BN22,"E")</f>
        <v>0</v>
      </c>
      <c r="BN27" s="88"/>
      <c r="BO27" s="88">
        <f t="shared" ref="BO27" si="81">COUNTIF(BP8:BP22,"E")</f>
        <v>0</v>
      </c>
      <c r="BP27" s="88"/>
      <c r="BQ27" s="88">
        <f t="shared" ref="BQ27" si="82">COUNTIF(BR8:BR22,"E")</f>
        <v>0</v>
      </c>
      <c r="BR27" s="88"/>
      <c r="BS27" s="88">
        <f t="shared" ref="BS27" si="83">COUNTIF(BT8:BT22,"E")</f>
        <v>0</v>
      </c>
      <c r="BT27" s="88"/>
      <c r="BU27" s="88">
        <f t="shared" ref="BU27" si="84">COUNTIF(BV8:BV22,"E")</f>
        <v>0</v>
      </c>
      <c r="BV27" s="88"/>
      <c r="BW27" s="88">
        <f t="shared" ref="BW27" si="85">COUNTIF(BX8:BX22,"E")</f>
        <v>0</v>
      </c>
      <c r="BX27" s="88"/>
      <c r="BY27" s="88">
        <f t="shared" ref="BY27" si="86">COUNTIF(BZ8:BZ22,"E")</f>
        <v>0</v>
      </c>
      <c r="BZ27" s="88"/>
      <c r="CA27" s="88">
        <f t="shared" ref="CA27" si="87">COUNTIF(CB8:CB22,"E")</f>
        <v>0</v>
      </c>
      <c r="CB27" s="88"/>
      <c r="CC27" s="88">
        <f t="shared" ref="CC27" si="88">COUNTIF(CD8:CD22,"E")</f>
        <v>0</v>
      </c>
      <c r="CD27" s="88"/>
      <c r="CE27" s="88">
        <f t="shared" ref="CE27" si="89">COUNTIF(CF8:CF22,"E")</f>
        <v>0</v>
      </c>
      <c r="CF27" s="88"/>
      <c r="CG27" s="88">
        <f t="shared" ref="CG27" si="90">COUNTIF(CH8:CH22,"E")</f>
        <v>0</v>
      </c>
      <c r="CH27" s="88"/>
      <c r="CI27" s="88">
        <f t="shared" ref="CI27" si="91">COUNTIF(CJ8:CJ22,"E")</f>
        <v>0</v>
      </c>
      <c r="CJ27" s="88"/>
      <c r="CK27" s="88">
        <f t="shared" ref="CK27" si="92">COUNTIF(CL8:CL22,"E")</f>
        <v>0</v>
      </c>
      <c r="CL27" s="88"/>
      <c r="CM27" s="88">
        <f t="shared" ref="CM27" si="93">COUNTIF(CN8:CN22,"E")</f>
        <v>0</v>
      </c>
      <c r="CN27" s="88"/>
      <c r="CO27" s="88">
        <f t="shared" ref="CO27" si="94">COUNTIF(CP8:CP22,"E")</f>
        <v>0</v>
      </c>
      <c r="CP27" s="88"/>
      <c r="CQ27" s="88">
        <f t="shared" ref="CQ27" si="95">COUNTIF(CR8:CR22,"E")</f>
        <v>0</v>
      </c>
      <c r="CR27" s="88"/>
      <c r="CS27" s="31"/>
      <c r="CT27" s="32"/>
      <c r="CU27" s="33"/>
      <c r="CV27" s="1"/>
      <c r="CW27" s="1"/>
    </row>
    <row r="28" spans="2:101" ht="12.75" customHeight="1" x14ac:dyDescent="0.2">
      <c r="B28" s="34"/>
      <c r="C28" s="6"/>
      <c r="D28" s="6"/>
      <c r="E28" s="6"/>
      <c r="F28" s="6"/>
      <c r="G28" s="6"/>
      <c r="H28" s="35" t="s">
        <v>22</v>
      </c>
      <c r="I28" s="105"/>
      <c r="J28" s="105"/>
      <c r="K28" s="89">
        <f>K27/K26</f>
        <v>0</v>
      </c>
      <c r="L28" s="89"/>
      <c r="M28" s="89">
        <f>M27/M26</f>
        <v>0</v>
      </c>
      <c r="N28" s="89"/>
      <c r="O28" s="89">
        <f>O27/O26</f>
        <v>0</v>
      </c>
      <c r="P28" s="89"/>
      <c r="Q28" s="89">
        <f>Q27/Q26</f>
        <v>0</v>
      </c>
      <c r="R28" s="89"/>
      <c r="S28" s="89">
        <f>S27/S26</f>
        <v>0</v>
      </c>
      <c r="T28" s="89"/>
      <c r="U28" s="89">
        <f>U27/U26</f>
        <v>0</v>
      </c>
      <c r="V28" s="89"/>
      <c r="W28" s="89">
        <f>W27/W26</f>
        <v>0</v>
      </c>
      <c r="X28" s="89"/>
      <c r="Y28" s="89">
        <f>Y27/Y26</f>
        <v>0</v>
      </c>
      <c r="Z28" s="89"/>
      <c r="AA28" s="89">
        <f>AA27/AA26</f>
        <v>0</v>
      </c>
      <c r="AB28" s="89"/>
      <c r="AC28" s="89">
        <f>AC27/AC26</f>
        <v>0</v>
      </c>
      <c r="AD28" s="89"/>
      <c r="AE28" s="89">
        <f>AE27/AE26</f>
        <v>0</v>
      </c>
      <c r="AF28" s="89"/>
      <c r="AG28" s="89">
        <f t="shared" ref="AG28" si="96">AG27/AG26</f>
        <v>0</v>
      </c>
      <c r="AH28" s="89"/>
      <c r="AI28" s="89">
        <f t="shared" ref="AI28" si="97">AI27/AI26</f>
        <v>0</v>
      </c>
      <c r="AJ28" s="89"/>
      <c r="AK28" s="89">
        <f t="shared" ref="AK28" si="98">AK27/AK26</f>
        <v>0</v>
      </c>
      <c r="AL28" s="89"/>
      <c r="AM28" s="89">
        <f t="shared" ref="AM28" si="99">AM27/AM26</f>
        <v>0</v>
      </c>
      <c r="AN28" s="89"/>
      <c r="AO28" s="89">
        <f t="shared" ref="AO28" si="100">AO27/AO26</f>
        <v>0</v>
      </c>
      <c r="AP28" s="89"/>
      <c r="AQ28" s="89">
        <f t="shared" ref="AQ28" si="101">AQ27/AQ26</f>
        <v>0</v>
      </c>
      <c r="AR28" s="89"/>
      <c r="AS28" s="89">
        <f t="shared" ref="AS28" si="102">AS27/AS26</f>
        <v>0</v>
      </c>
      <c r="AT28" s="89"/>
      <c r="AU28" s="89">
        <f t="shared" ref="AU28" si="103">AU27/AU26</f>
        <v>0</v>
      </c>
      <c r="AV28" s="89"/>
      <c r="AW28" s="89">
        <f t="shared" ref="AW28" si="104">AW27/AW26</f>
        <v>0</v>
      </c>
      <c r="AX28" s="89"/>
      <c r="AY28" s="89">
        <f t="shared" ref="AY28" si="105">AY27/AY26</f>
        <v>0</v>
      </c>
      <c r="AZ28" s="89"/>
      <c r="BA28" s="89">
        <f t="shared" ref="BA28" si="106">BA27/BA26</f>
        <v>0</v>
      </c>
      <c r="BB28" s="89"/>
      <c r="BC28" s="89">
        <f t="shared" ref="BC28" si="107">BC27/BC26</f>
        <v>0</v>
      </c>
      <c r="BD28" s="89"/>
      <c r="BE28" s="89">
        <f t="shared" ref="BE28" si="108">BE27/BE26</f>
        <v>0</v>
      </c>
      <c r="BF28" s="89"/>
      <c r="BG28" s="89">
        <f t="shared" ref="BG28" si="109">BG27/BG26</f>
        <v>0</v>
      </c>
      <c r="BH28" s="89"/>
      <c r="BI28" s="89">
        <f t="shared" ref="BI28" si="110">BI27/BI26</f>
        <v>0</v>
      </c>
      <c r="BJ28" s="89"/>
      <c r="BK28" s="89">
        <f t="shared" ref="BK28" si="111">BK27/BK26</f>
        <v>0</v>
      </c>
      <c r="BL28" s="89"/>
      <c r="BM28" s="89">
        <f>BM27/BM26</f>
        <v>0</v>
      </c>
      <c r="BN28" s="89"/>
      <c r="BO28" s="89">
        <f>BO27/BO26</f>
        <v>0</v>
      </c>
      <c r="BP28" s="89"/>
      <c r="BQ28" s="89">
        <f>BQ27/BQ26</f>
        <v>0</v>
      </c>
      <c r="BR28" s="89"/>
      <c r="BS28" s="89">
        <f>BS27/BS26</f>
        <v>0</v>
      </c>
      <c r="BT28" s="89"/>
      <c r="BU28" s="89">
        <f>BU27/BU26</f>
        <v>0</v>
      </c>
      <c r="BV28" s="89"/>
      <c r="BW28" s="89">
        <f>BW27/BW26</f>
        <v>0</v>
      </c>
      <c r="BX28" s="89"/>
      <c r="BY28" s="89">
        <f>BY27/BY26</f>
        <v>0</v>
      </c>
      <c r="BZ28" s="89"/>
      <c r="CA28" s="89">
        <f>CA27/CA26</f>
        <v>0</v>
      </c>
      <c r="CB28" s="89"/>
      <c r="CC28" s="89">
        <f>CC27/CC26</f>
        <v>0</v>
      </c>
      <c r="CD28" s="89"/>
      <c r="CE28" s="89">
        <f>CE27/CE26</f>
        <v>0</v>
      </c>
      <c r="CF28" s="89"/>
      <c r="CG28" s="89">
        <f>CG27/CG26</f>
        <v>0</v>
      </c>
      <c r="CH28" s="89"/>
      <c r="CI28" s="89">
        <f>CI27/CI26</f>
        <v>0</v>
      </c>
      <c r="CJ28" s="89"/>
      <c r="CK28" s="89">
        <f>CK27/CK26</f>
        <v>0</v>
      </c>
      <c r="CL28" s="89"/>
      <c r="CM28" s="89">
        <f>CM27/CM26</f>
        <v>0</v>
      </c>
      <c r="CN28" s="89"/>
      <c r="CO28" s="89">
        <f>CO27/CO26</f>
        <v>0</v>
      </c>
      <c r="CP28" s="89"/>
      <c r="CQ28" s="89">
        <f>CQ27/CQ26</f>
        <v>0</v>
      </c>
      <c r="CR28" s="89"/>
      <c r="CS28" s="31"/>
      <c r="CT28" s="32"/>
      <c r="CU28" s="33"/>
      <c r="CV28" s="1"/>
      <c r="CW28" s="1"/>
    </row>
    <row r="29" spans="2:101" ht="12.75" hidden="1" customHeight="1" x14ac:dyDescent="0.2">
      <c r="B29" s="34"/>
      <c r="C29" s="6"/>
      <c r="D29" s="6"/>
      <c r="E29" s="6"/>
      <c r="F29" s="6"/>
      <c r="G29" s="6"/>
      <c r="H29" s="35" t="s">
        <v>23</v>
      </c>
      <c r="I29" s="91" t="e">
        <f>#REF!+I26</f>
        <v>#REF!</v>
      </c>
      <c r="J29" s="91"/>
      <c r="K29" s="38"/>
      <c r="L29" s="38"/>
      <c r="M29" s="91" t="e">
        <f>I29+M26</f>
        <v>#REF!</v>
      </c>
      <c r="N29" s="91"/>
      <c r="O29" s="92" t="e">
        <f>M29+O26</f>
        <v>#REF!</v>
      </c>
      <c r="P29" s="92"/>
      <c r="Q29" s="91" t="e">
        <f>O29+Q26</f>
        <v>#REF!</v>
      </c>
      <c r="R29" s="91"/>
      <c r="S29" s="38"/>
      <c r="T29" s="38"/>
      <c r="U29" s="91" t="e">
        <f>Q29+U26</f>
        <v>#REF!</v>
      </c>
      <c r="V29" s="91"/>
      <c r="W29" s="92" t="e">
        <f>U29+W26</f>
        <v>#REF!</v>
      </c>
      <c r="X29" s="92"/>
      <c r="Y29" s="91" t="e">
        <f>W29+Y26</f>
        <v>#REF!</v>
      </c>
      <c r="Z29" s="91"/>
      <c r="AA29" s="38"/>
      <c r="AB29" s="38"/>
      <c r="AC29" s="91" t="e">
        <f>Y29+AC26</f>
        <v>#REF!</v>
      </c>
      <c r="AD29" s="91"/>
      <c r="AE29" s="92" t="e">
        <f>AC29+AE26</f>
        <v>#REF!</v>
      </c>
      <c r="AF29" s="92"/>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91" t="e">
        <f>AE29+BM26</f>
        <v>#REF!</v>
      </c>
      <c r="BN29" s="91"/>
      <c r="BO29" s="38"/>
      <c r="BP29" s="38"/>
      <c r="BQ29" s="91" t="e">
        <f>BM29+BQ26</f>
        <v>#REF!</v>
      </c>
      <c r="BR29" s="91"/>
      <c r="BS29" s="92" t="e">
        <f>BQ29+BS26</f>
        <v>#REF!</v>
      </c>
      <c r="BT29" s="92"/>
      <c r="BU29" s="91" t="e">
        <f>BS29+BU26</f>
        <v>#REF!</v>
      </c>
      <c r="BV29" s="91"/>
      <c r="BW29" s="38"/>
      <c r="BX29" s="38"/>
      <c r="BY29" s="91" t="e">
        <f>BU29+BY26</f>
        <v>#REF!</v>
      </c>
      <c r="BZ29" s="91"/>
      <c r="CA29" s="92" t="e">
        <f>BY29+CA26</f>
        <v>#REF!</v>
      </c>
      <c r="CB29" s="92"/>
      <c r="CC29" s="91" t="e">
        <f>CA29+CC26</f>
        <v>#REF!</v>
      </c>
      <c r="CD29" s="91"/>
      <c r="CE29" s="38"/>
      <c r="CF29" s="38"/>
      <c r="CG29" s="91" t="e">
        <f>CC29+CG26</f>
        <v>#REF!</v>
      </c>
      <c r="CH29" s="91"/>
      <c r="CI29" s="92" t="e">
        <f>CG29+CI26</f>
        <v>#REF!</v>
      </c>
      <c r="CJ29" s="92"/>
      <c r="CK29" s="91" t="e">
        <f>CI29+CK26</f>
        <v>#REF!</v>
      </c>
      <c r="CL29" s="91"/>
      <c r="CM29" s="38"/>
      <c r="CN29" s="38"/>
      <c r="CO29" s="91" t="e">
        <f>CK29+CO26</f>
        <v>#REF!</v>
      </c>
      <c r="CP29" s="91"/>
      <c r="CQ29" s="92" t="e">
        <f>CO29+CQ26</f>
        <v>#REF!</v>
      </c>
      <c r="CR29" s="92"/>
      <c r="CS29" s="31"/>
      <c r="CT29" s="32"/>
      <c r="CU29" s="33"/>
      <c r="CV29" s="1"/>
      <c r="CW29" s="1"/>
    </row>
    <row r="30" spans="2:101" ht="12.75" hidden="1" customHeight="1" x14ac:dyDescent="0.2">
      <c r="B30" s="34"/>
      <c r="C30" s="6"/>
      <c r="D30" s="6"/>
      <c r="E30" s="6"/>
      <c r="F30" s="6"/>
      <c r="G30" s="6"/>
      <c r="H30" s="35" t="s">
        <v>24</v>
      </c>
      <c r="I30" s="91" t="e">
        <f>#REF!+I27</f>
        <v>#REF!</v>
      </c>
      <c r="J30" s="91"/>
      <c r="K30" s="38"/>
      <c r="L30" s="38"/>
      <c r="M30" s="91" t="e">
        <f>I30+M27</f>
        <v>#REF!</v>
      </c>
      <c r="N30" s="91"/>
      <c r="O30" s="92" t="e">
        <f>M30+O27</f>
        <v>#REF!</v>
      </c>
      <c r="P30" s="92"/>
      <c r="Q30" s="91" t="e">
        <f>O30+Q27</f>
        <v>#REF!</v>
      </c>
      <c r="R30" s="91"/>
      <c r="S30" s="38"/>
      <c r="T30" s="38"/>
      <c r="U30" s="91" t="e">
        <f>Q30+U27</f>
        <v>#REF!</v>
      </c>
      <c r="V30" s="91"/>
      <c r="W30" s="92" t="e">
        <f>U30+W27</f>
        <v>#REF!</v>
      </c>
      <c r="X30" s="92"/>
      <c r="Y30" s="91" t="e">
        <f>W30+Y27</f>
        <v>#REF!</v>
      </c>
      <c r="Z30" s="91"/>
      <c r="AA30" s="38"/>
      <c r="AB30" s="38"/>
      <c r="AC30" s="91" t="e">
        <f>Y30+AC27</f>
        <v>#REF!</v>
      </c>
      <c r="AD30" s="91"/>
      <c r="AE30" s="92" t="e">
        <f>AC30+AE27</f>
        <v>#REF!</v>
      </c>
      <c r="AF30" s="92"/>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91" t="e">
        <f>AE30+BM27</f>
        <v>#REF!</v>
      </c>
      <c r="BN30" s="91"/>
      <c r="BO30" s="38"/>
      <c r="BP30" s="38"/>
      <c r="BQ30" s="91" t="e">
        <f>BM30+BQ27</f>
        <v>#REF!</v>
      </c>
      <c r="BR30" s="91"/>
      <c r="BS30" s="92" t="e">
        <f>BQ30+BS27</f>
        <v>#REF!</v>
      </c>
      <c r="BT30" s="92"/>
      <c r="BU30" s="91" t="e">
        <f>BS30+BU27</f>
        <v>#REF!</v>
      </c>
      <c r="BV30" s="91"/>
      <c r="BW30" s="38"/>
      <c r="BX30" s="38"/>
      <c r="BY30" s="91" t="e">
        <f>BU30+BY27</f>
        <v>#REF!</v>
      </c>
      <c r="BZ30" s="91"/>
      <c r="CA30" s="92" t="e">
        <f>BY30+CA27</f>
        <v>#REF!</v>
      </c>
      <c r="CB30" s="92"/>
      <c r="CC30" s="91" t="e">
        <f>CA30+CC27</f>
        <v>#REF!</v>
      </c>
      <c r="CD30" s="91"/>
      <c r="CE30" s="38"/>
      <c r="CF30" s="38"/>
      <c r="CG30" s="91" t="e">
        <f>CC30+CG27</f>
        <v>#REF!</v>
      </c>
      <c r="CH30" s="91"/>
      <c r="CI30" s="92" t="e">
        <f>CG30+CI27</f>
        <v>#REF!</v>
      </c>
      <c r="CJ30" s="92"/>
      <c r="CK30" s="91" t="e">
        <f>CI30+CK27</f>
        <v>#REF!</v>
      </c>
      <c r="CL30" s="91"/>
      <c r="CM30" s="38"/>
      <c r="CN30" s="38"/>
      <c r="CO30" s="91" t="e">
        <f>CK30+CO27</f>
        <v>#REF!</v>
      </c>
      <c r="CP30" s="91"/>
      <c r="CQ30" s="92" t="e">
        <f>CO30+CQ27</f>
        <v>#REF!</v>
      </c>
      <c r="CR30" s="92"/>
      <c r="CS30" s="31"/>
      <c r="CT30" s="32"/>
      <c r="CU30" s="33"/>
      <c r="CV30" s="1"/>
      <c r="CW30" s="1"/>
    </row>
    <row r="31" spans="2:101" ht="12.75" hidden="1" customHeight="1" x14ac:dyDescent="0.2">
      <c r="B31" s="34"/>
      <c r="C31" s="6"/>
      <c r="D31" s="6"/>
      <c r="E31" s="6"/>
      <c r="F31" s="6"/>
      <c r="G31" s="6"/>
      <c r="H31" s="35" t="s">
        <v>25</v>
      </c>
      <c r="I31" s="89" t="e">
        <f>+I30/I29</f>
        <v>#REF!</v>
      </c>
      <c r="J31" s="90"/>
      <c r="K31" s="39"/>
      <c r="L31" s="39"/>
      <c r="M31" s="89" t="e">
        <f>+M30/M29</f>
        <v>#REF!</v>
      </c>
      <c r="N31" s="90"/>
      <c r="O31" s="89" t="e">
        <f>+O30/O29</f>
        <v>#REF!</v>
      </c>
      <c r="P31" s="90"/>
      <c r="Q31" s="89" t="e">
        <f>+Q30/Q29</f>
        <v>#REF!</v>
      </c>
      <c r="R31" s="90"/>
      <c r="S31" s="39"/>
      <c r="T31" s="39"/>
      <c r="U31" s="89" t="e">
        <f>+U30/U29</f>
        <v>#REF!</v>
      </c>
      <c r="V31" s="90"/>
      <c r="W31" s="89" t="e">
        <f>+W30/W29</f>
        <v>#REF!</v>
      </c>
      <c r="X31" s="90"/>
      <c r="Y31" s="89" t="e">
        <f>+Y30/Y29</f>
        <v>#REF!</v>
      </c>
      <c r="Z31" s="90"/>
      <c r="AA31" s="39"/>
      <c r="AB31" s="39"/>
      <c r="AC31" s="89" t="e">
        <f>+AC30/AC29</f>
        <v>#REF!</v>
      </c>
      <c r="AD31" s="90"/>
      <c r="AE31" s="89" t="e">
        <f>+AE30/AE29</f>
        <v>#REF!</v>
      </c>
      <c r="AF31" s="90"/>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89" t="e">
        <f>+BM30/BM29</f>
        <v>#REF!</v>
      </c>
      <c r="BN31" s="90"/>
      <c r="BO31" s="39"/>
      <c r="BP31" s="39"/>
      <c r="BQ31" s="89" t="e">
        <f>+BQ30/BQ29</f>
        <v>#REF!</v>
      </c>
      <c r="BR31" s="90"/>
      <c r="BS31" s="89" t="e">
        <f>+BS30/BS29</f>
        <v>#REF!</v>
      </c>
      <c r="BT31" s="90"/>
      <c r="BU31" s="89" t="e">
        <f>+BU30/BU29</f>
        <v>#REF!</v>
      </c>
      <c r="BV31" s="90"/>
      <c r="BW31" s="39"/>
      <c r="BX31" s="39"/>
      <c r="BY31" s="89" t="e">
        <f>+BY30/BY29</f>
        <v>#REF!</v>
      </c>
      <c r="BZ31" s="90"/>
      <c r="CA31" s="89" t="e">
        <f>+CA30/CA29</f>
        <v>#REF!</v>
      </c>
      <c r="CB31" s="90"/>
      <c r="CC31" s="89" t="e">
        <f>+CC30/CC29</f>
        <v>#REF!</v>
      </c>
      <c r="CD31" s="90"/>
      <c r="CE31" s="39"/>
      <c r="CF31" s="39"/>
      <c r="CG31" s="89" t="e">
        <f>+CG30/CG29</f>
        <v>#REF!</v>
      </c>
      <c r="CH31" s="90"/>
      <c r="CI31" s="89" t="e">
        <f>+CI30/CI29</f>
        <v>#REF!</v>
      </c>
      <c r="CJ31" s="90"/>
      <c r="CK31" s="89" t="e">
        <f>+CK30/CK29</f>
        <v>#REF!</v>
      </c>
      <c r="CL31" s="90"/>
      <c r="CM31" s="39"/>
      <c r="CN31" s="39"/>
      <c r="CO31" s="89" t="e">
        <f>+CO30/CO29</f>
        <v>#REF!</v>
      </c>
      <c r="CP31" s="90"/>
      <c r="CQ31" s="89" t="e">
        <f>+CQ30/CQ29</f>
        <v>#REF!</v>
      </c>
      <c r="CR31" s="90"/>
      <c r="CS31" s="40"/>
      <c r="CT31" s="41"/>
      <c r="CU31" s="42"/>
      <c r="CV31" s="1"/>
      <c r="CW31" s="1"/>
    </row>
    <row r="32" spans="2:101" ht="10.5" customHeight="1" x14ac:dyDescent="0.2">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4"/>
      <c r="CV32" s="1"/>
      <c r="CW32" s="1"/>
    </row>
  </sheetData>
  <sheetProtection formatCells="0" formatColumns="0"/>
  <mergeCells count="256">
    <mergeCell ref="CC25:CJ25"/>
    <mergeCell ref="CK25:CR25"/>
    <mergeCell ref="BM25:BT25"/>
    <mergeCell ref="BU25:CB25"/>
    <mergeCell ref="B8:B14"/>
    <mergeCell ref="C10:G10"/>
    <mergeCell ref="B21:B23"/>
    <mergeCell ref="C22:G22"/>
    <mergeCell ref="C23:CR23"/>
    <mergeCell ref="BA27:BB27"/>
    <mergeCell ref="BC27:BD27"/>
    <mergeCell ref="BE27:BF27"/>
    <mergeCell ref="BG27:BH27"/>
    <mergeCell ref="BI27:BJ27"/>
    <mergeCell ref="BK27:BL27"/>
    <mergeCell ref="B15:B20"/>
    <mergeCell ref="C15:G15"/>
    <mergeCell ref="C16:G16"/>
    <mergeCell ref="C17:G17"/>
    <mergeCell ref="C18:G18"/>
    <mergeCell ref="C19:G19"/>
    <mergeCell ref="C20:AF20"/>
    <mergeCell ref="AG25:AN25"/>
    <mergeCell ref="AO25:AV25"/>
    <mergeCell ref="AW25:BD25"/>
    <mergeCell ref="BE25:BL25"/>
    <mergeCell ref="C9:G9"/>
    <mergeCell ref="C11:G11"/>
    <mergeCell ref="C12:G12"/>
    <mergeCell ref="C13:G13"/>
    <mergeCell ref="C14:AF14"/>
    <mergeCell ref="C8:G8"/>
    <mergeCell ref="C21:G21"/>
    <mergeCell ref="I25:P25"/>
    <mergeCell ref="Q25:X25"/>
    <mergeCell ref="Y25:AF25"/>
    <mergeCell ref="B1:CT1"/>
    <mergeCell ref="AG6:AN6"/>
    <mergeCell ref="AO6:AV6"/>
    <mergeCell ref="AW6:BD6"/>
    <mergeCell ref="BE6:BL6"/>
    <mergeCell ref="B4:CU4"/>
    <mergeCell ref="I5:P5"/>
    <mergeCell ref="Q5:CJ5"/>
    <mergeCell ref="B6:G7"/>
    <mergeCell ref="H6:H7"/>
    <mergeCell ref="I6:P6"/>
    <mergeCell ref="Q6:X6"/>
    <mergeCell ref="Y6:AF6"/>
    <mergeCell ref="BM6:BT6"/>
    <mergeCell ref="BU6:CB6"/>
    <mergeCell ref="CC6:CJ6"/>
    <mergeCell ref="CK6:CR6"/>
    <mergeCell ref="CS6:CU6"/>
    <mergeCell ref="CA3:CH3"/>
    <mergeCell ref="CI3:CU3"/>
    <mergeCell ref="B3:Q3"/>
    <mergeCell ref="R3:X3"/>
    <mergeCell ref="Y3:BP3"/>
    <mergeCell ref="BQ3:BZ3"/>
    <mergeCell ref="I26:J26"/>
    <mergeCell ref="K26:L26"/>
    <mergeCell ref="M26:N26"/>
    <mergeCell ref="O26:P26"/>
    <mergeCell ref="Q26:R26"/>
    <mergeCell ref="S26:T26"/>
    <mergeCell ref="U26:V26"/>
    <mergeCell ref="W26:X26"/>
    <mergeCell ref="AG26:AH26"/>
    <mergeCell ref="Y26:Z26"/>
    <mergeCell ref="AA26:AB26"/>
    <mergeCell ref="AC26:AD26"/>
    <mergeCell ref="CQ26:CR26"/>
    <mergeCell ref="I27:J27"/>
    <mergeCell ref="K27:L27"/>
    <mergeCell ref="M27:N27"/>
    <mergeCell ref="O27:P27"/>
    <mergeCell ref="Q27:R27"/>
    <mergeCell ref="S27:T27"/>
    <mergeCell ref="U27:V27"/>
    <mergeCell ref="W27:X27"/>
    <mergeCell ref="CC26:CD26"/>
    <mergeCell ref="CE26:CF26"/>
    <mergeCell ref="CG26:CH26"/>
    <mergeCell ref="CI26:CJ26"/>
    <mergeCell ref="CK26:CL26"/>
    <mergeCell ref="CM26:CN26"/>
    <mergeCell ref="BQ26:BR26"/>
    <mergeCell ref="BS26:BT26"/>
    <mergeCell ref="BU26:BV26"/>
    <mergeCell ref="BW26:BX26"/>
    <mergeCell ref="BY26:BZ26"/>
    <mergeCell ref="AI26:AJ26"/>
    <mergeCell ref="AK26:AL26"/>
    <mergeCell ref="AM26:AN26"/>
    <mergeCell ref="AO26:AP26"/>
    <mergeCell ref="Y27:Z27"/>
    <mergeCell ref="AA27:AB27"/>
    <mergeCell ref="AC27:AD27"/>
    <mergeCell ref="AE27:AF27"/>
    <mergeCell ref="BM27:BN27"/>
    <mergeCell ref="BO27:BP27"/>
    <mergeCell ref="BA26:BB26"/>
    <mergeCell ref="BC26:BD26"/>
    <mergeCell ref="BE26:BF26"/>
    <mergeCell ref="BG26:BH26"/>
    <mergeCell ref="AQ26:AR26"/>
    <mergeCell ref="AS26:AT26"/>
    <mergeCell ref="AU26:AV26"/>
    <mergeCell ref="AW26:AX26"/>
    <mergeCell ref="AY26:AZ26"/>
    <mergeCell ref="CO26:CP26"/>
    <mergeCell ref="AE26:AF26"/>
    <mergeCell ref="BM26:BN26"/>
    <mergeCell ref="BO26:BP26"/>
    <mergeCell ref="BI26:BJ26"/>
    <mergeCell ref="BK26:BL26"/>
    <mergeCell ref="AG27:AH27"/>
    <mergeCell ref="AI27:AJ27"/>
    <mergeCell ref="AK27:AL27"/>
    <mergeCell ref="AM27:AN27"/>
    <mergeCell ref="AO27:AP27"/>
    <mergeCell ref="AQ27:AR27"/>
    <mergeCell ref="AS27:AT27"/>
    <mergeCell ref="AU27:AV27"/>
    <mergeCell ref="AW27:AX27"/>
    <mergeCell ref="AY27:AZ27"/>
    <mergeCell ref="CA26:CB26"/>
    <mergeCell ref="CO27:CP27"/>
    <mergeCell ref="BY27:BZ27"/>
    <mergeCell ref="CA27:CB27"/>
    <mergeCell ref="CQ27:CR27"/>
    <mergeCell ref="I28:J28"/>
    <mergeCell ref="K28:L28"/>
    <mergeCell ref="M28:N28"/>
    <mergeCell ref="O28:P28"/>
    <mergeCell ref="Q28:R28"/>
    <mergeCell ref="S28:T28"/>
    <mergeCell ref="U28:V28"/>
    <mergeCell ref="W28:X28"/>
    <mergeCell ref="CC27:CD27"/>
    <mergeCell ref="CE27:CF27"/>
    <mergeCell ref="CG27:CH27"/>
    <mergeCell ref="CI27:CJ27"/>
    <mergeCell ref="CK27:CL27"/>
    <mergeCell ref="CM27:CN27"/>
    <mergeCell ref="BQ27:BR27"/>
    <mergeCell ref="BS27:BT27"/>
    <mergeCell ref="BU27:BV27"/>
    <mergeCell ref="BW27:BX27"/>
    <mergeCell ref="AY28:AZ28"/>
    <mergeCell ref="BA28:BB28"/>
    <mergeCell ref="BC28:BD28"/>
    <mergeCell ref="BE28:BF28"/>
    <mergeCell ref="BW28:BX28"/>
    <mergeCell ref="BY28:BZ28"/>
    <mergeCell ref="CA28:CB28"/>
    <mergeCell ref="Y28:Z28"/>
    <mergeCell ref="AA28:AB28"/>
    <mergeCell ref="AC28:AD28"/>
    <mergeCell ref="AE28:AF28"/>
    <mergeCell ref="BM28:BN28"/>
    <mergeCell ref="BO28:BP28"/>
    <mergeCell ref="BG28:BH28"/>
    <mergeCell ref="BI28:BJ28"/>
    <mergeCell ref="BK28:BL28"/>
    <mergeCell ref="AG28:AH28"/>
    <mergeCell ref="AI28:AJ28"/>
    <mergeCell ref="AK28:AL28"/>
    <mergeCell ref="AM28:AN28"/>
    <mergeCell ref="AO28:AP28"/>
    <mergeCell ref="AQ28:AR28"/>
    <mergeCell ref="AS28:AT28"/>
    <mergeCell ref="AU28:AV28"/>
    <mergeCell ref="AW28:AX28"/>
    <mergeCell ref="BS29:BT29"/>
    <mergeCell ref="BU29:BV29"/>
    <mergeCell ref="BY29:BZ29"/>
    <mergeCell ref="CK30:CL30"/>
    <mergeCell ref="CO30:CP30"/>
    <mergeCell ref="CO28:CP28"/>
    <mergeCell ref="CQ28:CR28"/>
    <mergeCell ref="I29:J29"/>
    <mergeCell ref="M29:N29"/>
    <mergeCell ref="O29:P29"/>
    <mergeCell ref="Q29:R29"/>
    <mergeCell ref="U29:V29"/>
    <mergeCell ref="W29:X29"/>
    <mergeCell ref="Y29:Z29"/>
    <mergeCell ref="AC29:AD29"/>
    <mergeCell ref="CC28:CD28"/>
    <mergeCell ref="CE28:CF28"/>
    <mergeCell ref="CG28:CH28"/>
    <mergeCell ref="CI28:CJ28"/>
    <mergeCell ref="CK28:CL28"/>
    <mergeCell ref="CM28:CN28"/>
    <mergeCell ref="BQ28:BR28"/>
    <mergeCell ref="BS28:BT28"/>
    <mergeCell ref="BU28:BV28"/>
    <mergeCell ref="CG30:CH30"/>
    <mergeCell ref="CI30:CJ30"/>
    <mergeCell ref="CK31:CL31"/>
    <mergeCell ref="CO31:CP31"/>
    <mergeCell ref="CQ31:CR31"/>
    <mergeCell ref="CQ29:CR29"/>
    <mergeCell ref="I30:J30"/>
    <mergeCell ref="M30:N30"/>
    <mergeCell ref="O30:P30"/>
    <mergeCell ref="Q30:R30"/>
    <mergeCell ref="U30:V30"/>
    <mergeCell ref="W30:X30"/>
    <mergeCell ref="Y30:Z30"/>
    <mergeCell ref="AC30:AD30"/>
    <mergeCell ref="AE30:AF30"/>
    <mergeCell ref="CA29:CB29"/>
    <mergeCell ref="CC29:CD29"/>
    <mergeCell ref="CG29:CH29"/>
    <mergeCell ref="CI29:CJ29"/>
    <mergeCell ref="CK29:CL29"/>
    <mergeCell ref="CO29:CP29"/>
    <mergeCell ref="AE29:AF29"/>
    <mergeCell ref="BM29:BN29"/>
    <mergeCell ref="BQ29:BR29"/>
    <mergeCell ref="BY30:BZ30"/>
    <mergeCell ref="CA30:CB30"/>
    <mergeCell ref="I31:J31"/>
    <mergeCell ref="M31:N31"/>
    <mergeCell ref="O31:P31"/>
    <mergeCell ref="Q31:R31"/>
    <mergeCell ref="U31:V31"/>
    <mergeCell ref="W31:X31"/>
    <mergeCell ref="CC30:CD30"/>
    <mergeCell ref="B32:CU32"/>
    <mergeCell ref="B2:Q2"/>
    <mergeCell ref="R2:X2"/>
    <mergeCell ref="Y2:BP2"/>
    <mergeCell ref="BQ2:BZ2"/>
    <mergeCell ref="CA2:CH2"/>
    <mergeCell ref="CI2:CU2"/>
    <mergeCell ref="BU31:BV31"/>
    <mergeCell ref="BY31:BZ31"/>
    <mergeCell ref="CA31:CB31"/>
    <mergeCell ref="CC31:CD31"/>
    <mergeCell ref="CG31:CH31"/>
    <mergeCell ref="CI31:CJ31"/>
    <mergeCell ref="Y31:Z31"/>
    <mergeCell ref="AC31:AD31"/>
    <mergeCell ref="AE31:AF31"/>
    <mergeCell ref="BM31:BN31"/>
    <mergeCell ref="BQ31:BR31"/>
    <mergeCell ref="BS31:BT31"/>
    <mergeCell ref="CQ30:CR30"/>
    <mergeCell ref="BM30:BN30"/>
    <mergeCell ref="BQ30:BR30"/>
    <mergeCell ref="BS30:BT30"/>
    <mergeCell ref="BU30:BV30"/>
  </mergeCells>
  <conditionalFormatting sqref="M7:M8 I7:I8 AE7:AE8 CK7:CK8 AC7:AC8 Y7:Y8 W7:W8 U7:U8 Q7:Q8 O7:O8 BS7:BS8 BQ7:BQ8 BM7:BM8 CA7:CA8 BY7:BY8 BU7:BU8 CI7:CI8 CG7:CG8 CC7:CC8 CQ7:CQ8 CO7:CO8 CS7 AM7:AM8 AU7:AU8 BC7:BC8 BK7:BK8 AK7:AK8 AS7:AS8 BA7:BA8 BI7:BI8 AG7:AG8 AO7:AO8 AW7:AW8 BE7:BE8">
    <cfRule type="cellIs" dxfId="51" priority="21" stopIfTrue="1" operator="equal">
      <formula>"""P"""</formula>
    </cfRule>
  </conditionalFormatting>
  <conditionalFormatting sqref="I15:CR19 I21:CR23 I8:CR13">
    <cfRule type="cellIs" dxfId="50" priority="19" stopIfTrue="1" operator="equal">
      <formula>"P"</formula>
    </cfRule>
    <cfRule type="cellIs" dxfId="49" priority="20" stopIfTrue="1" operator="equal">
      <formula>"E"</formula>
    </cfRule>
  </conditionalFormatting>
  <conditionalFormatting sqref="I10:CR10">
    <cfRule type="cellIs" dxfId="48" priority="14" stopIfTrue="1" operator="equal">
      <formula>"P"</formula>
    </cfRule>
    <cfRule type="cellIs" dxfId="47" priority="15" stopIfTrue="1" operator="equal">
      <formula>"E"</formula>
    </cfRule>
  </conditionalFormatting>
  <conditionalFormatting sqref="M8 I8 AE8 BE8 AC8 Y8 W8 U8 Q8 O8 BS8 BQ8 BM8 CA8 BY8 BU8 CI8 CG8 CC8 CQ8 CO8 CK8 AM8 AU8 BC8 BK8 AK8 AS8 BA8 BI8 AG8 AO8 AW8">
    <cfRule type="cellIs" dxfId="46" priority="13" stopIfTrue="1" operator="equal">
      <formula>"""P"""</formula>
    </cfRule>
  </conditionalFormatting>
  <conditionalFormatting sqref="I9:CR13">
    <cfRule type="cellIs" dxfId="45" priority="11" stopIfTrue="1" operator="equal">
      <formula>"P"</formula>
    </cfRule>
    <cfRule type="cellIs" dxfId="44" priority="12" stopIfTrue="1" operator="equal">
      <formula>"E"</formula>
    </cfRule>
  </conditionalFormatting>
  <conditionalFormatting sqref="I8:CQ8">
    <cfRule type="cellIs" dxfId="43" priority="9" stopIfTrue="1" operator="equal">
      <formula>"P"</formula>
    </cfRule>
    <cfRule type="cellIs" dxfId="42" priority="10" stopIfTrue="1" operator="equal">
      <formula>"E"</formula>
    </cfRule>
  </conditionalFormatting>
  <conditionalFormatting sqref="CR8">
    <cfRule type="cellIs" dxfId="41" priority="7" stopIfTrue="1" operator="equal">
      <formula>"P"</formula>
    </cfRule>
    <cfRule type="cellIs" dxfId="40" priority="8" stopIfTrue="1" operator="equal">
      <formula>"E"</formula>
    </cfRule>
  </conditionalFormatting>
  <conditionalFormatting sqref="I15:CR19">
    <cfRule type="cellIs" dxfId="39" priority="5" stopIfTrue="1" operator="equal">
      <formula>"P"</formula>
    </cfRule>
    <cfRule type="cellIs" dxfId="38" priority="6" stopIfTrue="1" operator="equal">
      <formula>"E"</formula>
    </cfRule>
  </conditionalFormatting>
  <conditionalFormatting sqref="I22:CR22">
    <cfRule type="cellIs" dxfId="37" priority="3" stopIfTrue="1" operator="equal">
      <formula>"P"</formula>
    </cfRule>
    <cfRule type="cellIs" dxfId="36" priority="4" stopIfTrue="1" operator="equal">
      <formula>"E"</formula>
    </cfRule>
  </conditionalFormatting>
  <conditionalFormatting sqref="I21:CR22">
    <cfRule type="cellIs" dxfId="35" priority="1" stopIfTrue="1" operator="equal">
      <formula>"P"</formula>
    </cfRule>
    <cfRule type="cellIs" dxfId="34" priority="2" stopIfTrue="1" operator="equal">
      <formula>"E"</formula>
    </cfRule>
  </conditionalFormatting>
  <dataValidations count="1">
    <dataValidation allowBlank="1" showInputMessage="1" showErrorMessage="1" prompt="Ingresar el Nombre de la categoría de las actividades" sqref="C9:E10 C13:E13"/>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CW40"/>
  <sheetViews>
    <sheetView showGridLines="0" zoomScale="80" zoomScaleNormal="80" zoomScaleSheetLayoutView="100" zoomScalePageLayoutView="85" workbookViewId="0">
      <pane ySplit="7" topLeftCell="A8" activePane="bottomLeft" state="frozen"/>
      <selection pane="bottomLeft" activeCell="C10" sqref="C10:G10"/>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98" width="4.7109375" style="2" customWidth="1"/>
    <col min="99" max="99" width="18.7109375" style="43" customWidth="1"/>
    <col min="100" max="102" width="2.7109375" style="2" customWidth="1"/>
    <col min="103" max="16384" width="11.42578125" style="2"/>
  </cols>
  <sheetData>
    <row r="1" spans="2:101" ht="81" customHeight="1" x14ac:dyDescent="0.2">
      <c r="B1" s="93" t="s">
        <v>59</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5"/>
      <c r="CU1" s="54" t="s">
        <v>0</v>
      </c>
      <c r="CV1" s="1"/>
      <c r="CW1" s="1"/>
    </row>
    <row r="2" spans="2:101" s="7" customFormat="1" ht="12.75" customHeight="1" x14ac:dyDescent="0.2">
      <c r="B2" s="3"/>
      <c r="C2" s="3"/>
      <c r="D2" s="3"/>
      <c r="E2" s="3"/>
      <c r="F2" s="3"/>
      <c r="G2" s="3"/>
      <c r="H2" s="4"/>
      <c r="I2" s="4"/>
      <c r="J2" s="4"/>
      <c r="K2" s="4"/>
      <c r="L2" s="4"/>
      <c r="M2" s="4"/>
      <c r="N2" s="4"/>
      <c r="O2" s="4"/>
      <c r="P2" s="4"/>
      <c r="Q2" s="4"/>
      <c r="R2" s="4"/>
      <c r="S2" s="4"/>
      <c r="T2" s="4"/>
      <c r="U2" s="4"/>
      <c r="V2" s="4"/>
      <c r="W2" s="5"/>
      <c r="X2" s="5"/>
      <c r="Y2" s="5"/>
      <c r="Z2" s="5"/>
      <c r="AA2" s="5"/>
      <c r="AB2" s="5"/>
      <c r="AC2" s="5"/>
      <c r="AD2" s="5"/>
      <c r="AE2" s="5"/>
      <c r="AF2" s="53"/>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6"/>
      <c r="CW2" s="6"/>
    </row>
    <row r="3" spans="2:101" s="59" customFormat="1" ht="31.5" customHeight="1" x14ac:dyDescent="0.2">
      <c r="B3" s="66" t="s">
        <v>1</v>
      </c>
      <c r="C3" s="66"/>
      <c r="D3" s="66"/>
      <c r="E3" s="66"/>
      <c r="F3" s="66"/>
      <c r="G3" s="66"/>
      <c r="H3" s="66"/>
      <c r="I3" s="66"/>
      <c r="J3" s="66"/>
      <c r="K3" s="66"/>
      <c r="L3" s="66"/>
      <c r="M3" s="66"/>
      <c r="N3" s="66"/>
      <c r="O3" s="66"/>
      <c r="P3" s="66"/>
      <c r="Q3" s="66"/>
      <c r="R3" s="66" t="s">
        <v>2</v>
      </c>
      <c r="S3" s="66"/>
      <c r="T3" s="66"/>
      <c r="U3" s="66"/>
      <c r="V3" s="66"/>
      <c r="W3" s="66"/>
      <c r="X3" s="66"/>
      <c r="Y3" s="74" t="s">
        <v>3</v>
      </c>
      <c r="Z3" s="75"/>
      <c r="AA3" s="75"/>
      <c r="AB3" s="75"/>
      <c r="AC3" s="75"/>
      <c r="AD3" s="75"/>
      <c r="AE3" s="75"/>
      <c r="AF3" s="75"/>
      <c r="AG3" s="75"/>
      <c r="AH3" s="75"/>
      <c r="AI3" s="75"/>
      <c r="AJ3" s="76"/>
      <c r="AK3" s="68" t="s">
        <v>4</v>
      </c>
      <c r="AL3" s="69"/>
      <c r="AM3" s="69"/>
      <c r="AN3" s="69"/>
      <c r="AO3" s="69"/>
      <c r="AP3" s="69"/>
      <c r="AQ3" s="69"/>
      <c r="AR3" s="69"/>
      <c r="AS3" s="69"/>
      <c r="AT3" s="70"/>
      <c r="AU3" s="66" t="s">
        <v>5</v>
      </c>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t="s">
        <v>6</v>
      </c>
      <c r="CJ3" s="66"/>
      <c r="CK3" s="66"/>
      <c r="CL3" s="66"/>
      <c r="CM3" s="66"/>
      <c r="CN3" s="66"/>
      <c r="CO3" s="66"/>
      <c r="CP3" s="66"/>
      <c r="CQ3" s="66"/>
      <c r="CR3" s="66"/>
      <c r="CS3" s="66"/>
      <c r="CT3" s="66"/>
      <c r="CU3" s="66"/>
    </row>
    <row r="4" spans="2:101" s="213" customFormat="1" ht="40.5" customHeight="1" x14ac:dyDescent="0.2">
      <c r="B4" s="208" t="s">
        <v>58</v>
      </c>
      <c r="C4" s="208"/>
      <c r="D4" s="208"/>
      <c r="E4" s="208"/>
      <c r="F4" s="208"/>
      <c r="G4" s="208"/>
      <c r="H4" s="208"/>
      <c r="I4" s="208"/>
      <c r="J4" s="208"/>
      <c r="K4" s="208"/>
      <c r="L4" s="208"/>
      <c r="M4" s="208"/>
      <c r="N4" s="208"/>
      <c r="O4" s="208"/>
      <c r="P4" s="208"/>
      <c r="Q4" s="208"/>
      <c r="R4" s="208" t="s">
        <v>7</v>
      </c>
      <c r="S4" s="208"/>
      <c r="T4" s="208"/>
      <c r="U4" s="208"/>
      <c r="V4" s="208"/>
      <c r="W4" s="208"/>
      <c r="X4" s="208"/>
      <c r="Y4" s="208" t="s">
        <v>8</v>
      </c>
      <c r="Z4" s="208"/>
      <c r="AA4" s="208"/>
      <c r="AB4" s="208"/>
      <c r="AC4" s="208"/>
      <c r="AD4" s="208"/>
      <c r="AE4" s="208"/>
      <c r="AF4" s="208"/>
      <c r="AG4" s="208"/>
      <c r="AH4" s="208"/>
      <c r="AI4" s="208"/>
      <c r="AJ4" s="208"/>
      <c r="AK4" s="209" t="s">
        <v>36</v>
      </c>
      <c r="AL4" s="210"/>
      <c r="AM4" s="210"/>
      <c r="AN4" s="210"/>
      <c r="AO4" s="210"/>
      <c r="AP4" s="210"/>
      <c r="AQ4" s="210"/>
      <c r="AR4" s="210"/>
      <c r="AS4" s="210"/>
      <c r="AT4" s="211"/>
      <c r="AU4" s="212">
        <v>1</v>
      </c>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t="s">
        <v>9</v>
      </c>
      <c r="CJ4" s="212"/>
      <c r="CK4" s="212"/>
      <c r="CL4" s="212"/>
      <c r="CM4" s="212"/>
      <c r="CN4" s="212"/>
      <c r="CO4" s="212"/>
      <c r="CP4" s="212"/>
      <c r="CQ4" s="212"/>
      <c r="CR4" s="212"/>
      <c r="CS4" s="212"/>
      <c r="CT4" s="212"/>
      <c r="CU4" s="212"/>
    </row>
    <row r="5" spans="2:101" ht="36" customHeight="1" x14ac:dyDescent="0.2">
      <c r="B5" s="79" t="s">
        <v>10</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1"/>
      <c r="CV5" s="1"/>
      <c r="CW5" s="1"/>
    </row>
    <row r="6" spans="2:101" ht="18.75" customHeight="1" x14ac:dyDescent="0.2">
      <c r="B6" s="46"/>
      <c r="C6" s="47"/>
      <c r="D6" s="47"/>
      <c r="E6" s="47"/>
      <c r="F6" s="47"/>
      <c r="G6" s="48"/>
      <c r="H6" s="49"/>
      <c r="I6" s="78">
        <v>2015</v>
      </c>
      <c r="J6" s="78"/>
      <c r="K6" s="78"/>
      <c r="L6" s="78"/>
      <c r="M6" s="78"/>
      <c r="N6" s="78"/>
      <c r="O6" s="78"/>
      <c r="P6" s="78"/>
      <c r="Q6" s="78">
        <v>2016</v>
      </c>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55"/>
      <c r="CL6" s="55"/>
      <c r="CM6" s="55"/>
      <c r="CN6" s="55"/>
      <c r="CO6" s="55"/>
      <c r="CP6" s="55"/>
      <c r="CQ6" s="55"/>
      <c r="CR6" s="55"/>
      <c r="CS6" s="50"/>
      <c r="CT6" s="51"/>
      <c r="CU6" s="52"/>
      <c r="CV6" s="1"/>
      <c r="CW6" s="1"/>
    </row>
    <row r="7" spans="2:101" s="59" customFormat="1" ht="11.25" customHeight="1" x14ac:dyDescent="0.2">
      <c r="B7" s="124" t="s">
        <v>11</v>
      </c>
      <c r="C7" s="125"/>
      <c r="D7" s="125"/>
      <c r="E7" s="125"/>
      <c r="F7" s="125"/>
      <c r="G7" s="126"/>
      <c r="H7" s="130" t="s">
        <v>12</v>
      </c>
      <c r="I7" s="132" t="s">
        <v>30</v>
      </c>
      <c r="J7" s="133"/>
      <c r="K7" s="133"/>
      <c r="L7" s="133"/>
      <c r="M7" s="133"/>
      <c r="N7" s="133"/>
      <c r="O7" s="133"/>
      <c r="P7" s="134"/>
      <c r="Q7" s="132" t="s">
        <v>31</v>
      </c>
      <c r="R7" s="133"/>
      <c r="S7" s="133"/>
      <c r="T7" s="133"/>
      <c r="U7" s="133"/>
      <c r="V7" s="133"/>
      <c r="W7" s="133"/>
      <c r="X7" s="134"/>
      <c r="Y7" s="132" t="s">
        <v>32</v>
      </c>
      <c r="Z7" s="133"/>
      <c r="AA7" s="133"/>
      <c r="AB7" s="133"/>
      <c r="AC7" s="133"/>
      <c r="AD7" s="133"/>
      <c r="AE7" s="133"/>
      <c r="AF7" s="134"/>
      <c r="AG7" s="132" t="s">
        <v>33</v>
      </c>
      <c r="AH7" s="133"/>
      <c r="AI7" s="133"/>
      <c r="AJ7" s="133"/>
      <c r="AK7" s="133"/>
      <c r="AL7" s="133"/>
      <c r="AM7" s="133"/>
      <c r="AN7" s="134"/>
      <c r="AO7" s="132" t="s">
        <v>34</v>
      </c>
      <c r="AP7" s="133"/>
      <c r="AQ7" s="133"/>
      <c r="AR7" s="133"/>
      <c r="AS7" s="133"/>
      <c r="AT7" s="133"/>
      <c r="AU7" s="133"/>
      <c r="AV7" s="134"/>
      <c r="AW7" s="132" t="s">
        <v>79</v>
      </c>
      <c r="AX7" s="133"/>
      <c r="AY7" s="133"/>
      <c r="AZ7" s="133"/>
      <c r="BA7" s="133"/>
      <c r="BB7" s="133"/>
      <c r="BC7" s="133"/>
      <c r="BD7" s="134"/>
      <c r="BE7" s="132" t="s">
        <v>80</v>
      </c>
      <c r="BF7" s="133"/>
      <c r="BG7" s="133"/>
      <c r="BH7" s="133"/>
      <c r="BI7" s="133"/>
      <c r="BJ7" s="133"/>
      <c r="BK7" s="133"/>
      <c r="BL7" s="134"/>
      <c r="BM7" s="132" t="s">
        <v>81</v>
      </c>
      <c r="BN7" s="133"/>
      <c r="BO7" s="133"/>
      <c r="BP7" s="133"/>
      <c r="BQ7" s="133"/>
      <c r="BR7" s="133"/>
      <c r="BS7" s="133"/>
      <c r="BT7" s="134"/>
      <c r="BU7" s="132" t="s">
        <v>82</v>
      </c>
      <c r="BV7" s="133"/>
      <c r="BW7" s="133"/>
      <c r="BX7" s="133"/>
      <c r="BY7" s="133"/>
      <c r="BZ7" s="133"/>
      <c r="CA7" s="133"/>
      <c r="CB7" s="134"/>
      <c r="CC7" s="132" t="s">
        <v>83</v>
      </c>
      <c r="CD7" s="133"/>
      <c r="CE7" s="133"/>
      <c r="CF7" s="133"/>
      <c r="CG7" s="133"/>
      <c r="CH7" s="133"/>
      <c r="CI7" s="133"/>
      <c r="CJ7" s="134"/>
      <c r="CK7" s="132" t="s">
        <v>13</v>
      </c>
      <c r="CL7" s="133"/>
      <c r="CM7" s="133"/>
      <c r="CN7" s="133"/>
      <c r="CO7" s="133"/>
      <c r="CP7" s="133"/>
      <c r="CQ7" s="133"/>
      <c r="CR7" s="134"/>
      <c r="CS7" s="135" t="s">
        <v>14</v>
      </c>
      <c r="CT7" s="135"/>
      <c r="CU7" s="135"/>
      <c r="CV7" s="61"/>
      <c r="CW7" s="61"/>
    </row>
    <row r="8" spans="2:101" s="59" customFormat="1" ht="12" customHeight="1" x14ac:dyDescent="0.2">
      <c r="B8" s="127"/>
      <c r="C8" s="128"/>
      <c r="D8" s="128"/>
      <c r="E8" s="128"/>
      <c r="F8" s="128"/>
      <c r="G8" s="129"/>
      <c r="H8" s="131"/>
      <c r="I8" s="62" t="s">
        <v>15</v>
      </c>
      <c r="J8" s="63" t="s">
        <v>16</v>
      </c>
      <c r="K8" s="63" t="s">
        <v>15</v>
      </c>
      <c r="L8" s="63" t="s">
        <v>16</v>
      </c>
      <c r="M8" s="63" t="s">
        <v>15</v>
      </c>
      <c r="N8" s="63" t="s">
        <v>16</v>
      </c>
      <c r="O8" s="63" t="s">
        <v>15</v>
      </c>
      <c r="P8" s="64" t="s">
        <v>16</v>
      </c>
      <c r="Q8" s="62" t="s">
        <v>15</v>
      </c>
      <c r="R8" s="63" t="s">
        <v>16</v>
      </c>
      <c r="S8" s="63" t="s">
        <v>15</v>
      </c>
      <c r="T8" s="63" t="s">
        <v>16</v>
      </c>
      <c r="U8" s="63" t="s">
        <v>15</v>
      </c>
      <c r="V8" s="63" t="s">
        <v>16</v>
      </c>
      <c r="W8" s="63" t="s">
        <v>15</v>
      </c>
      <c r="X8" s="64" t="s">
        <v>16</v>
      </c>
      <c r="Y8" s="62" t="s">
        <v>15</v>
      </c>
      <c r="Z8" s="63" t="s">
        <v>16</v>
      </c>
      <c r="AA8" s="63" t="s">
        <v>15</v>
      </c>
      <c r="AB8" s="63" t="s">
        <v>16</v>
      </c>
      <c r="AC8" s="63" t="s">
        <v>15</v>
      </c>
      <c r="AD8" s="63" t="s">
        <v>16</v>
      </c>
      <c r="AE8" s="63" t="s">
        <v>15</v>
      </c>
      <c r="AF8" s="64" t="s">
        <v>16</v>
      </c>
      <c r="AG8" s="62" t="s">
        <v>15</v>
      </c>
      <c r="AH8" s="63" t="s">
        <v>16</v>
      </c>
      <c r="AI8" s="63" t="s">
        <v>15</v>
      </c>
      <c r="AJ8" s="63" t="s">
        <v>16</v>
      </c>
      <c r="AK8" s="63" t="s">
        <v>15</v>
      </c>
      <c r="AL8" s="63" t="s">
        <v>16</v>
      </c>
      <c r="AM8" s="63" t="s">
        <v>15</v>
      </c>
      <c r="AN8" s="64" t="s">
        <v>16</v>
      </c>
      <c r="AO8" s="62" t="s">
        <v>15</v>
      </c>
      <c r="AP8" s="63" t="s">
        <v>16</v>
      </c>
      <c r="AQ8" s="63" t="s">
        <v>15</v>
      </c>
      <c r="AR8" s="63" t="s">
        <v>16</v>
      </c>
      <c r="AS8" s="63" t="s">
        <v>15</v>
      </c>
      <c r="AT8" s="63" t="s">
        <v>16</v>
      </c>
      <c r="AU8" s="63" t="s">
        <v>15</v>
      </c>
      <c r="AV8" s="64" t="s">
        <v>16</v>
      </c>
      <c r="AW8" s="62"/>
      <c r="AX8" s="63"/>
      <c r="AY8" s="63"/>
      <c r="AZ8" s="63"/>
      <c r="BA8" s="63"/>
      <c r="BB8" s="63"/>
      <c r="BC8" s="63"/>
      <c r="BD8" s="64"/>
      <c r="BE8" s="62"/>
      <c r="BF8" s="63"/>
      <c r="BG8" s="63"/>
      <c r="BH8" s="63"/>
      <c r="BI8" s="63"/>
      <c r="BJ8" s="63"/>
      <c r="BK8" s="63"/>
      <c r="BL8" s="64"/>
      <c r="BM8" s="62"/>
      <c r="BN8" s="63"/>
      <c r="BO8" s="63"/>
      <c r="BP8" s="63"/>
      <c r="BQ8" s="63"/>
      <c r="BR8" s="63"/>
      <c r="BS8" s="63"/>
      <c r="BT8" s="64"/>
      <c r="BU8" s="62"/>
      <c r="BV8" s="63"/>
      <c r="BW8" s="63"/>
      <c r="BX8" s="63"/>
      <c r="BY8" s="63"/>
      <c r="BZ8" s="63"/>
      <c r="CA8" s="63"/>
      <c r="CB8" s="64"/>
      <c r="CC8" s="62" t="s">
        <v>15</v>
      </c>
      <c r="CD8" s="63" t="s">
        <v>16</v>
      </c>
      <c r="CE8" s="63" t="s">
        <v>15</v>
      </c>
      <c r="CF8" s="63" t="s">
        <v>16</v>
      </c>
      <c r="CG8" s="63" t="s">
        <v>15</v>
      </c>
      <c r="CH8" s="63" t="s">
        <v>16</v>
      </c>
      <c r="CI8" s="63" t="s">
        <v>15</v>
      </c>
      <c r="CJ8" s="64" t="s">
        <v>16</v>
      </c>
      <c r="CK8" s="62" t="s">
        <v>15</v>
      </c>
      <c r="CL8" s="63" t="s">
        <v>16</v>
      </c>
      <c r="CM8" s="63" t="s">
        <v>15</v>
      </c>
      <c r="CN8" s="63" t="s">
        <v>16</v>
      </c>
      <c r="CO8" s="63" t="s">
        <v>15</v>
      </c>
      <c r="CP8" s="63" t="s">
        <v>16</v>
      </c>
      <c r="CQ8" s="63" t="s">
        <v>15</v>
      </c>
      <c r="CR8" s="64" t="s">
        <v>16</v>
      </c>
      <c r="CS8" s="65" t="s">
        <v>15</v>
      </c>
      <c r="CT8" s="63" t="s">
        <v>16</v>
      </c>
      <c r="CU8" s="64" t="s">
        <v>17</v>
      </c>
      <c r="CV8" s="61"/>
      <c r="CW8" s="61"/>
    </row>
    <row r="9" spans="2:101" s="146" customFormat="1" ht="42" customHeight="1" x14ac:dyDescent="0.2">
      <c r="B9" s="202" t="s">
        <v>64</v>
      </c>
      <c r="C9" s="191" t="s">
        <v>106</v>
      </c>
      <c r="D9" s="136"/>
      <c r="E9" s="136"/>
      <c r="F9" s="136"/>
      <c r="G9" s="137"/>
      <c r="H9" s="138" t="s">
        <v>76</v>
      </c>
      <c r="I9" s="139"/>
      <c r="J9" s="140"/>
      <c r="K9" s="140" t="s">
        <v>18</v>
      </c>
      <c r="L9" s="140"/>
      <c r="M9" s="140" t="s">
        <v>18</v>
      </c>
      <c r="N9" s="140"/>
      <c r="O9" s="140" t="s">
        <v>18</v>
      </c>
      <c r="P9" s="141"/>
      <c r="Q9" s="139"/>
      <c r="R9" s="140"/>
      <c r="S9" s="140"/>
      <c r="T9" s="140"/>
      <c r="U9" s="140"/>
      <c r="V9" s="140"/>
      <c r="W9" s="140"/>
      <c r="X9" s="140"/>
      <c r="Y9" s="139"/>
      <c r="Z9" s="140"/>
      <c r="AA9" s="140"/>
      <c r="AB9" s="140"/>
      <c r="AC9" s="140"/>
      <c r="AD9" s="140"/>
      <c r="AE9" s="140"/>
      <c r="AF9" s="141"/>
      <c r="AG9" s="139"/>
      <c r="AH9" s="140"/>
      <c r="AI9" s="140"/>
      <c r="AJ9" s="140"/>
      <c r="AK9" s="140"/>
      <c r="AL9" s="140"/>
      <c r="AM9" s="140"/>
      <c r="AN9" s="141"/>
      <c r="AO9" s="139"/>
      <c r="AP9" s="140"/>
      <c r="AQ9" s="140"/>
      <c r="AR9" s="140"/>
      <c r="AS9" s="140"/>
      <c r="AT9" s="140"/>
      <c r="AU9" s="140"/>
      <c r="AV9" s="141"/>
      <c r="AW9" s="139"/>
      <c r="AX9" s="140"/>
      <c r="AY9" s="140"/>
      <c r="AZ9" s="140"/>
      <c r="BA9" s="140"/>
      <c r="BB9" s="140"/>
      <c r="BC9" s="140"/>
      <c r="BD9" s="141"/>
      <c r="BE9" s="139"/>
      <c r="BF9" s="140"/>
      <c r="BG9" s="140"/>
      <c r="BH9" s="140"/>
      <c r="BI9" s="140"/>
      <c r="BJ9" s="140"/>
      <c r="BK9" s="140"/>
      <c r="BL9" s="141"/>
      <c r="BM9" s="139"/>
      <c r="BN9" s="140"/>
      <c r="BO9" s="140"/>
      <c r="BP9" s="140"/>
      <c r="BQ9" s="140"/>
      <c r="BR9" s="140"/>
      <c r="BS9" s="140"/>
      <c r="BT9" s="141"/>
      <c r="BU9" s="139"/>
      <c r="BV9" s="140"/>
      <c r="BW9" s="140"/>
      <c r="BX9" s="140"/>
      <c r="BY9" s="140"/>
      <c r="BZ9" s="140"/>
      <c r="CA9" s="140"/>
      <c r="CB9" s="141"/>
      <c r="CC9" s="139"/>
      <c r="CD9" s="140"/>
      <c r="CE9" s="140"/>
      <c r="CF9" s="140"/>
      <c r="CG9" s="140"/>
      <c r="CH9" s="140"/>
      <c r="CI9" s="140"/>
      <c r="CJ9" s="141"/>
      <c r="CK9" s="139"/>
      <c r="CL9" s="140"/>
      <c r="CM9" s="140"/>
      <c r="CN9" s="140"/>
      <c r="CO9" s="140"/>
      <c r="CP9" s="140"/>
      <c r="CQ9" s="140"/>
      <c r="CR9" s="200"/>
      <c r="CS9" s="169">
        <f>COUNTIF(I9:CR9,"P")</f>
        <v>3</v>
      </c>
      <c r="CT9" s="143">
        <f>COUNTIF(I9:CR9,"E")</f>
        <v>0</v>
      </c>
      <c r="CU9" s="144">
        <f t="shared" ref="CU9:CU14" si="0">CT9/CS9</f>
        <v>0</v>
      </c>
      <c r="CV9" s="145"/>
      <c r="CW9" s="145"/>
    </row>
    <row r="10" spans="2:101" s="146" customFormat="1" ht="50.1" customHeight="1" x14ac:dyDescent="0.2">
      <c r="B10" s="203"/>
      <c r="C10" s="147" t="s">
        <v>53</v>
      </c>
      <c r="D10" s="148"/>
      <c r="E10" s="148"/>
      <c r="F10" s="148"/>
      <c r="G10" s="149"/>
      <c r="H10" s="138" t="s">
        <v>36</v>
      </c>
      <c r="I10" s="150"/>
      <c r="J10" s="151"/>
      <c r="K10" s="151"/>
      <c r="L10" s="151"/>
      <c r="M10" s="151"/>
      <c r="N10" s="151"/>
      <c r="O10" s="151"/>
      <c r="P10" s="152"/>
      <c r="Q10" s="150" t="s">
        <v>18</v>
      </c>
      <c r="R10" s="151"/>
      <c r="S10" s="151" t="s">
        <v>18</v>
      </c>
      <c r="T10" s="151"/>
      <c r="U10" s="151" t="s">
        <v>18</v>
      </c>
      <c r="V10" s="151"/>
      <c r="W10" s="151" t="s">
        <v>18</v>
      </c>
      <c r="X10" s="152"/>
      <c r="Y10" s="150" t="s">
        <v>18</v>
      </c>
      <c r="Z10" s="151"/>
      <c r="AA10" s="151" t="s">
        <v>18</v>
      </c>
      <c r="AB10" s="151"/>
      <c r="AC10" s="151" t="s">
        <v>18</v>
      </c>
      <c r="AD10" s="151"/>
      <c r="AE10" s="151" t="s">
        <v>18</v>
      </c>
      <c r="AF10" s="152"/>
      <c r="AG10" s="150" t="s">
        <v>18</v>
      </c>
      <c r="AH10" s="151"/>
      <c r="AI10" s="151" t="s">
        <v>18</v>
      </c>
      <c r="AJ10" s="151"/>
      <c r="AK10" s="151" t="s">
        <v>18</v>
      </c>
      <c r="AL10" s="151"/>
      <c r="AM10" s="151" t="s">
        <v>18</v>
      </c>
      <c r="AN10" s="152"/>
      <c r="AO10" s="150" t="s">
        <v>18</v>
      </c>
      <c r="AP10" s="151"/>
      <c r="AQ10" s="151" t="s">
        <v>18</v>
      </c>
      <c r="AR10" s="151"/>
      <c r="AS10" s="151" t="s">
        <v>18</v>
      </c>
      <c r="AT10" s="151"/>
      <c r="AU10" s="151" t="s">
        <v>18</v>
      </c>
      <c r="AV10" s="152"/>
      <c r="AW10" s="150" t="s">
        <v>18</v>
      </c>
      <c r="AX10" s="151"/>
      <c r="AY10" s="151" t="s">
        <v>18</v>
      </c>
      <c r="AZ10" s="151"/>
      <c r="BA10" s="151" t="s">
        <v>18</v>
      </c>
      <c r="BB10" s="151"/>
      <c r="BC10" s="151" t="s">
        <v>18</v>
      </c>
      <c r="BD10" s="152"/>
      <c r="BE10" s="150" t="s">
        <v>18</v>
      </c>
      <c r="BF10" s="151"/>
      <c r="BG10" s="151" t="s">
        <v>18</v>
      </c>
      <c r="BH10" s="151"/>
      <c r="BI10" s="151" t="s">
        <v>18</v>
      </c>
      <c r="BJ10" s="151"/>
      <c r="BK10" s="151" t="s">
        <v>18</v>
      </c>
      <c r="BL10" s="152"/>
      <c r="BM10" s="150" t="s">
        <v>18</v>
      </c>
      <c r="BN10" s="151"/>
      <c r="BO10" s="151" t="s">
        <v>18</v>
      </c>
      <c r="BP10" s="151"/>
      <c r="BQ10" s="151" t="s">
        <v>18</v>
      </c>
      <c r="BR10" s="151"/>
      <c r="BS10" s="151" t="s">
        <v>18</v>
      </c>
      <c r="BT10" s="152"/>
      <c r="BU10" s="150" t="s">
        <v>18</v>
      </c>
      <c r="BV10" s="151"/>
      <c r="BW10" s="151" t="s">
        <v>18</v>
      </c>
      <c r="BX10" s="151"/>
      <c r="BY10" s="151" t="s">
        <v>18</v>
      </c>
      <c r="BZ10" s="151"/>
      <c r="CA10" s="151" t="s">
        <v>18</v>
      </c>
      <c r="CB10" s="152"/>
      <c r="CC10" s="150" t="s">
        <v>18</v>
      </c>
      <c r="CD10" s="151"/>
      <c r="CE10" s="151" t="s">
        <v>18</v>
      </c>
      <c r="CF10" s="151"/>
      <c r="CG10" s="151" t="s">
        <v>18</v>
      </c>
      <c r="CH10" s="151"/>
      <c r="CI10" s="151" t="s">
        <v>18</v>
      </c>
      <c r="CJ10" s="152"/>
      <c r="CK10" s="150" t="s">
        <v>18</v>
      </c>
      <c r="CL10" s="151"/>
      <c r="CM10" s="151" t="s">
        <v>18</v>
      </c>
      <c r="CN10" s="151"/>
      <c r="CO10" s="151" t="s">
        <v>18</v>
      </c>
      <c r="CP10" s="151"/>
      <c r="CQ10" s="151" t="s">
        <v>18</v>
      </c>
      <c r="CR10" s="152"/>
      <c r="CS10" s="169">
        <f t="shared" ref="CS10:CS14" si="1">COUNTIF(I10:CR10,"P")</f>
        <v>40</v>
      </c>
      <c r="CT10" s="143">
        <f t="shared" ref="CT10:CT14" si="2">COUNTIF(I10:CR10,"E")</f>
        <v>0</v>
      </c>
      <c r="CU10" s="171">
        <f t="shared" si="0"/>
        <v>0</v>
      </c>
      <c r="CV10" s="145"/>
      <c r="CW10" s="145"/>
    </row>
    <row r="11" spans="2:101" s="146" customFormat="1" ht="50.1" customHeight="1" x14ac:dyDescent="0.2">
      <c r="B11" s="203"/>
      <c r="C11" s="191" t="s">
        <v>93</v>
      </c>
      <c r="D11" s="136"/>
      <c r="E11" s="136"/>
      <c r="F11" s="136"/>
      <c r="G11" s="137"/>
      <c r="H11" s="138" t="s">
        <v>36</v>
      </c>
      <c r="I11" s="150"/>
      <c r="J11" s="151"/>
      <c r="K11" s="151"/>
      <c r="L11" s="151"/>
      <c r="M11" s="151"/>
      <c r="N11" s="151"/>
      <c r="O11" s="151"/>
      <c r="P11" s="152"/>
      <c r="Q11" s="150"/>
      <c r="R11" s="151"/>
      <c r="S11" s="151"/>
      <c r="T11" s="151"/>
      <c r="U11" s="151"/>
      <c r="V11" s="151"/>
      <c r="W11" s="151"/>
      <c r="X11" s="201"/>
      <c r="Y11" s="150" t="s">
        <v>18</v>
      </c>
      <c r="Z11" s="151"/>
      <c r="AA11" s="151"/>
      <c r="AB11" s="151"/>
      <c r="AC11" s="151"/>
      <c r="AD11" s="151"/>
      <c r="AE11" s="151"/>
      <c r="AF11" s="152"/>
      <c r="AG11" s="150" t="s">
        <v>18</v>
      </c>
      <c r="AH11" s="151"/>
      <c r="AI11" s="151"/>
      <c r="AJ11" s="151"/>
      <c r="AK11" s="151"/>
      <c r="AL11" s="151"/>
      <c r="AM11" s="151"/>
      <c r="AN11" s="152"/>
      <c r="AO11" s="150" t="s">
        <v>18</v>
      </c>
      <c r="AP11" s="151"/>
      <c r="AQ11" s="151"/>
      <c r="AR11" s="151"/>
      <c r="AS11" s="151"/>
      <c r="AT11" s="151"/>
      <c r="AU11" s="151"/>
      <c r="AV11" s="152"/>
      <c r="AW11" s="150" t="s">
        <v>18</v>
      </c>
      <c r="AX11" s="151"/>
      <c r="AY11" s="151"/>
      <c r="AZ11" s="151"/>
      <c r="BA11" s="151"/>
      <c r="BB11" s="151"/>
      <c r="BC11" s="151"/>
      <c r="BD11" s="152"/>
      <c r="BE11" s="150" t="s">
        <v>18</v>
      </c>
      <c r="BF11" s="151"/>
      <c r="BG11" s="151"/>
      <c r="BH11" s="151"/>
      <c r="BI11" s="151"/>
      <c r="BJ11" s="151"/>
      <c r="BK11" s="151"/>
      <c r="BL11" s="152"/>
      <c r="BM11" s="150" t="s">
        <v>18</v>
      </c>
      <c r="BN11" s="151"/>
      <c r="BO11" s="151"/>
      <c r="BP11" s="151"/>
      <c r="BQ11" s="151"/>
      <c r="BR11" s="151"/>
      <c r="BS11" s="151"/>
      <c r="BT11" s="152"/>
      <c r="BU11" s="150" t="s">
        <v>18</v>
      </c>
      <c r="BV11" s="151"/>
      <c r="BW11" s="151"/>
      <c r="BX11" s="151"/>
      <c r="BY11" s="151"/>
      <c r="BZ11" s="151"/>
      <c r="CA11" s="151"/>
      <c r="CB11" s="152"/>
      <c r="CC11" s="150" t="s">
        <v>18</v>
      </c>
      <c r="CD11" s="151"/>
      <c r="CE11" s="151"/>
      <c r="CF11" s="151"/>
      <c r="CG11" s="151"/>
      <c r="CH11" s="151"/>
      <c r="CI11" s="151"/>
      <c r="CJ11" s="152"/>
      <c r="CK11" s="150" t="s">
        <v>18</v>
      </c>
      <c r="CL11" s="151"/>
      <c r="CM11" s="151"/>
      <c r="CN11" s="151"/>
      <c r="CO11" s="151"/>
      <c r="CP11" s="151"/>
      <c r="CQ11" s="151"/>
      <c r="CR11" s="152"/>
      <c r="CS11" s="169">
        <f t="shared" si="1"/>
        <v>9</v>
      </c>
      <c r="CT11" s="143">
        <f t="shared" si="2"/>
        <v>0</v>
      </c>
      <c r="CU11" s="171">
        <f t="shared" si="0"/>
        <v>0</v>
      </c>
      <c r="CV11" s="145"/>
      <c r="CW11" s="145"/>
    </row>
    <row r="12" spans="2:101" s="146" customFormat="1" ht="50.1" customHeight="1" x14ac:dyDescent="0.2">
      <c r="B12" s="203"/>
      <c r="C12" s="136" t="s">
        <v>51</v>
      </c>
      <c r="D12" s="136"/>
      <c r="E12" s="136"/>
      <c r="F12" s="136"/>
      <c r="G12" s="137"/>
      <c r="H12" s="138" t="s">
        <v>36</v>
      </c>
      <c r="I12" s="139"/>
      <c r="J12" s="140"/>
      <c r="K12" s="140"/>
      <c r="L12" s="140"/>
      <c r="M12" s="140"/>
      <c r="N12" s="140"/>
      <c r="O12" s="140"/>
      <c r="P12" s="141"/>
      <c r="Q12" s="139"/>
      <c r="R12" s="140"/>
      <c r="S12" s="140"/>
      <c r="T12" s="140"/>
      <c r="U12" s="140"/>
      <c r="V12" s="140"/>
      <c r="W12" s="140"/>
      <c r="X12" s="140"/>
      <c r="Y12" s="139"/>
      <c r="Z12" s="140"/>
      <c r="AA12" s="140"/>
      <c r="AB12" s="140"/>
      <c r="AC12" s="140"/>
      <c r="AD12" s="140"/>
      <c r="AE12" s="140"/>
      <c r="AF12" s="141"/>
      <c r="AG12" s="139"/>
      <c r="AH12" s="140"/>
      <c r="AI12" s="140"/>
      <c r="AJ12" s="140"/>
      <c r="AK12" s="140"/>
      <c r="AL12" s="140"/>
      <c r="AM12" s="140"/>
      <c r="AN12" s="141"/>
      <c r="AO12" s="139"/>
      <c r="AP12" s="140"/>
      <c r="AQ12" s="140"/>
      <c r="AR12" s="140"/>
      <c r="AS12" s="140"/>
      <c r="AT12" s="140"/>
      <c r="AU12" s="140"/>
      <c r="AV12" s="141"/>
      <c r="AW12" s="139"/>
      <c r="AX12" s="140"/>
      <c r="AY12" s="140"/>
      <c r="AZ12" s="140"/>
      <c r="BA12" s="140"/>
      <c r="BB12" s="140"/>
      <c r="BC12" s="140"/>
      <c r="BD12" s="141"/>
      <c r="BE12" s="139" t="s">
        <v>18</v>
      </c>
      <c r="BF12" s="140"/>
      <c r="BG12" s="140" t="s">
        <v>18</v>
      </c>
      <c r="BH12" s="140"/>
      <c r="BI12" s="140" t="s">
        <v>18</v>
      </c>
      <c r="BJ12" s="140"/>
      <c r="BK12" s="140" t="s">
        <v>18</v>
      </c>
      <c r="BL12" s="141"/>
      <c r="BM12" s="139" t="s">
        <v>18</v>
      </c>
      <c r="BN12" s="140"/>
      <c r="BO12" s="140" t="s">
        <v>18</v>
      </c>
      <c r="BP12" s="140"/>
      <c r="BQ12" s="140"/>
      <c r="BR12" s="140"/>
      <c r="BS12" s="140"/>
      <c r="BT12" s="141"/>
      <c r="BU12" s="139"/>
      <c r="BV12" s="140"/>
      <c r="BW12" s="140"/>
      <c r="BX12" s="140"/>
      <c r="BY12" s="140"/>
      <c r="BZ12" s="140"/>
      <c r="CA12" s="140"/>
      <c r="CB12" s="141"/>
      <c r="CC12" s="139"/>
      <c r="CD12" s="140"/>
      <c r="CE12" s="140"/>
      <c r="CF12" s="140"/>
      <c r="CG12" s="140"/>
      <c r="CH12" s="140"/>
      <c r="CI12" s="140"/>
      <c r="CJ12" s="141"/>
      <c r="CK12" s="139"/>
      <c r="CL12" s="140"/>
      <c r="CM12" s="140"/>
      <c r="CN12" s="140"/>
      <c r="CO12" s="140"/>
      <c r="CP12" s="140"/>
      <c r="CQ12" s="140"/>
      <c r="CR12" s="141"/>
      <c r="CS12" s="169">
        <f t="shared" si="1"/>
        <v>6</v>
      </c>
      <c r="CT12" s="143">
        <f t="shared" si="2"/>
        <v>0</v>
      </c>
      <c r="CU12" s="171">
        <f t="shared" si="0"/>
        <v>0</v>
      </c>
      <c r="CV12" s="145"/>
      <c r="CW12" s="145"/>
    </row>
    <row r="13" spans="2:101" s="146" customFormat="1" ht="50.1" customHeight="1" x14ac:dyDescent="0.2">
      <c r="B13" s="203"/>
      <c r="C13" s="147" t="s">
        <v>52</v>
      </c>
      <c r="D13" s="148"/>
      <c r="E13" s="148"/>
      <c r="F13" s="148"/>
      <c r="G13" s="149"/>
      <c r="H13" s="138" t="s">
        <v>36</v>
      </c>
      <c r="I13" s="150"/>
      <c r="J13" s="151"/>
      <c r="K13" s="151"/>
      <c r="L13" s="151"/>
      <c r="M13" s="151"/>
      <c r="N13" s="151"/>
      <c r="O13" s="151"/>
      <c r="P13" s="152"/>
      <c r="Q13" s="150"/>
      <c r="R13" s="151"/>
      <c r="S13" s="151"/>
      <c r="T13" s="151"/>
      <c r="U13" s="151"/>
      <c r="V13" s="151"/>
      <c r="W13" s="151"/>
      <c r="X13" s="152"/>
      <c r="Y13" s="150"/>
      <c r="Z13" s="151"/>
      <c r="AA13" s="151"/>
      <c r="AB13" s="151"/>
      <c r="AC13" s="151"/>
      <c r="AD13" s="151"/>
      <c r="AE13" s="151"/>
      <c r="AF13" s="152"/>
      <c r="AG13" s="150"/>
      <c r="AH13" s="151"/>
      <c r="AI13" s="151"/>
      <c r="AJ13" s="151"/>
      <c r="AK13" s="151"/>
      <c r="AL13" s="151"/>
      <c r="AM13" s="151"/>
      <c r="AN13" s="152"/>
      <c r="AO13" s="150"/>
      <c r="AP13" s="151"/>
      <c r="AQ13" s="151"/>
      <c r="AR13" s="151"/>
      <c r="AS13" s="151"/>
      <c r="AT13" s="151"/>
      <c r="AU13" s="151"/>
      <c r="AV13" s="152"/>
      <c r="AW13" s="150"/>
      <c r="AX13" s="151"/>
      <c r="AY13" s="151"/>
      <c r="AZ13" s="151"/>
      <c r="BA13" s="151"/>
      <c r="BB13" s="151"/>
      <c r="BC13" s="151"/>
      <c r="BD13" s="152"/>
      <c r="BE13" s="150" t="s">
        <v>18</v>
      </c>
      <c r="BF13" s="151"/>
      <c r="BG13" s="151" t="s">
        <v>18</v>
      </c>
      <c r="BH13" s="151"/>
      <c r="BI13" s="151" t="s">
        <v>18</v>
      </c>
      <c r="BJ13" s="151"/>
      <c r="BK13" s="151" t="s">
        <v>18</v>
      </c>
      <c r="BL13" s="152"/>
      <c r="BM13" s="150" t="s">
        <v>18</v>
      </c>
      <c r="BN13" s="151"/>
      <c r="BO13" s="151" t="s">
        <v>18</v>
      </c>
      <c r="BP13" s="151"/>
      <c r="BQ13" s="151"/>
      <c r="BR13" s="151"/>
      <c r="BS13" s="151"/>
      <c r="BT13" s="152"/>
      <c r="BU13" s="150"/>
      <c r="BV13" s="151"/>
      <c r="BW13" s="151"/>
      <c r="BX13" s="151"/>
      <c r="BY13" s="151"/>
      <c r="BZ13" s="151"/>
      <c r="CA13" s="151"/>
      <c r="CB13" s="152"/>
      <c r="CC13" s="150"/>
      <c r="CD13" s="151"/>
      <c r="CE13" s="151"/>
      <c r="CF13" s="151"/>
      <c r="CG13" s="151"/>
      <c r="CH13" s="151"/>
      <c r="CI13" s="151"/>
      <c r="CJ13" s="152"/>
      <c r="CK13" s="150"/>
      <c r="CL13" s="151"/>
      <c r="CM13" s="151"/>
      <c r="CN13" s="151"/>
      <c r="CO13" s="151"/>
      <c r="CP13" s="151"/>
      <c r="CQ13" s="151"/>
      <c r="CR13" s="152"/>
      <c r="CS13" s="169">
        <f t="shared" si="1"/>
        <v>6</v>
      </c>
      <c r="CT13" s="143">
        <f t="shared" si="2"/>
        <v>0</v>
      </c>
      <c r="CU13" s="171">
        <f t="shared" si="0"/>
        <v>0</v>
      </c>
      <c r="CV13" s="145"/>
      <c r="CW13" s="145"/>
    </row>
    <row r="14" spans="2:101" s="146" customFormat="1" ht="50.1" customHeight="1" x14ac:dyDescent="0.2">
      <c r="B14" s="203"/>
      <c r="C14" s="147" t="s">
        <v>94</v>
      </c>
      <c r="D14" s="148"/>
      <c r="E14" s="148"/>
      <c r="F14" s="148"/>
      <c r="G14" s="149"/>
      <c r="H14" s="138" t="s">
        <v>36</v>
      </c>
      <c r="I14" s="150"/>
      <c r="J14" s="151"/>
      <c r="K14" s="151"/>
      <c r="L14" s="151"/>
      <c r="M14" s="151"/>
      <c r="N14" s="151"/>
      <c r="O14" s="151"/>
      <c r="P14" s="152"/>
      <c r="Q14" s="150" t="s">
        <v>18</v>
      </c>
      <c r="R14" s="151"/>
      <c r="S14" s="151" t="s">
        <v>18</v>
      </c>
      <c r="T14" s="151"/>
      <c r="U14" s="151" t="s">
        <v>18</v>
      </c>
      <c r="V14" s="151"/>
      <c r="W14" s="151" t="s">
        <v>18</v>
      </c>
      <c r="X14" s="152"/>
      <c r="Y14" s="150"/>
      <c r="Z14" s="151"/>
      <c r="AA14" s="151"/>
      <c r="AB14" s="151"/>
      <c r="AC14" s="151"/>
      <c r="AD14" s="151"/>
      <c r="AE14" s="151"/>
      <c r="AF14" s="152"/>
      <c r="AG14" s="150"/>
      <c r="AH14" s="151"/>
      <c r="AI14" s="151"/>
      <c r="AJ14" s="151"/>
      <c r="AK14" s="151"/>
      <c r="AL14" s="151"/>
      <c r="AM14" s="151"/>
      <c r="AN14" s="152"/>
      <c r="AO14" s="150"/>
      <c r="AP14" s="151"/>
      <c r="AQ14" s="151"/>
      <c r="AR14" s="151"/>
      <c r="AS14" s="151"/>
      <c r="AT14" s="151"/>
      <c r="AU14" s="151"/>
      <c r="AV14" s="152"/>
      <c r="AW14" s="150"/>
      <c r="AX14" s="151"/>
      <c r="AY14" s="151"/>
      <c r="AZ14" s="151"/>
      <c r="BA14" s="151"/>
      <c r="BB14" s="151"/>
      <c r="BC14" s="151"/>
      <c r="BD14" s="152"/>
      <c r="BE14" s="150"/>
      <c r="BF14" s="151"/>
      <c r="BG14" s="151"/>
      <c r="BH14" s="151"/>
      <c r="BI14" s="151"/>
      <c r="BJ14" s="151"/>
      <c r="BK14" s="151"/>
      <c r="BL14" s="152"/>
      <c r="BM14" s="150"/>
      <c r="BN14" s="151"/>
      <c r="BO14" s="151"/>
      <c r="BP14" s="151"/>
      <c r="BQ14" s="151"/>
      <c r="BR14" s="151"/>
      <c r="BS14" s="151"/>
      <c r="BT14" s="152"/>
      <c r="BU14" s="150"/>
      <c r="BV14" s="151"/>
      <c r="BW14" s="151"/>
      <c r="BX14" s="151"/>
      <c r="BY14" s="151"/>
      <c r="BZ14" s="151"/>
      <c r="CA14" s="151"/>
      <c r="CB14" s="152"/>
      <c r="CC14" s="150"/>
      <c r="CD14" s="151"/>
      <c r="CE14" s="151"/>
      <c r="CF14" s="151"/>
      <c r="CG14" s="151"/>
      <c r="CH14" s="151"/>
      <c r="CI14" s="151"/>
      <c r="CJ14" s="152"/>
      <c r="CK14" s="150"/>
      <c r="CL14" s="151"/>
      <c r="CM14" s="151"/>
      <c r="CN14" s="151"/>
      <c r="CO14" s="151"/>
      <c r="CP14" s="151"/>
      <c r="CQ14" s="151"/>
      <c r="CR14" s="152"/>
      <c r="CS14" s="169">
        <f t="shared" si="1"/>
        <v>4</v>
      </c>
      <c r="CT14" s="143">
        <f t="shared" si="2"/>
        <v>0</v>
      </c>
      <c r="CU14" s="171">
        <f t="shared" si="0"/>
        <v>0</v>
      </c>
      <c r="CV14" s="145"/>
      <c r="CW14" s="145"/>
    </row>
    <row r="15" spans="2:101" s="146" customFormat="1" ht="50.1" customHeight="1" x14ac:dyDescent="0.2">
      <c r="B15" s="203"/>
      <c r="C15" s="147" t="s">
        <v>68</v>
      </c>
      <c r="D15" s="148"/>
      <c r="E15" s="148"/>
      <c r="F15" s="148"/>
      <c r="G15" s="149"/>
      <c r="H15" s="138" t="s">
        <v>36</v>
      </c>
      <c r="I15" s="150"/>
      <c r="J15" s="151"/>
      <c r="K15" s="151"/>
      <c r="L15" s="151"/>
      <c r="M15" s="151"/>
      <c r="N15" s="151"/>
      <c r="O15" s="151"/>
      <c r="P15" s="152"/>
      <c r="Q15" s="150" t="s">
        <v>18</v>
      </c>
      <c r="R15" s="151"/>
      <c r="S15" s="151" t="s">
        <v>18</v>
      </c>
      <c r="T15" s="151"/>
      <c r="U15" s="151" t="s">
        <v>18</v>
      </c>
      <c r="V15" s="151"/>
      <c r="W15" s="151" t="s">
        <v>18</v>
      </c>
      <c r="X15" s="152"/>
      <c r="Y15" s="150" t="s">
        <v>18</v>
      </c>
      <c r="Z15" s="151"/>
      <c r="AA15" s="151" t="s">
        <v>18</v>
      </c>
      <c r="AB15" s="151"/>
      <c r="AC15" s="151" t="s">
        <v>18</v>
      </c>
      <c r="AD15" s="151"/>
      <c r="AE15" s="151" t="s">
        <v>18</v>
      </c>
      <c r="AF15" s="152"/>
      <c r="AG15" s="150" t="s">
        <v>18</v>
      </c>
      <c r="AH15" s="151"/>
      <c r="AI15" s="151" t="s">
        <v>18</v>
      </c>
      <c r="AJ15" s="151"/>
      <c r="AK15" s="151" t="s">
        <v>18</v>
      </c>
      <c r="AL15" s="151"/>
      <c r="AM15" s="151" t="s">
        <v>18</v>
      </c>
      <c r="AN15" s="152"/>
      <c r="AO15" s="150" t="s">
        <v>18</v>
      </c>
      <c r="AP15" s="151"/>
      <c r="AQ15" s="151" t="s">
        <v>18</v>
      </c>
      <c r="AR15" s="151"/>
      <c r="AS15" s="151" t="s">
        <v>18</v>
      </c>
      <c r="AT15" s="151"/>
      <c r="AU15" s="151" t="s">
        <v>18</v>
      </c>
      <c r="AV15" s="152"/>
      <c r="AW15" s="150" t="s">
        <v>18</v>
      </c>
      <c r="AX15" s="151"/>
      <c r="AY15" s="151" t="s">
        <v>18</v>
      </c>
      <c r="AZ15" s="151"/>
      <c r="BA15" s="151" t="s">
        <v>18</v>
      </c>
      <c r="BB15" s="151"/>
      <c r="BC15" s="151" t="s">
        <v>18</v>
      </c>
      <c r="BD15" s="152"/>
      <c r="BE15" s="150" t="s">
        <v>18</v>
      </c>
      <c r="BF15" s="151"/>
      <c r="BG15" s="151" t="s">
        <v>18</v>
      </c>
      <c r="BH15" s="151"/>
      <c r="BI15" s="151" t="s">
        <v>18</v>
      </c>
      <c r="BJ15" s="151"/>
      <c r="BK15" s="151" t="s">
        <v>18</v>
      </c>
      <c r="BL15" s="152"/>
      <c r="BM15" s="150" t="s">
        <v>18</v>
      </c>
      <c r="BN15" s="151"/>
      <c r="BO15" s="151" t="s">
        <v>18</v>
      </c>
      <c r="BP15" s="151"/>
      <c r="BQ15" s="151" t="s">
        <v>18</v>
      </c>
      <c r="BR15" s="151"/>
      <c r="BS15" s="151" t="s">
        <v>18</v>
      </c>
      <c r="BT15" s="152"/>
      <c r="BU15" s="150" t="s">
        <v>18</v>
      </c>
      <c r="BV15" s="151"/>
      <c r="BW15" s="151" t="s">
        <v>18</v>
      </c>
      <c r="BX15" s="151"/>
      <c r="BY15" s="151" t="s">
        <v>18</v>
      </c>
      <c r="BZ15" s="151"/>
      <c r="CA15" s="151" t="s">
        <v>18</v>
      </c>
      <c r="CB15" s="152"/>
      <c r="CC15" s="150" t="s">
        <v>18</v>
      </c>
      <c r="CD15" s="151"/>
      <c r="CE15" s="151" t="s">
        <v>18</v>
      </c>
      <c r="CF15" s="151"/>
      <c r="CG15" s="151" t="s">
        <v>18</v>
      </c>
      <c r="CH15" s="151"/>
      <c r="CI15" s="151" t="s">
        <v>18</v>
      </c>
      <c r="CJ15" s="152"/>
      <c r="CK15" s="150" t="s">
        <v>18</v>
      </c>
      <c r="CL15" s="151"/>
      <c r="CM15" s="151" t="s">
        <v>18</v>
      </c>
      <c r="CN15" s="151"/>
      <c r="CO15" s="151" t="s">
        <v>18</v>
      </c>
      <c r="CP15" s="151"/>
      <c r="CQ15" s="151" t="s">
        <v>18</v>
      </c>
      <c r="CR15" s="152"/>
      <c r="CS15" s="142">
        <f t="shared" ref="CS15:CS18" si="3">COUNTIF(I15:CR15,"P")</f>
        <v>40</v>
      </c>
      <c r="CT15" s="143">
        <f t="shared" ref="CT15:CT18" si="4">COUNTIF(I15:CR15,"E")</f>
        <v>0</v>
      </c>
      <c r="CU15" s="171">
        <f t="shared" ref="CU15:CU30" si="5">CT15/CS15</f>
        <v>0</v>
      </c>
      <c r="CV15" s="145"/>
      <c r="CW15" s="145"/>
    </row>
    <row r="16" spans="2:101" s="146" customFormat="1" ht="50.1" customHeight="1" x14ac:dyDescent="0.2">
      <c r="B16" s="203"/>
      <c r="C16" s="147" t="s">
        <v>54</v>
      </c>
      <c r="D16" s="148"/>
      <c r="E16" s="148"/>
      <c r="F16" s="148"/>
      <c r="G16" s="149"/>
      <c r="H16" s="138" t="s">
        <v>36</v>
      </c>
      <c r="I16" s="150"/>
      <c r="J16" s="151"/>
      <c r="K16" s="151"/>
      <c r="L16" s="151"/>
      <c r="M16" s="151"/>
      <c r="N16" s="151"/>
      <c r="O16" s="151"/>
      <c r="P16" s="152"/>
      <c r="Q16" s="150"/>
      <c r="R16" s="151"/>
      <c r="S16" s="151"/>
      <c r="T16" s="151"/>
      <c r="U16" s="151"/>
      <c r="V16" s="151"/>
      <c r="W16" s="151"/>
      <c r="X16" s="152"/>
      <c r="Y16" s="150"/>
      <c r="Z16" s="151"/>
      <c r="AA16" s="151"/>
      <c r="AB16" s="151"/>
      <c r="AC16" s="151"/>
      <c r="AD16" s="151"/>
      <c r="AE16" s="151"/>
      <c r="AF16" s="152"/>
      <c r="AG16" s="150" t="s">
        <v>18</v>
      </c>
      <c r="AH16" s="151"/>
      <c r="AI16" s="151" t="s">
        <v>18</v>
      </c>
      <c r="AJ16" s="151"/>
      <c r="AK16" s="151" t="s">
        <v>18</v>
      </c>
      <c r="AL16" s="151"/>
      <c r="AM16" s="151" t="s">
        <v>18</v>
      </c>
      <c r="AN16" s="152"/>
      <c r="AO16" s="150" t="s">
        <v>18</v>
      </c>
      <c r="AP16" s="151"/>
      <c r="AQ16" s="151" t="s">
        <v>18</v>
      </c>
      <c r="AR16" s="151"/>
      <c r="AS16" s="151" t="s">
        <v>18</v>
      </c>
      <c r="AT16" s="151"/>
      <c r="AU16" s="151" t="s">
        <v>18</v>
      </c>
      <c r="AV16" s="152"/>
      <c r="AW16" s="150"/>
      <c r="AX16" s="151"/>
      <c r="AY16" s="151"/>
      <c r="AZ16" s="151"/>
      <c r="BA16" s="151"/>
      <c r="BB16" s="151"/>
      <c r="BC16" s="151"/>
      <c r="BD16" s="152"/>
      <c r="BE16" s="150"/>
      <c r="BF16" s="151"/>
      <c r="BG16" s="151"/>
      <c r="BH16" s="151"/>
      <c r="BI16" s="151"/>
      <c r="BJ16" s="151"/>
      <c r="BK16" s="151"/>
      <c r="BL16" s="152"/>
      <c r="BM16" s="150"/>
      <c r="BN16" s="151"/>
      <c r="BO16" s="151"/>
      <c r="BP16" s="151"/>
      <c r="BQ16" s="151"/>
      <c r="BR16" s="151"/>
      <c r="BS16" s="151"/>
      <c r="BT16" s="152"/>
      <c r="BU16" s="150"/>
      <c r="BV16" s="151"/>
      <c r="BW16" s="151"/>
      <c r="BX16" s="151"/>
      <c r="BY16" s="151"/>
      <c r="BZ16" s="151"/>
      <c r="CA16" s="151"/>
      <c r="CB16" s="152"/>
      <c r="CC16" s="150"/>
      <c r="CD16" s="151"/>
      <c r="CE16" s="151"/>
      <c r="CF16" s="151"/>
      <c r="CG16" s="151"/>
      <c r="CH16" s="151"/>
      <c r="CI16" s="151"/>
      <c r="CJ16" s="152"/>
      <c r="CK16" s="150"/>
      <c r="CL16" s="151"/>
      <c r="CM16" s="151"/>
      <c r="CN16" s="151"/>
      <c r="CO16" s="151"/>
      <c r="CP16" s="151"/>
      <c r="CQ16" s="151"/>
      <c r="CR16" s="152"/>
      <c r="CS16" s="142">
        <f t="shared" si="3"/>
        <v>8</v>
      </c>
      <c r="CT16" s="143">
        <f t="shared" si="4"/>
        <v>0</v>
      </c>
      <c r="CU16" s="171">
        <f t="shared" si="5"/>
        <v>0</v>
      </c>
      <c r="CV16" s="145"/>
      <c r="CW16" s="145"/>
    </row>
    <row r="17" spans="2:101" s="146" customFormat="1" ht="50.1" customHeight="1" x14ac:dyDescent="0.2">
      <c r="B17" s="203"/>
      <c r="C17" s="147" t="s">
        <v>104</v>
      </c>
      <c r="D17" s="148"/>
      <c r="E17" s="148"/>
      <c r="F17" s="148"/>
      <c r="G17" s="149"/>
      <c r="H17" s="138" t="s">
        <v>36</v>
      </c>
      <c r="I17" s="150"/>
      <c r="J17" s="151"/>
      <c r="K17" s="151"/>
      <c r="L17" s="151"/>
      <c r="M17" s="151"/>
      <c r="N17" s="151"/>
      <c r="O17" s="151"/>
      <c r="P17" s="152"/>
      <c r="Q17" s="150"/>
      <c r="R17" s="151"/>
      <c r="S17" s="151"/>
      <c r="T17" s="151"/>
      <c r="U17" s="151"/>
      <c r="V17" s="151"/>
      <c r="W17" s="151"/>
      <c r="X17" s="152"/>
      <c r="Y17" s="150"/>
      <c r="Z17" s="151"/>
      <c r="AA17" s="151"/>
      <c r="AB17" s="151"/>
      <c r="AC17" s="151"/>
      <c r="AD17" s="151"/>
      <c r="AE17" s="151"/>
      <c r="AF17" s="152"/>
      <c r="AG17" s="150"/>
      <c r="AH17" s="151"/>
      <c r="AI17" s="151"/>
      <c r="AJ17" s="151"/>
      <c r="AK17" s="151"/>
      <c r="AL17" s="151"/>
      <c r="AM17" s="151"/>
      <c r="AN17" s="152"/>
      <c r="AO17" s="150"/>
      <c r="AP17" s="151"/>
      <c r="AQ17" s="151"/>
      <c r="AR17" s="151"/>
      <c r="AS17" s="151"/>
      <c r="AT17" s="151"/>
      <c r="AU17" s="151"/>
      <c r="AV17" s="152"/>
      <c r="AW17" s="150"/>
      <c r="AX17" s="151"/>
      <c r="AY17" s="151"/>
      <c r="AZ17" s="151"/>
      <c r="BA17" s="151"/>
      <c r="BB17" s="151"/>
      <c r="BC17" s="151"/>
      <c r="BD17" s="152"/>
      <c r="BE17" s="150" t="s">
        <v>18</v>
      </c>
      <c r="BF17" s="151"/>
      <c r="BG17" s="151" t="s">
        <v>18</v>
      </c>
      <c r="BH17" s="151"/>
      <c r="BI17" s="151" t="s">
        <v>18</v>
      </c>
      <c r="BJ17" s="151"/>
      <c r="BK17" s="151" t="s">
        <v>18</v>
      </c>
      <c r="BL17" s="152"/>
      <c r="BM17" s="150" t="s">
        <v>18</v>
      </c>
      <c r="BN17" s="151"/>
      <c r="BO17" s="151" t="s">
        <v>18</v>
      </c>
      <c r="BP17" s="151"/>
      <c r="BQ17" s="151"/>
      <c r="BR17" s="151"/>
      <c r="BS17" s="151"/>
      <c r="BT17" s="152"/>
      <c r="BU17" s="150"/>
      <c r="BV17" s="151"/>
      <c r="BW17" s="151"/>
      <c r="BX17" s="151"/>
      <c r="BY17" s="151"/>
      <c r="BZ17" s="151"/>
      <c r="CA17" s="151"/>
      <c r="CB17" s="152"/>
      <c r="CC17" s="150" t="s">
        <v>18</v>
      </c>
      <c r="CD17" s="151"/>
      <c r="CE17" s="151" t="s">
        <v>18</v>
      </c>
      <c r="CF17" s="151"/>
      <c r="CG17" s="151" t="s">
        <v>18</v>
      </c>
      <c r="CH17" s="151"/>
      <c r="CI17" s="151" t="s">
        <v>18</v>
      </c>
      <c r="CJ17" s="152"/>
      <c r="CK17" s="150"/>
      <c r="CL17" s="151"/>
      <c r="CM17" s="151"/>
      <c r="CN17" s="151"/>
      <c r="CO17" s="151"/>
      <c r="CP17" s="151"/>
      <c r="CQ17" s="151"/>
      <c r="CR17" s="152"/>
      <c r="CS17" s="142">
        <f t="shared" si="3"/>
        <v>10</v>
      </c>
      <c r="CT17" s="143">
        <f t="shared" si="4"/>
        <v>0</v>
      </c>
      <c r="CU17" s="171">
        <f t="shared" si="5"/>
        <v>0</v>
      </c>
      <c r="CV17" s="145"/>
      <c r="CW17" s="145"/>
    </row>
    <row r="18" spans="2:101" s="146" customFormat="1" ht="50.1" customHeight="1" x14ac:dyDescent="0.2">
      <c r="B18" s="203"/>
      <c r="C18" s="180" t="s">
        <v>55</v>
      </c>
      <c r="D18" s="180"/>
      <c r="E18" s="180"/>
      <c r="F18" s="180"/>
      <c r="G18" s="181"/>
      <c r="H18" s="138" t="s">
        <v>36</v>
      </c>
      <c r="I18" s="150"/>
      <c r="J18" s="151"/>
      <c r="K18" s="151"/>
      <c r="L18" s="151"/>
      <c r="M18" s="151"/>
      <c r="N18" s="151"/>
      <c r="O18" s="151"/>
      <c r="P18" s="152"/>
      <c r="Q18" s="150"/>
      <c r="R18" s="151"/>
      <c r="S18" s="151"/>
      <c r="T18" s="151"/>
      <c r="U18" s="151"/>
      <c r="V18" s="151"/>
      <c r="W18" s="151"/>
      <c r="X18" s="152"/>
      <c r="Y18" s="150"/>
      <c r="Z18" s="151"/>
      <c r="AA18" s="151"/>
      <c r="AB18" s="151"/>
      <c r="AC18" s="151"/>
      <c r="AD18" s="151"/>
      <c r="AE18" s="151"/>
      <c r="AF18" s="152"/>
      <c r="AG18" s="150"/>
      <c r="AH18" s="151"/>
      <c r="AI18" s="151"/>
      <c r="AJ18" s="151"/>
      <c r="AK18" s="151"/>
      <c r="AL18" s="151"/>
      <c r="AM18" s="151"/>
      <c r="AN18" s="152"/>
      <c r="AO18" s="150"/>
      <c r="AP18" s="151"/>
      <c r="AQ18" s="151"/>
      <c r="AR18" s="151"/>
      <c r="AS18" s="151"/>
      <c r="AT18" s="151"/>
      <c r="AU18" s="151"/>
      <c r="AV18" s="152"/>
      <c r="AW18" s="150"/>
      <c r="AX18" s="151"/>
      <c r="AY18" s="151"/>
      <c r="AZ18" s="151"/>
      <c r="BA18" s="151"/>
      <c r="BB18" s="151"/>
      <c r="BC18" s="151"/>
      <c r="BD18" s="152"/>
      <c r="BE18" s="150" t="s">
        <v>18</v>
      </c>
      <c r="BF18" s="151"/>
      <c r="BG18" s="151" t="s">
        <v>18</v>
      </c>
      <c r="BH18" s="151"/>
      <c r="BI18" s="151" t="s">
        <v>18</v>
      </c>
      <c r="BJ18" s="151"/>
      <c r="BK18" s="151" t="s">
        <v>18</v>
      </c>
      <c r="BL18" s="152"/>
      <c r="BM18" s="150" t="s">
        <v>18</v>
      </c>
      <c r="BN18" s="151"/>
      <c r="BO18" s="151" t="s">
        <v>18</v>
      </c>
      <c r="BP18" s="151"/>
      <c r="BQ18" s="151"/>
      <c r="BR18" s="151"/>
      <c r="BS18" s="151"/>
      <c r="BT18" s="152"/>
      <c r="BU18" s="150"/>
      <c r="BV18" s="151"/>
      <c r="BW18" s="151"/>
      <c r="BX18" s="151"/>
      <c r="BY18" s="151"/>
      <c r="BZ18" s="151"/>
      <c r="CA18" s="151"/>
      <c r="CB18" s="152"/>
      <c r="CC18" s="150"/>
      <c r="CD18" s="151"/>
      <c r="CE18" s="151"/>
      <c r="CF18" s="151"/>
      <c r="CG18" s="151"/>
      <c r="CH18" s="151"/>
      <c r="CI18" s="151"/>
      <c r="CJ18" s="152"/>
      <c r="CK18" s="150" t="s">
        <v>18</v>
      </c>
      <c r="CL18" s="151"/>
      <c r="CM18" s="151" t="s">
        <v>18</v>
      </c>
      <c r="CN18" s="151"/>
      <c r="CO18" s="151" t="s">
        <v>18</v>
      </c>
      <c r="CP18" s="151"/>
      <c r="CQ18" s="151" t="s">
        <v>18</v>
      </c>
      <c r="CR18" s="152"/>
      <c r="CS18" s="142">
        <f t="shared" si="3"/>
        <v>10</v>
      </c>
      <c r="CT18" s="143">
        <f t="shared" si="4"/>
        <v>0</v>
      </c>
      <c r="CU18" s="171">
        <f t="shared" si="5"/>
        <v>0</v>
      </c>
      <c r="CV18" s="145"/>
      <c r="CW18" s="145"/>
    </row>
    <row r="19" spans="2:101" ht="30" customHeight="1" x14ac:dyDescent="0.2">
      <c r="B19" s="204"/>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7"/>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21">
        <f>SUM(CS12:CS18)</f>
        <v>84</v>
      </c>
      <c r="CT19" s="22">
        <f>SUM(CT12:CT18)</f>
        <v>0</v>
      </c>
      <c r="CU19" s="23">
        <f>CT19/CS19</f>
        <v>0</v>
      </c>
      <c r="CV19" s="1"/>
      <c r="CW19" s="1"/>
    </row>
    <row r="20" spans="2:101" s="146" customFormat="1" ht="51" customHeight="1" x14ac:dyDescent="0.2">
      <c r="B20" s="198" t="s">
        <v>65</v>
      </c>
      <c r="C20" s="180" t="s">
        <v>56</v>
      </c>
      <c r="D20" s="180"/>
      <c r="E20" s="180"/>
      <c r="F20" s="180"/>
      <c r="G20" s="181"/>
      <c r="H20" s="138" t="s">
        <v>42</v>
      </c>
      <c r="I20" s="139"/>
      <c r="J20" s="140"/>
      <c r="K20" s="140" t="s">
        <v>18</v>
      </c>
      <c r="L20" s="140"/>
      <c r="M20" s="140" t="s">
        <v>18</v>
      </c>
      <c r="N20" s="140"/>
      <c r="O20" s="140" t="s">
        <v>18</v>
      </c>
      <c r="P20" s="140"/>
      <c r="Q20" s="139" t="s">
        <v>18</v>
      </c>
      <c r="R20" s="140"/>
      <c r="S20" s="140" t="s">
        <v>18</v>
      </c>
      <c r="T20" s="140"/>
      <c r="U20" s="140" t="s">
        <v>18</v>
      </c>
      <c r="V20" s="140"/>
      <c r="W20" s="140" t="s">
        <v>18</v>
      </c>
      <c r="X20" s="141"/>
      <c r="Y20" s="182" t="s">
        <v>18</v>
      </c>
      <c r="Z20" s="140"/>
      <c r="AA20" s="140"/>
      <c r="AB20" s="140"/>
      <c r="AC20" s="140"/>
      <c r="AD20" s="140"/>
      <c r="AE20" s="140"/>
      <c r="AF20" s="141"/>
      <c r="AG20" s="182"/>
      <c r="AH20" s="140"/>
      <c r="AI20" s="140"/>
      <c r="AJ20" s="140"/>
      <c r="AK20" s="140"/>
      <c r="AL20" s="140"/>
      <c r="AM20" s="140"/>
      <c r="AN20" s="141"/>
      <c r="AO20" s="182"/>
      <c r="AP20" s="140"/>
      <c r="AQ20" s="140"/>
      <c r="AR20" s="140"/>
      <c r="AS20" s="140"/>
      <c r="AT20" s="140"/>
      <c r="AU20" s="140"/>
      <c r="AV20" s="141"/>
      <c r="AW20" s="182"/>
      <c r="AX20" s="140"/>
      <c r="AY20" s="140"/>
      <c r="AZ20" s="140"/>
      <c r="BA20" s="140"/>
      <c r="BB20" s="140"/>
      <c r="BC20" s="140"/>
      <c r="BD20" s="141"/>
      <c r="BE20" s="182"/>
      <c r="BF20" s="140"/>
      <c r="BG20" s="140"/>
      <c r="BH20" s="140"/>
      <c r="BI20" s="140"/>
      <c r="BJ20" s="140"/>
      <c r="BK20" s="140"/>
      <c r="BL20" s="141"/>
      <c r="BM20" s="182"/>
      <c r="BN20" s="140"/>
      <c r="BO20" s="140"/>
      <c r="BP20" s="140"/>
      <c r="BQ20" s="140"/>
      <c r="BR20" s="140"/>
      <c r="BS20" s="140"/>
      <c r="BT20" s="141"/>
      <c r="BU20" s="182"/>
      <c r="BV20" s="140"/>
      <c r="BW20" s="140"/>
      <c r="BX20" s="140"/>
      <c r="BY20" s="140"/>
      <c r="BZ20" s="140"/>
      <c r="CA20" s="140"/>
      <c r="CB20" s="141"/>
      <c r="CC20" s="182"/>
      <c r="CD20" s="140"/>
      <c r="CE20" s="140"/>
      <c r="CF20" s="140"/>
      <c r="CG20" s="140"/>
      <c r="CH20" s="140"/>
      <c r="CI20" s="140"/>
      <c r="CJ20" s="141"/>
      <c r="CK20" s="182"/>
      <c r="CL20" s="140"/>
      <c r="CM20" s="140"/>
      <c r="CN20" s="140"/>
      <c r="CO20" s="140"/>
      <c r="CP20" s="140"/>
      <c r="CQ20" s="140"/>
      <c r="CR20" s="141"/>
      <c r="CS20" s="163">
        <f>COUNTIF(I20:CR20,"P")</f>
        <v>8</v>
      </c>
      <c r="CT20" s="143">
        <f>COUNTIF(I20:CR20,"E")</f>
        <v>0</v>
      </c>
      <c r="CU20" s="144">
        <f t="shared" si="5"/>
        <v>0</v>
      </c>
      <c r="CV20" s="145"/>
      <c r="CW20" s="145"/>
    </row>
    <row r="21" spans="2:101" s="146" customFormat="1" ht="45" customHeight="1" x14ac:dyDescent="0.2">
      <c r="B21" s="198"/>
      <c r="C21" s="180" t="s">
        <v>57</v>
      </c>
      <c r="D21" s="180"/>
      <c r="E21" s="180"/>
      <c r="F21" s="180"/>
      <c r="G21" s="181"/>
      <c r="H21" s="138" t="s">
        <v>42</v>
      </c>
      <c r="I21" s="139"/>
      <c r="J21" s="140"/>
      <c r="K21" s="140"/>
      <c r="L21" s="140"/>
      <c r="M21" s="140"/>
      <c r="N21" s="140"/>
      <c r="O21" s="140"/>
      <c r="P21" s="140"/>
      <c r="Q21" s="139"/>
      <c r="R21" s="140"/>
      <c r="S21" s="140"/>
      <c r="T21" s="140"/>
      <c r="U21" s="140"/>
      <c r="V21" s="140"/>
      <c r="W21" s="140"/>
      <c r="X21" s="141"/>
      <c r="Y21" s="182"/>
      <c r="Z21" s="140"/>
      <c r="AA21" s="140" t="s">
        <v>18</v>
      </c>
      <c r="AB21" s="140"/>
      <c r="AC21" s="140" t="s">
        <v>18</v>
      </c>
      <c r="AD21" s="140"/>
      <c r="AE21" s="140" t="s">
        <v>18</v>
      </c>
      <c r="AF21" s="141"/>
      <c r="AG21" s="182" t="s">
        <v>18</v>
      </c>
      <c r="AH21" s="140"/>
      <c r="AI21" s="140" t="s">
        <v>18</v>
      </c>
      <c r="AJ21" s="140"/>
      <c r="AK21" s="140" t="s">
        <v>18</v>
      </c>
      <c r="AL21" s="140"/>
      <c r="AM21" s="140" t="s">
        <v>18</v>
      </c>
      <c r="AN21" s="141"/>
      <c r="AO21" s="182" t="s">
        <v>18</v>
      </c>
      <c r="AP21" s="140"/>
      <c r="AQ21" s="140" t="s">
        <v>18</v>
      </c>
      <c r="AR21" s="140"/>
      <c r="AS21" s="140" t="s">
        <v>18</v>
      </c>
      <c r="AT21" s="140"/>
      <c r="AU21" s="140" t="s">
        <v>18</v>
      </c>
      <c r="AV21" s="141"/>
      <c r="AW21" s="182" t="s">
        <v>18</v>
      </c>
      <c r="AX21" s="140"/>
      <c r="AY21" s="140" t="s">
        <v>18</v>
      </c>
      <c r="AZ21" s="140"/>
      <c r="BA21" s="140" t="s">
        <v>18</v>
      </c>
      <c r="BB21" s="140"/>
      <c r="BC21" s="140" t="s">
        <v>18</v>
      </c>
      <c r="BD21" s="141"/>
      <c r="BE21" s="182" t="s">
        <v>18</v>
      </c>
      <c r="BF21" s="140"/>
      <c r="BG21" s="140" t="s">
        <v>18</v>
      </c>
      <c r="BH21" s="140"/>
      <c r="BI21" s="140" t="s">
        <v>18</v>
      </c>
      <c r="BJ21" s="140"/>
      <c r="BK21" s="140" t="s">
        <v>18</v>
      </c>
      <c r="BL21" s="141"/>
      <c r="BM21" s="182" t="s">
        <v>18</v>
      </c>
      <c r="BN21" s="140"/>
      <c r="BO21" s="140" t="s">
        <v>18</v>
      </c>
      <c r="BP21" s="140"/>
      <c r="BQ21" s="140" t="s">
        <v>18</v>
      </c>
      <c r="BR21" s="140"/>
      <c r="BS21" s="140" t="s">
        <v>18</v>
      </c>
      <c r="BT21" s="141"/>
      <c r="BU21" s="182" t="s">
        <v>18</v>
      </c>
      <c r="BV21" s="140"/>
      <c r="BW21" s="140" t="s">
        <v>18</v>
      </c>
      <c r="BX21" s="140"/>
      <c r="BY21" s="140" t="s">
        <v>18</v>
      </c>
      <c r="BZ21" s="140"/>
      <c r="CA21" s="140" t="s">
        <v>18</v>
      </c>
      <c r="CB21" s="141"/>
      <c r="CC21" s="182" t="s">
        <v>18</v>
      </c>
      <c r="CD21" s="140"/>
      <c r="CE21" s="140" t="s">
        <v>18</v>
      </c>
      <c r="CF21" s="140"/>
      <c r="CG21" s="140" t="s">
        <v>18</v>
      </c>
      <c r="CH21" s="140"/>
      <c r="CI21" s="140" t="s">
        <v>18</v>
      </c>
      <c r="CJ21" s="141"/>
      <c r="CK21" s="182" t="s">
        <v>18</v>
      </c>
      <c r="CL21" s="140"/>
      <c r="CM21" s="140" t="s">
        <v>18</v>
      </c>
      <c r="CN21" s="140"/>
      <c r="CO21" s="140" t="s">
        <v>18</v>
      </c>
      <c r="CP21" s="140"/>
      <c r="CQ21" s="140" t="s">
        <v>18</v>
      </c>
      <c r="CR21" s="141"/>
      <c r="CS21" s="163">
        <f t="shared" ref="CS21:CS27" si="6">COUNTIF(I21:CR21,"P")</f>
        <v>35</v>
      </c>
      <c r="CT21" s="143">
        <f t="shared" ref="CT21:CT27" si="7">COUNTIF(I21:CR21,"E")</f>
        <v>0</v>
      </c>
      <c r="CU21" s="144">
        <f t="shared" si="5"/>
        <v>0</v>
      </c>
      <c r="CV21" s="145"/>
      <c r="CW21" s="145"/>
    </row>
    <row r="22" spans="2:101" s="146" customFormat="1" ht="45" customHeight="1" x14ac:dyDescent="0.2">
      <c r="B22" s="198"/>
      <c r="C22" s="183" t="s">
        <v>73</v>
      </c>
      <c r="D22" s="184"/>
      <c r="E22" s="184"/>
      <c r="F22" s="184"/>
      <c r="G22" s="185"/>
      <c r="H22" s="138" t="s">
        <v>42</v>
      </c>
      <c r="I22" s="139"/>
      <c r="J22" s="140"/>
      <c r="K22" s="140"/>
      <c r="L22" s="140"/>
      <c r="M22" s="140"/>
      <c r="N22" s="140"/>
      <c r="O22" s="140"/>
      <c r="P22" s="140"/>
      <c r="Q22" s="139"/>
      <c r="R22" s="140"/>
      <c r="S22" s="140"/>
      <c r="T22" s="140"/>
      <c r="U22" s="140"/>
      <c r="V22" s="140"/>
      <c r="W22" s="140" t="s">
        <v>18</v>
      </c>
      <c r="X22" s="141"/>
      <c r="Y22" s="182" t="s">
        <v>18</v>
      </c>
      <c r="Z22" s="140"/>
      <c r="AA22" s="140" t="s">
        <v>18</v>
      </c>
      <c r="AB22" s="140"/>
      <c r="AC22" s="140" t="s">
        <v>18</v>
      </c>
      <c r="AD22" s="140"/>
      <c r="AE22" s="140"/>
      <c r="AF22" s="141"/>
      <c r="AG22" s="182"/>
      <c r="AH22" s="140"/>
      <c r="AI22" s="140"/>
      <c r="AJ22" s="140"/>
      <c r="AK22" s="140"/>
      <c r="AL22" s="140"/>
      <c r="AM22" s="140"/>
      <c r="AN22" s="141"/>
      <c r="AO22" s="182"/>
      <c r="AP22" s="140"/>
      <c r="AQ22" s="140"/>
      <c r="AR22" s="140"/>
      <c r="AS22" s="140"/>
      <c r="AT22" s="140"/>
      <c r="AU22" s="140"/>
      <c r="AV22" s="141"/>
      <c r="AW22" s="182"/>
      <c r="AX22" s="140"/>
      <c r="AY22" s="140"/>
      <c r="AZ22" s="140"/>
      <c r="BA22" s="140"/>
      <c r="BB22" s="140"/>
      <c r="BC22" s="140"/>
      <c r="BD22" s="141"/>
      <c r="BE22" s="182"/>
      <c r="BF22" s="140"/>
      <c r="BG22" s="140"/>
      <c r="BH22" s="140"/>
      <c r="BI22" s="140"/>
      <c r="BJ22" s="140"/>
      <c r="BK22" s="140"/>
      <c r="BL22" s="141"/>
      <c r="BM22" s="182"/>
      <c r="BN22" s="140"/>
      <c r="BO22" s="140"/>
      <c r="BP22" s="140"/>
      <c r="BQ22" s="140"/>
      <c r="BR22" s="140"/>
      <c r="BS22" s="140"/>
      <c r="BT22" s="141"/>
      <c r="BU22" s="182"/>
      <c r="BV22" s="140"/>
      <c r="BW22" s="140"/>
      <c r="BX22" s="140"/>
      <c r="BY22" s="140"/>
      <c r="BZ22" s="140"/>
      <c r="CA22" s="140"/>
      <c r="CB22" s="141"/>
      <c r="CC22" s="182"/>
      <c r="CD22" s="140"/>
      <c r="CE22" s="140"/>
      <c r="CF22" s="140"/>
      <c r="CG22" s="140"/>
      <c r="CH22" s="140"/>
      <c r="CI22" s="140"/>
      <c r="CJ22" s="141"/>
      <c r="CK22" s="182"/>
      <c r="CL22" s="140"/>
      <c r="CM22" s="140"/>
      <c r="CN22" s="140"/>
      <c r="CO22" s="140"/>
      <c r="CP22" s="140"/>
      <c r="CQ22" s="140"/>
      <c r="CR22" s="141"/>
      <c r="CS22" s="163">
        <f t="shared" si="6"/>
        <v>4</v>
      </c>
      <c r="CT22" s="143">
        <f t="shared" si="7"/>
        <v>0</v>
      </c>
      <c r="CU22" s="144">
        <f t="shared" si="5"/>
        <v>0</v>
      </c>
      <c r="CV22" s="145"/>
      <c r="CW22" s="145"/>
    </row>
    <row r="23" spans="2:101" s="146" customFormat="1" ht="45" customHeight="1" x14ac:dyDescent="0.2">
      <c r="B23" s="198"/>
      <c r="C23" s="183" t="s">
        <v>74</v>
      </c>
      <c r="D23" s="184"/>
      <c r="E23" s="184"/>
      <c r="F23" s="184"/>
      <c r="G23" s="185"/>
      <c r="H23" s="138" t="s">
        <v>42</v>
      </c>
      <c r="I23" s="139"/>
      <c r="J23" s="140"/>
      <c r="K23" s="140"/>
      <c r="L23" s="140"/>
      <c r="M23" s="140"/>
      <c r="N23" s="140"/>
      <c r="O23" s="140"/>
      <c r="P23" s="140"/>
      <c r="Q23" s="139"/>
      <c r="R23" s="140"/>
      <c r="S23" s="140"/>
      <c r="T23" s="140"/>
      <c r="U23" s="140"/>
      <c r="V23" s="140"/>
      <c r="W23" s="140"/>
      <c r="X23" s="141"/>
      <c r="Y23" s="182"/>
      <c r="Z23" s="140"/>
      <c r="AA23" s="140"/>
      <c r="AB23" s="140"/>
      <c r="AC23" s="140" t="s">
        <v>18</v>
      </c>
      <c r="AD23" s="140"/>
      <c r="AE23" s="140" t="s">
        <v>18</v>
      </c>
      <c r="AF23" s="141"/>
      <c r="AG23" s="182" t="s">
        <v>18</v>
      </c>
      <c r="AH23" s="140"/>
      <c r="AI23" s="140" t="s">
        <v>18</v>
      </c>
      <c r="AJ23" s="140"/>
      <c r="AK23" s="140"/>
      <c r="AL23" s="140"/>
      <c r="AM23" s="140"/>
      <c r="AN23" s="141"/>
      <c r="AO23" s="182"/>
      <c r="AP23" s="140"/>
      <c r="AQ23" s="140"/>
      <c r="AR23" s="140"/>
      <c r="AS23" s="140"/>
      <c r="AT23" s="140"/>
      <c r="AU23" s="140"/>
      <c r="AV23" s="141"/>
      <c r="AW23" s="182"/>
      <c r="AX23" s="140"/>
      <c r="AY23" s="140"/>
      <c r="AZ23" s="140"/>
      <c r="BA23" s="140"/>
      <c r="BB23" s="140"/>
      <c r="BC23" s="140"/>
      <c r="BD23" s="141"/>
      <c r="BE23" s="182"/>
      <c r="BF23" s="140"/>
      <c r="BG23" s="140"/>
      <c r="BH23" s="140"/>
      <c r="BI23" s="140"/>
      <c r="BJ23" s="140"/>
      <c r="BK23" s="140"/>
      <c r="BL23" s="141"/>
      <c r="BM23" s="182"/>
      <c r="BN23" s="140"/>
      <c r="BO23" s="140"/>
      <c r="BP23" s="140"/>
      <c r="BQ23" s="140"/>
      <c r="BR23" s="140"/>
      <c r="BS23" s="140"/>
      <c r="BT23" s="141"/>
      <c r="BU23" s="182"/>
      <c r="BV23" s="140"/>
      <c r="BW23" s="140"/>
      <c r="BX23" s="140"/>
      <c r="BY23" s="140"/>
      <c r="BZ23" s="140"/>
      <c r="CA23" s="140"/>
      <c r="CB23" s="141"/>
      <c r="CC23" s="182" t="s">
        <v>18</v>
      </c>
      <c r="CD23" s="140"/>
      <c r="CE23" s="140" t="s">
        <v>18</v>
      </c>
      <c r="CF23" s="140"/>
      <c r="CG23" s="140" t="s">
        <v>18</v>
      </c>
      <c r="CH23" s="140"/>
      <c r="CI23" s="140"/>
      <c r="CJ23" s="141"/>
      <c r="CK23" s="182"/>
      <c r="CL23" s="140"/>
      <c r="CM23" s="140"/>
      <c r="CN23" s="140"/>
      <c r="CO23" s="140"/>
      <c r="CP23" s="140"/>
      <c r="CQ23" s="140"/>
      <c r="CR23" s="141"/>
      <c r="CS23" s="163">
        <f t="shared" si="6"/>
        <v>7</v>
      </c>
      <c r="CT23" s="143">
        <f t="shared" si="7"/>
        <v>0</v>
      </c>
      <c r="CU23" s="144">
        <f t="shared" si="5"/>
        <v>0</v>
      </c>
      <c r="CV23" s="145"/>
      <c r="CW23" s="145"/>
    </row>
    <row r="24" spans="2:101" s="146" customFormat="1" ht="45" customHeight="1" x14ac:dyDescent="0.2">
      <c r="B24" s="198"/>
      <c r="C24" s="183" t="s">
        <v>75</v>
      </c>
      <c r="D24" s="184"/>
      <c r="E24" s="184"/>
      <c r="F24" s="184"/>
      <c r="G24" s="185"/>
      <c r="H24" s="138" t="s">
        <v>42</v>
      </c>
      <c r="I24" s="139"/>
      <c r="J24" s="140"/>
      <c r="K24" s="140"/>
      <c r="L24" s="140"/>
      <c r="M24" s="140"/>
      <c r="N24" s="140"/>
      <c r="O24" s="140"/>
      <c r="P24" s="140"/>
      <c r="Q24" s="139"/>
      <c r="R24" s="140"/>
      <c r="S24" s="140"/>
      <c r="T24" s="140"/>
      <c r="U24" s="140"/>
      <c r="V24" s="140"/>
      <c r="W24" s="140"/>
      <c r="X24" s="141"/>
      <c r="Y24" s="182"/>
      <c r="Z24" s="140"/>
      <c r="AA24" s="140"/>
      <c r="AB24" s="140"/>
      <c r="AC24" s="140"/>
      <c r="AD24" s="140"/>
      <c r="AE24" s="140"/>
      <c r="AF24" s="141"/>
      <c r="AG24" s="182"/>
      <c r="AH24" s="140"/>
      <c r="AI24" s="140"/>
      <c r="AJ24" s="140"/>
      <c r="AK24" s="140" t="s">
        <v>18</v>
      </c>
      <c r="AL24" s="140"/>
      <c r="AM24" s="140" t="s">
        <v>18</v>
      </c>
      <c r="AN24" s="141"/>
      <c r="AO24" s="182" t="s">
        <v>18</v>
      </c>
      <c r="AP24" s="140"/>
      <c r="AQ24" s="140" t="s">
        <v>18</v>
      </c>
      <c r="AR24" s="140"/>
      <c r="AS24" s="140"/>
      <c r="AT24" s="140"/>
      <c r="AU24" s="140"/>
      <c r="AV24" s="141"/>
      <c r="AW24" s="182"/>
      <c r="AX24" s="140"/>
      <c r="AY24" s="140"/>
      <c r="AZ24" s="140"/>
      <c r="BA24" s="140"/>
      <c r="BB24" s="140"/>
      <c r="BC24" s="140"/>
      <c r="BD24" s="141"/>
      <c r="BE24" s="182"/>
      <c r="BF24" s="140"/>
      <c r="BG24" s="140"/>
      <c r="BH24" s="140"/>
      <c r="BI24" s="140"/>
      <c r="BJ24" s="140"/>
      <c r="BK24" s="140"/>
      <c r="BL24" s="141"/>
      <c r="BM24" s="182"/>
      <c r="BN24" s="140"/>
      <c r="BO24" s="140"/>
      <c r="BP24" s="140"/>
      <c r="BQ24" s="140"/>
      <c r="BR24" s="140"/>
      <c r="BS24" s="140"/>
      <c r="BT24" s="141"/>
      <c r="BU24" s="182"/>
      <c r="BV24" s="140"/>
      <c r="BW24" s="140"/>
      <c r="BX24" s="140"/>
      <c r="BY24" s="140"/>
      <c r="BZ24" s="140"/>
      <c r="CA24" s="140"/>
      <c r="CB24" s="141"/>
      <c r="CC24" s="182"/>
      <c r="CD24" s="140"/>
      <c r="CE24" s="140"/>
      <c r="CF24" s="140"/>
      <c r="CG24" s="140" t="s">
        <v>18</v>
      </c>
      <c r="CH24" s="140"/>
      <c r="CI24" s="140" t="s">
        <v>18</v>
      </c>
      <c r="CJ24" s="141"/>
      <c r="CK24" s="182" t="s">
        <v>18</v>
      </c>
      <c r="CL24" s="140"/>
      <c r="CM24" s="140" t="s">
        <v>18</v>
      </c>
      <c r="CN24" s="140"/>
      <c r="CO24" s="140"/>
      <c r="CP24" s="140"/>
      <c r="CQ24" s="140"/>
      <c r="CR24" s="141"/>
      <c r="CS24" s="163">
        <f t="shared" si="6"/>
        <v>8</v>
      </c>
      <c r="CT24" s="143">
        <f t="shared" si="7"/>
        <v>0</v>
      </c>
      <c r="CU24" s="144">
        <f t="shared" si="5"/>
        <v>0</v>
      </c>
      <c r="CV24" s="145"/>
      <c r="CW24" s="145"/>
    </row>
    <row r="25" spans="2:101" s="146" customFormat="1" ht="45" customHeight="1" x14ac:dyDescent="0.2">
      <c r="B25" s="198"/>
      <c r="C25" s="183" t="s">
        <v>103</v>
      </c>
      <c r="D25" s="184"/>
      <c r="E25" s="184"/>
      <c r="F25" s="184"/>
      <c r="G25" s="185"/>
      <c r="H25" s="138" t="s">
        <v>42</v>
      </c>
      <c r="I25" s="139"/>
      <c r="J25" s="140"/>
      <c r="K25" s="140"/>
      <c r="L25" s="140"/>
      <c r="M25" s="140"/>
      <c r="N25" s="140"/>
      <c r="O25" s="140"/>
      <c r="P25" s="140"/>
      <c r="Q25" s="139"/>
      <c r="R25" s="140"/>
      <c r="S25" s="140"/>
      <c r="T25" s="140"/>
      <c r="U25" s="140"/>
      <c r="V25" s="140"/>
      <c r="W25" s="140"/>
      <c r="X25" s="141"/>
      <c r="Y25" s="182"/>
      <c r="Z25" s="140"/>
      <c r="AA25" s="140"/>
      <c r="AB25" s="140"/>
      <c r="AC25" s="140"/>
      <c r="AD25" s="140"/>
      <c r="AE25" s="140"/>
      <c r="AF25" s="141"/>
      <c r="AG25" s="182"/>
      <c r="AH25" s="140"/>
      <c r="AI25" s="140"/>
      <c r="AJ25" s="140"/>
      <c r="AK25" s="140"/>
      <c r="AL25" s="140"/>
      <c r="AM25" s="140"/>
      <c r="AN25" s="141"/>
      <c r="AO25" s="182"/>
      <c r="AP25" s="140"/>
      <c r="AQ25" s="140"/>
      <c r="AR25" s="140"/>
      <c r="AS25" s="140"/>
      <c r="AT25" s="140"/>
      <c r="AU25" s="140"/>
      <c r="AV25" s="141"/>
      <c r="AW25" s="182"/>
      <c r="AX25" s="140"/>
      <c r="AY25" s="140"/>
      <c r="AZ25" s="140"/>
      <c r="BA25" s="140"/>
      <c r="BB25" s="140"/>
      <c r="BC25" s="140"/>
      <c r="BD25" s="141"/>
      <c r="BE25" s="182"/>
      <c r="BF25" s="140"/>
      <c r="BG25" s="140"/>
      <c r="BH25" s="140"/>
      <c r="BI25" s="140"/>
      <c r="BJ25" s="140"/>
      <c r="BK25" s="140"/>
      <c r="BL25" s="141"/>
      <c r="BM25" s="182"/>
      <c r="BN25" s="140"/>
      <c r="BO25" s="140"/>
      <c r="BP25" s="140"/>
      <c r="BQ25" s="140"/>
      <c r="BR25" s="140"/>
      <c r="BS25" s="140" t="s">
        <v>18</v>
      </c>
      <c r="BT25" s="141"/>
      <c r="BU25" s="182" t="s">
        <v>18</v>
      </c>
      <c r="BV25" s="140"/>
      <c r="BW25" s="140" t="s">
        <v>18</v>
      </c>
      <c r="BX25" s="140"/>
      <c r="BY25" s="140" t="s">
        <v>18</v>
      </c>
      <c r="BZ25" s="140"/>
      <c r="CA25" s="140"/>
      <c r="CB25" s="141"/>
      <c r="CC25" s="182"/>
      <c r="CD25" s="140"/>
      <c r="CE25" s="140"/>
      <c r="CF25" s="140"/>
      <c r="CG25" s="140"/>
      <c r="CH25" s="140"/>
      <c r="CI25" s="140"/>
      <c r="CJ25" s="141"/>
      <c r="CK25" s="182"/>
      <c r="CL25" s="140"/>
      <c r="CM25" s="140"/>
      <c r="CN25" s="140"/>
      <c r="CO25" s="140"/>
      <c r="CP25" s="140"/>
      <c r="CQ25" s="140"/>
      <c r="CR25" s="141"/>
      <c r="CS25" s="163"/>
      <c r="CT25" s="143"/>
      <c r="CU25" s="144"/>
      <c r="CV25" s="145"/>
      <c r="CW25" s="145"/>
    </row>
    <row r="26" spans="2:101" s="146" customFormat="1" ht="45" customHeight="1" x14ac:dyDescent="0.2">
      <c r="B26" s="198"/>
      <c r="C26" s="180" t="s">
        <v>60</v>
      </c>
      <c r="D26" s="180"/>
      <c r="E26" s="180"/>
      <c r="F26" s="180"/>
      <c r="G26" s="181"/>
      <c r="H26" s="138" t="s">
        <v>42</v>
      </c>
      <c r="I26" s="139"/>
      <c r="J26" s="140"/>
      <c r="K26" s="140"/>
      <c r="L26" s="140"/>
      <c r="M26" s="140"/>
      <c r="N26" s="140"/>
      <c r="O26" s="140"/>
      <c r="P26" s="140"/>
      <c r="Q26" s="139"/>
      <c r="R26" s="140"/>
      <c r="S26" s="140"/>
      <c r="T26" s="140"/>
      <c r="U26" s="140"/>
      <c r="V26" s="140"/>
      <c r="W26" s="140"/>
      <c r="X26" s="141"/>
      <c r="Y26" s="182"/>
      <c r="Z26" s="140"/>
      <c r="AA26" s="140"/>
      <c r="AB26" s="140"/>
      <c r="AC26" s="140"/>
      <c r="AD26" s="140"/>
      <c r="AE26" s="140"/>
      <c r="AF26" s="141"/>
      <c r="AG26" s="182"/>
      <c r="AH26" s="140"/>
      <c r="AI26" s="140"/>
      <c r="AJ26" s="140"/>
      <c r="AK26" s="140"/>
      <c r="AL26" s="140"/>
      <c r="AM26" s="140"/>
      <c r="AN26" s="141"/>
      <c r="AO26" s="182" t="s">
        <v>18</v>
      </c>
      <c r="AP26" s="140"/>
      <c r="AQ26" s="140" t="s">
        <v>18</v>
      </c>
      <c r="AR26" s="140"/>
      <c r="AS26" s="140" t="s">
        <v>18</v>
      </c>
      <c r="AT26" s="140"/>
      <c r="AU26" s="140" t="s">
        <v>18</v>
      </c>
      <c r="AV26" s="141"/>
      <c r="AW26" s="182"/>
      <c r="AX26" s="140"/>
      <c r="AY26" s="140"/>
      <c r="AZ26" s="140"/>
      <c r="BA26" s="140"/>
      <c r="BB26" s="140"/>
      <c r="BC26" s="140"/>
      <c r="BD26" s="141"/>
      <c r="BE26" s="182"/>
      <c r="BF26" s="140"/>
      <c r="BG26" s="140"/>
      <c r="BH26" s="140"/>
      <c r="BI26" s="140"/>
      <c r="BJ26" s="140"/>
      <c r="BK26" s="140"/>
      <c r="BL26" s="141"/>
      <c r="BM26" s="182"/>
      <c r="BN26" s="140"/>
      <c r="BO26" s="140"/>
      <c r="BP26" s="140"/>
      <c r="BQ26" s="140"/>
      <c r="BR26" s="140"/>
      <c r="BS26" s="140"/>
      <c r="BT26" s="141"/>
      <c r="BU26" s="182"/>
      <c r="BV26" s="140"/>
      <c r="BW26" s="140"/>
      <c r="BX26" s="140"/>
      <c r="BY26" s="140"/>
      <c r="BZ26" s="140"/>
      <c r="CA26" s="140"/>
      <c r="CB26" s="141"/>
      <c r="CC26" s="182"/>
      <c r="CD26" s="140"/>
      <c r="CE26" s="140"/>
      <c r="CF26" s="140"/>
      <c r="CG26" s="140"/>
      <c r="CH26" s="140"/>
      <c r="CI26" s="140"/>
      <c r="CJ26" s="141"/>
      <c r="CK26" s="182"/>
      <c r="CL26" s="140"/>
      <c r="CM26" s="140"/>
      <c r="CN26" s="140"/>
      <c r="CO26" s="140"/>
      <c r="CP26" s="140"/>
      <c r="CQ26" s="140"/>
      <c r="CR26" s="141"/>
      <c r="CS26" s="163">
        <f t="shared" si="6"/>
        <v>4</v>
      </c>
      <c r="CT26" s="143">
        <f t="shared" si="7"/>
        <v>0</v>
      </c>
      <c r="CU26" s="144">
        <f t="shared" si="5"/>
        <v>0</v>
      </c>
      <c r="CV26" s="145"/>
      <c r="CW26" s="145"/>
    </row>
    <row r="27" spans="2:101" s="146" customFormat="1" ht="45" customHeight="1" x14ac:dyDescent="0.2">
      <c r="B27" s="198"/>
      <c r="C27" s="183" t="s">
        <v>43</v>
      </c>
      <c r="D27" s="184"/>
      <c r="E27" s="184"/>
      <c r="F27" s="184"/>
      <c r="G27" s="185"/>
      <c r="H27" s="138" t="s">
        <v>42</v>
      </c>
      <c r="I27" s="139"/>
      <c r="J27" s="140"/>
      <c r="K27" s="140"/>
      <c r="L27" s="140"/>
      <c r="M27" s="140"/>
      <c r="N27" s="140"/>
      <c r="O27" s="140"/>
      <c r="P27" s="140"/>
      <c r="Q27" s="139"/>
      <c r="R27" s="140"/>
      <c r="S27" s="140"/>
      <c r="T27" s="140"/>
      <c r="U27" s="140"/>
      <c r="V27" s="140"/>
      <c r="W27" s="140"/>
      <c r="X27" s="141"/>
      <c r="Y27" s="182"/>
      <c r="Z27" s="140"/>
      <c r="AA27" s="140"/>
      <c r="AB27" s="140"/>
      <c r="AC27" s="140"/>
      <c r="AD27" s="140"/>
      <c r="AE27" s="140"/>
      <c r="AF27" s="141"/>
      <c r="AG27" s="182"/>
      <c r="AH27" s="140"/>
      <c r="AI27" s="140"/>
      <c r="AJ27" s="140"/>
      <c r="AK27" s="140"/>
      <c r="AL27" s="140"/>
      <c r="AM27" s="140"/>
      <c r="AN27" s="141"/>
      <c r="AO27" s="182"/>
      <c r="AP27" s="140"/>
      <c r="AQ27" s="140"/>
      <c r="AR27" s="140"/>
      <c r="AS27" s="140"/>
      <c r="AT27" s="140"/>
      <c r="AU27" s="140"/>
      <c r="AV27" s="141"/>
      <c r="AW27" s="182" t="s">
        <v>18</v>
      </c>
      <c r="AX27" s="140"/>
      <c r="AY27" s="140" t="s">
        <v>18</v>
      </c>
      <c r="AZ27" s="140"/>
      <c r="BA27" s="140" t="s">
        <v>18</v>
      </c>
      <c r="BB27" s="140"/>
      <c r="BC27" s="140" t="s">
        <v>18</v>
      </c>
      <c r="BD27" s="141"/>
      <c r="BE27" s="182"/>
      <c r="BF27" s="140"/>
      <c r="BG27" s="140"/>
      <c r="BH27" s="140"/>
      <c r="BI27" s="140"/>
      <c r="BJ27" s="140"/>
      <c r="BK27" s="140"/>
      <c r="BL27" s="141"/>
      <c r="BM27" s="182"/>
      <c r="BN27" s="140"/>
      <c r="BO27" s="140"/>
      <c r="BP27" s="140"/>
      <c r="BQ27" s="140"/>
      <c r="BR27" s="140"/>
      <c r="BS27" s="140"/>
      <c r="BT27" s="141"/>
      <c r="BU27" s="182"/>
      <c r="BV27" s="140"/>
      <c r="BW27" s="140"/>
      <c r="BX27" s="140"/>
      <c r="BY27" s="140"/>
      <c r="BZ27" s="140"/>
      <c r="CA27" s="140"/>
      <c r="CB27" s="141"/>
      <c r="CC27" s="182"/>
      <c r="CD27" s="140"/>
      <c r="CE27" s="140"/>
      <c r="CF27" s="140"/>
      <c r="CG27" s="140"/>
      <c r="CH27" s="140"/>
      <c r="CI27" s="140"/>
      <c r="CJ27" s="141"/>
      <c r="CK27" s="182"/>
      <c r="CL27" s="140"/>
      <c r="CM27" s="140"/>
      <c r="CN27" s="140"/>
      <c r="CO27" s="140"/>
      <c r="CP27" s="140"/>
      <c r="CQ27" s="140"/>
      <c r="CR27" s="141"/>
      <c r="CS27" s="163">
        <f t="shared" si="6"/>
        <v>4</v>
      </c>
      <c r="CT27" s="143">
        <f t="shared" si="7"/>
        <v>0</v>
      </c>
      <c r="CU27" s="144">
        <f t="shared" si="5"/>
        <v>0</v>
      </c>
      <c r="CV27" s="145"/>
      <c r="CW27" s="145"/>
    </row>
    <row r="28" spans="2:101" s="146" customFormat="1" ht="23.25" customHeight="1" x14ac:dyDescent="0.2">
      <c r="B28" s="199"/>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7"/>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188"/>
      <c r="BS28" s="188"/>
      <c r="BT28" s="188"/>
      <c r="BU28" s="188"/>
      <c r="BV28" s="188"/>
      <c r="BW28" s="188"/>
      <c r="BX28" s="188"/>
      <c r="BY28" s="188"/>
      <c r="BZ28" s="188"/>
      <c r="CA28" s="188"/>
      <c r="CB28" s="188"/>
      <c r="CC28" s="188"/>
      <c r="CD28" s="188"/>
      <c r="CE28" s="188"/>
      <c r="CF28" s="188"/>
      <c r="CG28" s="188"/>
      <c r="CH28" s="188"/>
      <c r="CI28" s="188"/>
      <c r="CJ28" s="188"/>
      <c r="CK28" s="188"/>
      <c r="CL28" s="188"/>
      <c r="CM28" s="188"/>
      <c r="CN28" s="188"/>
      <c r="CO28" s="188"/>
      <c r="CP28" s="188"/>
      <c r="CQ28" s="188"/>
      <c r="CR28" s="188"/>
      <c r="CS28" s="189">
        <f>SUM(CS20:CS27)</f>
        <v>70</v>
      </c>
      <c r="CT28" s="189">
        <f>SUM(CT20:CT27)</f>
        <v>0</v>
      </c>
      <c r="CU28" s="190">
        <f t="shared" si="5"/>
        <v>0</v>
      </c>
      <c r="CV28" s="145"/>
      <c r="CW28" s="145"/>
    </row>
    <row r="29" spans="2:101" s="146" customFormat="1" ht="45" customHeight="1" x14ac:dyDescent="0.2">
      <c r="B29" s="177" t="s">
        <v>44</v>
      </c>
      <c r="C29" s="191" t="s">
        <v>96</v>
      </c>
      <c r="D29" s="136"/>
      <c r="E29" s="136"/>
      <c r="F29" s="136"/>
      <c r="G29" s="137"/>
      <c r="H29" s="138" t="s">
        <v>42</v>
      </c>
      <c r="I29" s="159"/>
      <c r="J29" s="160"/>
      <c r="K29" s="160"/>
      <c r="L29" s="160"/>
      <c r="M29" s="160"/>
      <c r="N29" s="160"/>
      <c r="O29" s="160"/>
      <c r="P29" s="160"/>
      <c r="Q29" s="159"/>
      <c r="R29" s="160"/>
      <c r="S29" s="160"/>
      <c r="T29" s="160"/>
      <c r="U29" s="160"/>
      <c r="V29" s="160"/>
      <c r="W29" s="160"/>
      <c r="X29" s="161"/>
      <c r="Y29" s="162"/>
      <c r="Z29" s="160"/>
      <c r="AA29" s="160"/>
      <c r="AB29" s="160"/>
      <c r="AC29" s="160"/>
      <c r="AD29" s="160"/>
      <c r="AE29" s="160"/>
      <c r="AF29" s="161"/>
      <c r="AG29" s="162"/>
      <c r="AH29" s="160"/>
      <c r="AI29" s="160"/>
      <c r="AJ29" s="160"/>
      <c r="AK29" s="160"/>
      <c r="AL29" s="160"/>
      <c r="AM29" s="160"/>
      <c r="AN29" s="161"/>
      <c r="AO29" s="162"/>
      <c r="AP29" s="160"/>
      <c r="AQ29" s="160"/>
      <c r="AR29" s="160"/>
      <c r="AS29" s="160"/>
      <c r="AT29" s="160"/>
      <c r="AU29" s="160"/>
      <c r="AV29" s="161"/>
      <c r="AW29" s="162"/>
      <c r="AX29" s="160"/>
      <c r="AY29" s="160"/>
      <c r="AZ29" s="160"/>
      <c r="BA29" s="160"/>
      <c r="BB29" s="160"/>
      <c r="BC29" s="160"/>
      <c r="BD29" s="161"/>
      <c r="BE29" s="162"/>
      <c r="BF29" s="160"/>
      <c r="BG29" s="160" t="s">
        <v>18</v>
      </c>
      <c r="BH29" s="160"/>
      <c r="BI29" s="160" t="s">
        <v>18</v>
      </c>
      <c r="BJ29" s="160"/>
      <c r="BK29" s="160" t="s">
        <v>18</v>
      </c>
      <c r="BL29" s="161"/>
      <c r="BM29" s="162" t="s">
        <v>18</v>
      </c>
      <c r="BN29" s="160"/>
      <c r="BO29" s="160" t="s">
        <v>18</v>
      </c>
      <c r="BP29" s="160"/>
      <c r="BQ29" s="160"/>
      <c r="BR29" s="160"/>
      <c r="BS29" s="160"/>
      <c r="BT29" s="161"/>
      <c r="BU29" s="162"/>
      <c r="BV29" s="160"/>
      <c r="BW29" s="160"/>
      <c r="BX29" s="160"/>
      <c r="BY29" s="160"/>
      <c r="BZ29" s="160"/>
      <c r="CA29" s="160"/>
      <c r="CB29" s="161"/>
      <c r="CC29" s="162"/>
      <c r="CD29" s="160"/>
      <c r="CE29" s="160"/>
      <c r="CF29" s="160"/>
      <c r="CG29" s="160"/>
      <c r="CH29" s="160"/>
      <c r="CI29" s="160"/>
      <c r="CJ29" s="161"/>
      <c r="CK29" s="162"/>
      <c r="CL29" s="160"/>
      <c r="CM29" s="160"/>
      <c r="CN29" s="160"/>
      <c r="CO29" s="160"/>
      <c r="CP29" s="160"/>
      <c r="CQ29" s="160"/>
      <c r="CR29" s="161"/>
      <c r="CS29" s="163">
        <f>COUNTIF(I29:CR29,"P")</f>
        <v>5</v>
      </c>
      <c r="CT29" s="164">
        <f>COUNTIF(I29:CR29,"E")</f>
        <v>0</v>
      </c>
      <c r="CU29" s="144">
        <f t="shared" si="5"/>
        <v>0</v>
      </c>
      <c r="CV29" s="145"/>
      <c r="CW29" s="145"/>
    </row>
    <row r="30" spans="2:101" s="146" customFormat="1" ht="41.25" customHeight="1" x14ac:dyDescent="0.2">
      <c r="B30" s="178"/>
      <c r="C30" s="192" t="s">
        <v>97</v>
      </c>
      <c r="D30" s="180"/>
      <c r="E30" s="180"/>
      <c r="F30" s="180"/>
      <c r="G30" s="181"/>
      <c r="H30" s="168" t="s">
        <v>42</v>
      </c>
      <c r="I30" s="169"/>
      <c r="J30" s="143"/>
      <c r="K30" s="143"/>
      <c r="L30" s="143"/>
      <c r="M30" s="143"/>
      <c r="N30" s="143"/>
      <c r="O30" s="143"/>
      <c r="P30" s="143"/>
      <c r="Q30" s="169"/>
      <c r="R30" s="143"/>
      <c r="S30" s="143"/>
      <c r="T30" s="143"/>
      <c r="U30" s="143"/>
      <c r="V30" s="143"/>
      <c r="W30" s="143"/>
      <c r="X30" s="170"/>
      <c r="Y30" s="163"/>
      <c r="Z30" s="143"/>
      <c r="AA30" s="143"/>
      <c r="AB30" s="143"/>
      <c r="AC30" s="143"/>
      <c r="AD30" s="143"/>
      <c r="AE30" s="143"/>
      <c r="AF30" s="170"/>
      <c r="AG30" s="163"/>
      <c r="AH30" s="143"/>
      <c r="AI30" s="143"/>
      <c r="AJ30" s="143"/>
      <c r="AK30" s="143"/>
      <c r="AL30" s="143"/>
      <c r="AM30" s="143"/>
      <c r="AN30" s="170"/>
      <c r="AO30" s="163"/>
      <c r="AP30" s="143"/>
      <c r="AQ30" s="143"/>
      <c r="AR30" s="143"/>
      <c r="AS30" s="143"/>
      <c r="AT30" s="143"/>
      <c r="AU30" s="143"/>
      <c r="AV30" s="170"/>
      <c r="AW30" s="163"/>
      <c r="AX30" s="143"/>
      <c r="AY30" s="143"/>
      <c r="AZ30" s="143"/>
      <c r="BA30" s="143"/>
      <c r="BB30" s="143"/>
      <c r="BC30" s="143"/>
      <c r="BD30" s="170"/>
      <c r="BE30" s="163"/>
      <c r="BF30" s="143"/>
      <c r="BG30" s="143"/>
      <c r="BH30" s="143"/>
      <c r="BI30" s="143"/>
      <c r="BJ30" s="143"/>
      <c r="BK30" s="143"/>
      <c r="BL30" s="170"/>
      <c r="BM30" s="163"/>
      <c r="BN30" s="143"/>
      <c r="BO30" s="143" t="s">
        <v>18</v>
      </c>
      <c r="BP30" s="143"/>
      <c r="BQ30" s="143" t="s">
        <v>18</v>
      </c>
      <c r="BR30" s="143"/>
      <c r="BS30" s="143" t="s">
        <v>18</v>
      </c>
      <c r="BT30" s="170"/>
      <c r="BU30" s="163" t="s">
        <v>18</v>
      </c>
      <c r="BV30" s="143"/>
      <c r="BW30" s="143"/>
      <c r="BX30" s="143"/>
      <c r="BY30" s="143"/>
      <c r="BZ30" s="143"/>
      <c r="CA30" s="143"/>
      <c r="CB30" s="170"/>
      <c r="CC30" s="163"/>
      <c r="CD30" s="143"/>
      <c r="CE30" s="143"/>
      <c r="CF30" s="143"/>
      <c r="CG30" s="143"/>
      <c r="CH30" s="143"/>
      <c r="CI30" s="143"/>
      <c r="CJ30" s="170"/>
      <c r="CK30" s="163"/>
      <c r="CL30" s="143"/>
      <c r="CM30" s="143"/>
      <c r="CN30" s="143"/>
      <c r="CO30" s="143"/>
      <c r="CP30" s="143"/>
      <c r="CQ30" s="143"/>
      <c r="CR30" s="170"/>
      <c r="CS30" s="142">
        <f>COUNTIF(I30:CR30,"P")</f>
        <v>4</v>
      </c>
      <c r="CT30" s="193">
        <f>COUNTIF(I30:CR30,"E")</f>
        <v>0</v>
      </c>
      <c r="CU30" s="171">
        <f t="shared" si="5"/>
        <v>0</v>
      </c>
      <c r="CV30" s="145"/>
      <c r="CW30" s="145"/>
    </row>
    <row r="31" spans="2:101" s="146" customFormat="1" ht="30" customHeight="1" x14ac:dyDescent="0.2">
      <c r="B31" s="179"/>
      <c r="C31" s="194"/>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c r="BS31" s="195"/>
      <c r="BT31" s="195"/>
      <c r="BU31" s="195"/>
      <c r="BV31" s="195"/>
      <c r="BW31" s="195"/>
      <c r="BX31" s="195"/>
      <c r="BY31" s="195"/>
      <c r="BZ31" s="195"/>
      <c r="CA31" s="195"/>
      <c r="CB31" s="195"/>
      <c r="CC31" s="195"/>
      <c r="CD31" s="195"/>
      <c r="CE31" s="195"/>
      <c r="CF31" s="195"/>
      <c r="CG31" s="195"/>
      <c r="CH31" s="195"/>
      <c r="CI31" s="195"/>
      <c r="CJ31" s="195"/>
      <c r="CK31" s="195"/>
      <c r="CL31" s="195"/>
      <c r="CM31" s="195"/>
      <c r="CN31" s="195"/>
      <c r="CO31" s="195"/>
      <c r="CP31" s="195"/>
      <c r="CQ31" s="195"/>
      <c r="CR31" s="196"/>
      <c r="CS31" s="30">
        <f>SUM(CS29:CS30)</f>
        <v>9</v>
      </c>
      <c r="CT31" s="30">
        <f>SUM(CT29:CT30)</f>
        <v>0</v>
      </c>
      <c r="CU31" s="197">
        <f>CT31/CS31</f>
        <v>0</v>
      </c>
      <c r="CV31" s="145"/>
      <c r="CW31" s="145"/>
    </row>
    <row r="32" spans="2:101" s="27" customFormat="1" ht="23.25" customHeight="1" x14ac:dyDescent="0.2">
      <c r="B32" s="24"/>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6"/>
    </row>
    <row r="33" spans="2:101" ht="24.75" customHeight="1" x14ac:dyDescent="0.2">
      <c r="B33" s="28"/>
      <c r="C33" s="29"/>
      <c r="D33" s="29"/>
      <c r="E33" s="29"/>
      <c r="F33" s="29"/>
      <c r="G33" s="29"/>
      <c r="H33" s="30" t="s">
        <v>19</v>
      </c>
      <c r="I33" s="99" t="str">
        <f>I7</f>
        <v>FEBRERO</v>
      </c>
      <c r="J33" s="100"/>
      <c r="K33" s="100"/>
      <c r="L33" s="100"/>
      <c r="M33" s="100"/>
      <c r="N33" s="100"/>
      <c r="O33" s="100"/>
      <c r="P33" s="101"/>
      <c r="Q33" s="99" t="str">
        <f>Q7</f>
        <v>MARZO</v>
      </c>
      <c r="R33" s="100"/>
      <c r="S33" s="100"/>
      <c r="T33" s="100"/>
      <c r="U33" s="100"/>
      <c r="V33" s="100"/>
      <c r="W33" s="100"/>
      <c r="X33" s="101"/>
      <c r="Y33" s="99" t="str">
        <f>Y7</f>
        <v>ABRIL</v>
      </c>
      <c r="Z33" s="100"/>
      <c r="AA33" s="100"/>
      <c r="AB33" s="100"/>
      <c r="AC33" s="100"/>
      <c r="AD33" s="100"/>
      <c r="AE33" s="100"/>
      <c r="AF33" s="101"/>
      <c r="AG33" s="99" t="str">
        <f>AG7</f>
        <v>MAYO</v>
      </c>
      <c r="AH33" s="100"/>
      <c r="AI33" s="100"/>
      <c r="AJ33" s="100"/>
      <c r="AK33" s="100"/>
      <c r="AL33" s="100"/>
      <c r="AM33" s="100"/>
      <c r="AN33" s="101"/>
      <c r="AO33" s="99" t="str">
        <f>AO7</f>
        <v>JUNIO</v>
      </c>
      <c r="AP33" s="100"/>
      <c r="AQ33" s="100"/>
      <c r="AR33" s="100"/>
      <c r="AS33" s="100"/>
      <c r="AT33" s="100"/>
      <c r="AU33" s="100"/>
      <c r="AV33" s="101"/>
      <c r="AW33" s="99" t="str">
        <f t="shared" ref="AW33" si="8">AW7</f>
        <v>JULIO</v>
      </c>
      <c r="AX33" s="100"/>
      <c r="AY33" s="100"/>
      <c r="AZ33" s="100"/>
      <c r="BA33" s="100"/>
      <c r="BB33" s="100"/>
      <c r="BC33" s="100"/>
      <c r="BD33" s="101"/>
      <c r="BE33" s="99" t="str">
        <f t="shared" ref="BE33" si="9">BE7</f>
        <v>AGOSTO</v>
      </c>
      <c r="BF33" s="100"/>
      <c r="BG33" s="100"/>
      <c r="BH33" s="100"/>
      <c r="BI33" s="100"/>
      <c r="BJ33" s="100"/>
      <c r="BK33" s="100"/>
      <c r="BL33" s="101"/>
      <c r="BM33" s="99" t="str">
        <f t="shared" ref="BM33" si="10">BM7</f>
        <v>SEPTIEMBRE</v>
      </c>
      <c r="BN33" s="100"/>
      <c r="BO33" s="100"/>
      <c r="BP33" s="100"/>
      <c r="BQ33" s="100"/>
      <c r="BR33" s="100"/>
      <c r="BS33" s="100"/>
      <c r="BT33" s="101"/>
      <c r="BU33" s="99" t="str">
        <f t="shared" ref="BU33" si="11">BU7</f>
        <v>OCTUBRE</v>
      </c>
      <c r="BV33" s="100"/>
      <c r="BW33" s="100"/>
      <c r="BX33" s="100"/>
      <c r="BY33" s="100"/>
      <c r="BZ33" s="100"/>
      <c r="CA33" s="100"/>
      <c r="CB33" s="101"/>
      <c r="CC33" s="99" t="str">
        <f>CC7</f>
        <v>NOVIEMBRE</v>
      </c>
      <c r="CD33" s="100"/>
      <c r="CE33" s="100"/>
      <c r="CF33" s="100"/>
      <c r="CG33" s="100"/>
      <c r="CH33" s="100"/>
      <c r="CI33" s="100"/>
      <c r="CJ33" s="101"/>
      <c r="CK33" s="99" t="str">
        <f>CK7</f>
        <v>DICIEMBRE</v>
      </c>
      <c r="CL33" s="100"/>
      <c r="CM33" s="100"/>
      <c r="CN33" s="100"/>
      <c r="CO33" s="100"/>
      <c r="CP33" s="100"/>
      <c r="CQ33" s="100"/>
      <c r="CR33" s="101"/>
      <c r="CS33" s="31"/>
      <c r="CT33" s="32"/>
      <c r="CU33" s="33"/>
      <c r="CV33" s="1"/>
      <c r="CW33" s="1"/>
    </row>
    <row r="34" spans="2:101" ht="12.75" customHeight="1" x14ac:dyDescent="0.2">
      <c r="B34" s="34"/>
      <c r="C34" s="6"/>
      <c r="D34" s="6"/>
      <c r="E34" s="6"/>
      <c r="F34" s="6"/>
      <c r="G34" s="6"/>
      <c r="H34" s="35" t="s">
        <v>20</v>
      </c>
      <c r="I34" s="119"/>
      <c r="J34" s="119"/>
      <c r="K34" s="88">
        <f>COUNTIF(K9:K30,"P")</f>
        <v>2</v>
      </c>
      <c r="L34" s="88"/>
      <c r="M34" s="88">
        <f t="shared" ref="M34" si="12">COUNTIF(M9:M30,"P")</f>
        <v>2</v>
      </c>
      <c r="N34" s="88"/>
      <c r="O34" s="88">
        <f t="shared" ref="O34" si="13">COUNTIF(O9:O30,"P")</f>
        <v>2</v>
      </c>
      <c r="P34" s="88"/>
      <c r="Q34" s="88">
        <f t="shared" ref="Q34" si="14">COUNTIF(Q9:Q30,"P")</f>
        <v>4</v>
      </c>
      <c r="R34" s="88"/>
      <c r="S34" s="88">
        <f t="shared" ref="S34" si="15">COUNTIF(S9:S30,"P")</f>
        <v>4</v>
      </c>
      <c r="T34" s="88"/>
      <c r="U34" s="88">
        <f t="shared" ref="U34" si="16">COUNTIF(U9:U30,"P")</f>
        <v>4</v>
      </c>
      <c r="V34" s="88"/>
      <c r="W34" s="88">
        <f t="shared" ref="W34" si="17">COUNTIF(W9:W30,"P")</f>
        <v>5</v>
      </c>
      <c r="X34" s="88"/>
      <c r="Y34" s="88">
        <f t="shared" ref="Y34" si="18">COUNTIF(Y9:Y30,"P")</f>
        <v>5</v>
      </c>
      <c r="Z34" s="88"/>
      <c r="AA34" s="88">
        <f t="shared" ref="AA34" si="19">COUNTIF(AA9:AA30,"P")</f>
        <v>4</v>
      </c>
      <c r="AB34" s="88"/>
      <c r="AC34" s="88">
        <f t="shared" ref="AC34" si="20">COUNTIF(AC9:AC30,"P")</f>
        <v>5</v>
      </c>
      <c r="AD34" s="88"/>
      <c r="AE34" s="88">
        <f t="shared" ref="AE34" si="21">COUNTIF(AE9:AE30,"P")</f>
        <v>4</v>
      </c>
      <c r="AF34" s="88"/>
      <c r="AG34" s="88">
        <f t="shared" ref="AG34" si="22">COUNTIF(AG9:AG30,"P")</f>
        <v>6</v>
      </c>
      <c r="AH34" s="88"/>
      <c r="AI34" s="88">
        <f t="shared" ref="AI34" si="23">COUNTIF(AI9:AI30,"P")</f>
        <v>5</v>
      </c>
      <c r="AJ34" s="88"/>
      <c r="AK34" s="88">
        <f t="shared" ref="AK34" si="24">COUNTIF(AK9:AK30,"P")</f>
        <v>5</v>
      </c>
      <c r="AL34" s="88"/>
      <c r="AM34" s="88">
        <f t="shared" ref="AM34" si="25">COUNTIF(AM9:AM30,"P")</f>
        <v>5</v>
      </c>
      <c r="AN34" s="88"/>
      <c r="AO34" s="88">
        <f t="shared" ref="AO34" si="26">COUNTIF(AO9:AO30,"P")</f>
        <v>7</v>
      </c>
      <c r="AP34" s="88"/>
      <c r="AQ34" s="88">
        <f t="shared" ref="AQ34" si="27">COUNTIF(AQ9:AQ30,"P")</f>
        <v>6</v>
      </c>
      <c r="AR34" s="88"/>
      <c r="AS34" s="88">
        <f t="shared" ref="AS34" si="28">COUNTIF(AS9:AS30,"P")</f>
        <v>5</v>
      </c>
      <c r="AT34" s="88"/>
      <c r="AU34" s="88">
        <f t="shared" ref="AU34" si="29">COUNTIF(AU9:AU30,"P")</f>
        <v>5</v>
      </c>
      <c r="AV34" s="88"/>
      <c r="AW34" s="88">
        <f t="shared" ref="AW34" si="30">COUNTIF(AW9:AW30,"P")</f>
        <v>5</v>
      </c>
      <c r="AX34" s="88"/>
      <c r="AY34" s="88">
        <f t="shared" ref="AY34" si="31">COUNTIF(AY9:AY30,"P")</f>
        <v>4</v>
      </c>
      <c r="AZ34" s="88"/>
      <c r="BA34" s="88">
        <f t="shared" ref="BA34" si="32">COUNTIF(BA9:BA30,"P")</f>
        <v>4</v>
      </c>
      <c r="BB34" s="88"/>
      <c r="BC34" s="88">
        <f t="shared" ref="BC34" si="33">COUNTIF(BC9:BC30,"P")</f>
        <v>4</v>
      </c>
      <c r="BD34" s="88"/>
      <c r="BE34" s="88">
        <f t="shared" ref="BE34" si="34">COUNTIF(BE9:BE30,"P")</f>
        <v>8</v>
      </c>
      <c r="BF34" s="88"/>
      <c r="BG34" s="88">
        <f t="shared" ref="BG34" si="35">COUNTIF(BG9:BG30,"P")</f>
        <v>8</v>
      </c>
      <c r="BH34" s="88"/>
      <c r="BI34" s="88">
        <f t="shared" ref="BI34" si="36">COUNTIF(BI9:BI30,"P")</f>
        <v>8</v>
      </c>
      <c r="BJ34" s="88"/>
      <c r="BK34" s="88">
        <f t="shared" ref="BK34" si="37">COUNTIF(BK9:BK30,"P")</f>
        <v>8</v>
      </c>
      <c r="BL34" s="88"/>
      <c r="BM34" s="88">
        <f t="shared" ref="BM34" si="38">COUNTIF(BM9:BM30,"P")</f>
        <v>9</v>
      </c>
      <c r="BN34" s="88"/>
      <c r="BO34" s="88">
        <f t="shared" ref="BO34" si="39">COUNTIF(BO9:BO30,"P")</f>
        <v>9</v>
      </c>
      <c r="BP34" s="88"/>
      <c r="BQ34" s="88">
        <f t="shared" ref="BQ34" si="40">COUNTIF(BQ9:BQ30,"P")</f>
        <v>4</v>
      </c>
      <c r="BR34" s="88"/>
      <c r="BS34" s="88">
        <f t="shared" ref="BS34" si="41">COUNTIF(BS9:BS30,"P")</f>
        <v>5</v>
      </c>
      <c r="BT34" s="88"/>
      <c r="BU34" s="88">
        <f t="shared" ref="BU34" si="42">COUNTIF(BU9:BU30,"P")</f>
        <v>6</v>
      </c>
      <c r="BV34" s="88"/>
      <c r="BW34" s="88">
        <f t="shared" ref="BW34" si="43">COUNTIF(BW9:BW30,"P")</f>
        <v>4</v>
      </c>
      <c r="BX34" s="88"/>
      <c r="BY34" s="88">
        <f t="shared" ref="BY34" si="44">COUNTIF(BY9:BY30,"P")</f>
        <v>4</v>
      </c>
      <c r="BZ34" s="88"/>
      <c r="CA34" s="88">
        <f t="shared" ref="CA34" si="45">COUNTIF(CA9:CA30,"P")</f>
        <v>3</v>
      </c>
      <c r="CB34" s="88"/>
      <c r="CC34" s="88">
        <f t="shared" ref="CC34" si="46">COUNTIF(CC9:CC30,"P")</f>
        <v>6</v>
      </c>
      <c r="CD34" s="88"/>
      <c r="CE34" s="88">
        <f t="shared" ref="CE34" si="47">COUNTIF(CE9:CE30,"P")</f>
        <v>5</v>
      </c>
      <c r="CF34" s="88"/>
      <c r="CG34" s="88">
        <f t="shared" ref="CG34" si="48">COUNTIF(CG9:CG30,"P")</f>
        <v>6</v>
      </c>
      <c r="CH34" s="88"/>
      <c r="CI34" s="88">
        <f t="shared" ref="CI34" si="49">COUNTIF(CI9:CI30,"P")</f>
        <v>5</v>
      </c>
      <c r="CJ34" s="88"/>
      <c r="CK34" s="88">
        <f t="shared" ref="CK34" si="50">COUNTIF(CK9:CK30,"P")</f>
        <v>6</v>
      </c>
      <c r="CL34" s="88"/>
      <c r="CM34" s="88">
        <f t="shared" ref="CM34" si="51">COUNTIF(CM9:CM30,"P")</f>
        <v>5</v>
      </c>
      <c r="CN34" s="88"/>
      <c r="CO34" s="88">
        <f t="shared" ref="CO34" si="52">COUNTIF(CO9:CO30,"P")</f>
        <v>4</v>
      </c>
      <c r="CP34" s="88"/>
      <c r="CQ34" s="88">
        <f t="shared" ref="CQ34" si="53">COUNTIF(CQ9:CQ30,"P")</f>
        <v>4</v>
      </c>
      <c r="CR34" s="88"/>
      <c r="CS34" s="31"/>
      <c r="CT34" s="32"/>
      <c r="CU34" s="33"/>
      <c r="CV34" s="1"/>
      <c r="CW34" s="1"/>
    </row>
    <row r="35" spans="2:101" ht="12.75" customHeight="1" x14ac:dyDescent="0.2">
      <c r="B35" s="34"/>
      <c r="C35" s="6"/>
      <c r="D35" s="6"/>
      <c r="E35" s="6"/>
      <c r="F35" s="6"/>
      <c r="G35" s="6"/>
      <c r="H35" s="35" t="s">
        <v>21</v>
      </c>
      <c r="I35" s="119"/>
      <c r="J35" s="119"/>
      <c r="K35" s="88">
        <f>COUNTIF(L9:L30,"E")</f>
        <v>0</v>
      </c>
      <c r="L35" s="88"/>
      <c r="M35" s="88">
        <f t="shared" ref="M35" si="54">COUNTIF(N9:N30,"E")</f>
        <v>0</v>
      </c>
      <c r="N35" s="88"/>
      <c r="O35" s="88">
        <f t="shared" ref="O35" si="55">COUNTIF(P9:P30,"E")</f>
        <v>0</v>
      </c>
      <c r="P35" s="88"/>
      <c r="Q35" s="88">
        <f t="shared" ref="Q35" si="56">COUNTIF(R9:R30,"E")</f>
        <v>0</v>
      </c>
      <c r="R35" s="88"/>
      <c r="S35" s="88">
        <f t="shared" ref="S35" si="57">COUNTIF(T9:T30,"E")</f>
        <v>0</v>
      </c>
      <c r="T35" s="88"/>
      <c r="U35" s="88">
        <f t="shared" ref="U35" si="58">COUNTIF(V9:V30,"E")</f>
        <v>0</v>
      </c>
      <c r="V35" s="88"/>
      <c r="W35" s="88">
        <f t="shared" ref="W35" si="59">COUNTIF(X9:X30,"E")</f>
        <v>0</v>
      </c>
      <c r="X35" s="88"/>
      <c r="Y35" s="88">
        <f t="shared" ref="Y35" si="60">COUNTIF(Z9:Z30,"E")</f>
        <v>0</v>
      </c>
      <c r="Z35" s="88"/>
      <c r="AA35" s="88">
        <f t="shared" ref="AA35" si="61">COUNTIF(AB9:AB30,"E")</f>
        <v>0</v>
      </c>
      <c r="AB35" s="88"/>
      <c r="AC35" s="88">
        <f t="shared" ref="AC35" si="62">COUNTIF(AD9:AD30,"E")</f>
        <v>0</v>
      </c>
      <c r="AD35" s="88"/>
      <c r="AE35" s="88">
        <f t="shared" ref="AE35" si="63">COUNTIF(AF9:AF30,"E")</f>
        <v>0</v>
      </c>
      <c r="AF35" s="88"/>
      <c r="AG35" s="88">
        <f t="shared" ref="AG35" si="64">COUNTIF(AH9:AH30,"E")</f>
        <v>0</v>
      </c>
      <c r="AH35" s="88"/>
      <c r="AI35" s="88">
        <f t="shared" ref="AI35" si="65">COUNTIF(AJ9:AJ30,"E")</f>
        <v>0</v>
      </c>
      <c r="AJ35" s="88"/>
      <c r="AK35" s="88">
        <f t="shared" ref="AK35" si="66">COUNTIF(AL9:AL30,"E")</f>
        <v>0</v>
      </c>
      <c r="AL35" s="88"/>
      <c r="AM35" s="88">
        <f t="shared" ref="AM35" si="67">COUNTIF(AN9:AN30,"E")</f>
        <v>0</v>
      </c>
      <c r="AN35" s="88"/>
      <c r="AO35" s="88">
        <f t="shared" ref="AO35" si="68">COUNTIF(AP9:AP30,"E")</f>
        <v>0</v>
      </c>
      <c r="AP35" s="88"/>
      <c r="AQ35" s="88">
        <f t="shared" ref="AQ35" si="69">COUNTIF(AR9:AR30,"E")</f>
        <v>0</v>
      </c>
      <c r="AR35" s="88"/>
      <c r="AS35" s="88">
        <f t="shared" ref="AS35" si="70">COUNTIF(AT9:AT30,"E")</f>
        <v>0</v>
      </c>
      <c r="AT35" s="88"/>
      <c r="AU35" s="88">
        <f t="shared" ref="AU35" si="71">COUNTIF(AV9:AV30,"E")</f>
        <v>0</v>
      </c>
      <c r="AV35" s="88"/>
      <c r="AW35" s="88">
        <f t="shared" ref="AW35" si="72">COUNTIF(AX9:AX30,"E")</f>
        <v>0</v>
      </c>
      <c r="AX35" s="88"/>
      <c r="AY35" s="88">
        <f t="shared" ref="AY35" si="73">COUNTIF(AZ9:AZ30,"E")</f>
        <v>0</v>
      </c>
      <c r="AZ35" s="88"/>
      <c r="BA35" s="88">
        <f t="shared" ref="BA35" si="74">COUNTIF(BB9:BB30,"E")</f>
        <v>0</v>
      </c>
      <c r="BB35" s="88"/>
      <c r="BC35" s="88">
        <f t="shared" ref="BC35" si="75">COUNTIF(BD9:BD30,"E")</f>
        <v>0</v>
      </c>
      <c r="BD35" s="88"/>
      <c r="BE35" s="88">
        <f t="shared" ref="BE35" si="76">COUNTIF(BF9:BF30,"E")</f>
        <v>0</v>
      </c>
      <c r="BF35" s="88"/>
      <c r="BG35" s="88">
        <f t="shared" ref="BG35" si="77">COUNTIF(BH9:BH30,"E")</f>
        <v>0</v>
      </c>
      <c r="BH35" s="88"/>
      <c r="BI35" s="88">
        <f t="shared" ref="BI35" si="78">COUNTIF(BJ9:BJ30,"E")</f>
        <v>0</v>
      </c>
      <c r="BJ35" s="88"/>
      <c r="BK35" s="88">
        <f t="shared" ref="BK35" si="79">COUNTIF(BL9:BL30,"E")</f>
        <v>0</v>
      </c>
      <c r="BL35" s="88"/>
      <c r="BM35" s="88">
        <f t="shared" ref="BM35" si="80">COUNTIF(BN9:BN30,"E")</f>
        <v>0</v>
      </c>
      <c r="BN35" s="88"/>
      <c r="BO35" s="88">
        <f t="shared" ref="BO35" si="81">COUNTIF(BP9:BP30,"E")</f>
        <v>0</v>
      </c>
      <c r="BP35" s="88"/>
      <c r="BQ35" s="88">
        <f t="shared" ref="BQ35" si="82">COUNTIF(BR9:BR30,"E")</f>
        <v>0</v>
      </c>
      <c r="BR35" s="88"/>
      <c r="BS35" s="88">
        <f t="shared" ref="BS35" si="83">COUNTIF(BT9:BT30,"E")</f>
        <v>0</v>
      </c>
      <c r="BT35" s="88"/>
      <c r="BU35" s="88">
        <f t="shared" ref="BU35" si="84">COUNTIF(BV9:BV30,"E")</f>
        <v>0</v>
      </c>
      <c r="BV35" s="88"/>
      <c r="BW35" s="88">
        <f t="shared" ref="BW35" si="85">COUNTIF(BX9:BX30,"E")</f>
        <v>0</v>
      </c>
      <c r="BX35" s="88"/>
      <c r="BY35" s="88">
        <f t="shared" ref="BY35" si="86">COUNTIF(BZ9:BZ30,"E")</f>
        <v>0</v>
      </c>
      <c r="BZ35" s="88"/>
      <c r="CA35" s="88">
        <f t="shared" ref="CA35" si="87">COUNTIF(CB9:CB30,"E")</f>
        <v>0</v>
      </c>
      <c r="CB35" s="88"/>
      <c r="CC35" s="88">
        <f t="shared" ref="CC35" si="88">COUNTIF(CD9:CD30,"E")</f>
        <v>0</v>
      </c>
      <c r="CD35" s="88"/>
      <c r="CE35" s="88">
        <f t="shared" ref="CE35" si="89">COUNTIF(CF9:CF30,"E")</f>
        <v>0</v>
      </c>
      <c r="CF35" s="88"/>
      <c r="CG35" s="88">
        <f t="shared" ref="CG35" si="90">COUNTIF(CH9:CH30,"E")</f>
        <v>0</v>
      </c>
      <c r="CH35" s="88"/>
      <c r="CI35" s="88">
        <f t="shared" ref="CI35" si="91">COUNTIF(CJ9:CJ30,"E")</f>
        <v>0</v>
      </c>
      <c r="CJ35" s="88"/>
      <c r="CK35" s="88">
        <f t="shared" ref="CK35" si="92">COUNTIF(CL9:CL30,"E")</f>
        <v>0</v>
      </c>
      <c r="CL35" s="88"/>
      <c r="CM35" s="88">
        <f t="shared" ref="CM35" si="93">COUNTIF(CN9:CN30,"E")</f>
        <v>0</v>
      </c>
      <c r="CN35" s="88"/>
      <c r="CO35" s="88">
        <f t="shared" ref="CO35" si="94">COUNTIF(CP9:CP30,"E")</f>
        <v>0</v>
      </c>
      <c r="CP35" s="88"/>
      <c r="CQ35" s="88">
        <f t="shared" ref="CQ35" si="95">COUNTIF(CR9:CR30,"E")</f>
        <v>0</v>
      </c>
      <c r="CR35" s="88"/>
      <c r="CS35" s="31"/>
      <c r="CT35" s="32"/>
      <c r="CU35" s="33"/>
      <c r="CV35" s="1"/>
      <c r="CW35" s="1"/>
    </row>
    <row r="36" spans="2:101" ht="12.75" customHeight="1" x14ac:dyDescent="0.2">
      <c r="B36" s="34"/>
      <c r="C36" s="6"/>
      <c r="D36" s="6"/>
      <c r="E36" s="6"/>
      <c r="F36" s="6"/>
      <c r="G36" s="6"/>
      <c r="H36" s="35" t="s">
        <v>22</v>
      </c>
      <c r="I36" s="105"/>
      <c r="J36" s="105"/>
      <c r="K36" s="89">
        <f>K35/K34</f>
        <v>0</v>
      </c>
      <c r="L36" s="89"/>
      <c r="M36" s="89">
        <f>M35/M34</f>
        <v>0</v>
      </c>
      <c r="N36" s="89"/>
      <c r="O36" s="89">
        <f>O35/O34</f>
        <v>0</v>
      </c>
      <c r="P36" s="89"/>
      <c r="Q36" s="89">
        <f>Q35/Q34</f>
        <v>0</v>
      </c>
      <c r="R36" s="89"/>
      <c r="S36" s="89">
        <f>S35/S34</f>
        <v>0</v>
      </c>
      <c r="T36" s="89"/>
      <c r="U36" s="89">
        <f>U35/U34</f>
        <v>0</v>
      </c>
      <c r="V36" s="89"/>
      <c r="W36" s="89">
        <f>W35/W34</f>
        <v>0</v>
      </c>
      <c r="X36" s="89"/>
      <c r="Y36" s="89">
        <f>Y35/Y34</f>
        <v>0</v>
      </c>
      <c r="Z36" s="89"/>
      <c r="AA36" s="89">
        <f>AA35/AA34</f>
        <v>0</v>
      </c>
      <c r="AB36" s="89"/>
      <c r="AC36" s="89">
        <f>AC35/AC34</f>
        <v>0</v>
      </c>
      <c r="AD36" s="89"/>
      <c r="AE36" s="89">
        <f>AE35/AE34</f>
        <v>0</v>
      </c>
      <c r="AF36" s="89"/>
      <c r="AG36" s="89">
        <f>AG35/AG34</f>
        <v>0</v>
      </c>
      <c r="AH36" s="89"/>
      <c r="AI36" s="89">
        <f>AI35/AI34</f>
        <v>0</v>
      </c>
      <c r="AJ36" s="89"/>
      <c r="AK36" s="89">
        <f>AK35/AK34</f>
        <v>0</v>
      </c>
      <c r="AL36" s="89"/>
      <c r="AM36" s="89">
        <f>AM35/AM34</f>
        <v>0</v>
      </c>
      <c r="AN36" s="89"/>
      <c r="AO36" s="89">
        <f>AO35/AO34</f>
        <v>0</v>
      </c>
      <c r="AP36" s="89"/>
      <c r="AQ36" s="89">
        <f>AQ35/AQ34</f>
        <v>0</v>
      </c>
      <c r="AR36" s="89"/>
      <c r="AS36" s="89">
        <f>AS35/AS34</f>
        <v>0</v>
      </c>
      <c r="AT36" s="89"/>
      <c r="AU36" s="89">
        <f>AU35/AU34</f>
        <v>0</v>
      </c>
      <c r="AV36" s="89"/>
      <c r="AW36" s="89">
        <f t="shared" ref="AW36" si="96">AW35/AW34</f>
        <v>0</v>
      </c>
      <c r="AX36" s="89"/>
      <c r="AY36" s="89">
        <f t="shared" ref="AY36" si="97">AY35/AY34</f>
        <v>0</v>
      </c>
      <c r="AZ36" s="89"/>
      <c r="BA36" s="89">
        <f t="shared" ref="BA36" si="98">BA35/BA34</f>
        <v>0</v>
      </c>
      <c r="BB36" s="89"/>
      <c r="BC36" s="89">
        <f t="shared" ref="BC36" si="99">BC35/BC34</f>
        <v>0</v>
      </c>
      <c r="BD36" s="89"/>
      <c r="BE36" s="89">
        <f t="shared" ref="BE36" si="100">BE35/BE34</f>
        <v>0</v>
      </c>
      <c r="BF36" s="89"/>
      <c r="BG36" s="89">
        <f t="shared" ref="BG36" si="101">BG35/BG34</f>
        <v>0</v>
      </c>
      <c r="BH36" s="89"/>
      <c r="BI36" s="89">
        <f t="shared" ref="BI36" si="102">BI35/BI34</f>
        <v>0</v>
      </c>
      <c r="BJ36" s="89"/>
      <c r="BK36" s="89">
        <f t="shared" ref="BK36" si="103">BK35/BK34</f>
        <v>0</v>
      </c>
      <c r="BL36" s="89"/>
      <c r="BM36" s="89">
        <f t="shared" ref="BM36" si="104">BM35/BM34</f>
        <v>0</v>
      </c>
      <c r="BN36" s="89"/>
      <c r="BO36" s="89">
        <f t="shared" ref="BO36" si="105">BO35/BO34</f>
        <v>0</v>
      </c>
      <c r="BP36" s="89"/>
      <c r="BQ36" s="89">
        <f t="shared" ref="BQ36" si="106">BQ35/BQ34</f>
        <v>0</v>
      </c>
      <c r="BR36" s="89"/>
      <c r="BS36" s="89">
        <f t="shared" ref="BS36" si="107">BS35/BS34</f>
        <v>0</v>
      </c>
      <c r="BT36" s="89"/>
      <c r="BU36" s="89">
        <f t="shared" ref="BU36" si="108">BU35/BU34</f>
        <v>0</v>
      </c>
      <c r="BV36" s="89"/>
      <c r="BW36" s="89">
        <f t="shared" ref="BW36" si="109">BW35/BW34</f>
        <v>0</v>
      </c>
      <c r="BX36" s="89"/>
      <c r="BY36" s="89">
        <f t="shared" ref="BY36" si="110">BY35/BY34</f>
        <v>0</v>
      </c>
      <c r="BZ36" s="89"/>
      <c r="CA36" s="89">
        <f t="shared" ref="CA36" si="111">CA35/CA34</f>
        <v>0</v>
      </c>
      <c r="CB36" s="89"/>
      <c r="CC36" s="89">
        <f>CC35/CC34</f>
        <v>0</v>
      </c>
      <c r="CD36" s="89"/>
      <c r="CE36" s="89">
        <f>CE35/CE34</f>
        <v>0</v>
      </c>
      <c r="CF36" s="89"/>
      <c r="CG36" s="89">
        <f>CG35/CG34</f>
        <v>0</v>
      </c>
      <c r="CH36" s="89"/>
      <c r="CI36" s="89">
        <f>CI35/CI34</f>
        <v>0</v>
      </c>
      <c r="CJ36" s="89"/>
      <c r="CK36" s="89">
        <f>CK35/CK34</f>
        <v>0</v>
      </c>
      <c r="CL36" s="89"/>
      <c r="CM36" s="89">
        <f>CM35/CM34</f>
        <v>0</v>
      </c>
      <c r="CN36" s="89"/>
      <c r="CO36" s="89">
        <f>CO35/CO34</f>
        <v>0</v>
      </c>
      <c r="CP36" s="89"/>
      <c r="CQ36" s="89">
        <f>CQ35/CQ34</f>
        <v>0</v>
      </c>
      <c r="CR36" s="89"/>
      <c r="CS36" s="31"/>
      <c r="CT36" s="32"/>
      <c r="CU36" s="33"/>
      <c r="CV36" s="1"/>
      <c r="CW36" s="1"/>
    </row>
    <row r="37" spans="2:101" ht="12.75" hidden="1" customHeight="1" x14ac:dyDescent="0.2">
      <c r="B37" s="34"/>
      <c r="C37" s="6"/>
      <c r="D37" s="6"/>
      <c r="E37" s="6"/>
      <c r="F37" s="6"/>
      <c r="G37" s="6"/>
      <c r="H37" s="35" t="s">
        <v>23</v>
      </c>
      <c r="I37" s="91" t="e">
        <f>#REF!+I34</f>
        <v>#REF!</v>
      </c>
      <c r="J37" s="91"/>
      <c r="K37" s="38"/>
      <c r="L37" s="38"/>
      <c r="M37" s="91" t="e">
        <f>I37+M34</f>
        <v>#REF!</v>
      </c>
      <c r="N37" s="91"/>
      <c r="O37" s="92" t="e">
        <f>M37+O34</f>
        <v>#REF!</v>
      </c>
      <c r="P37" s="92"/>
      <c r="Q37" s="91" t="e">
        <f>O37+Q34</f>
        <v>#REF!</v>
      </c>
      <c r="R37" s="91"/>
      <c r="S37" s="38"/>
      <c r="T37" s="38"/>
      <c r="U37" s="91" t="e">
        <f>Q37+U34</f>
        <v>#REF!</v>
      </c>
      <c r="V37" s="91"/>
      <c r="W37" s="92" t="e">
        <f>U37+W34</f>
        <v>#REF!</v>
      </c>
      <c r="X37" s="92"/>
      <c r="Y37" s="91" t="e">
        <f>W37+Y34</f>
        <v>#REF!</v>
      </c>
      <c r="Z37" s="91"/>
      <c r="AA37" s="38"/>
      <c r="AB37" s="38"/>
      <c r="AC37" s="91" t="e">
        <f>Y37+AC34</f>
        <v>#REF!</v>
      </c>
      <c r="AD37" s="91"/>
      <c r="AE37" s="92" t="e">
        <f>AC37+AE34</f>
        <v>#REF!</v>
      </c>
      <c r="AF37" s="92"/>
      <c r="AG37" s="91" t="e">
        <f>AE37+AG34</f>
        <v>#REF!</v>
      </c>
      <c r="AH37" s="91"/>
      <c r="AI37" s="38"/>
      <c r="AJ37" s="38"/>
      <c r="AK37" s="91" t="e">
        <f>AG37+AK34</f>
        <v>#REF!</v>
      </c>
      <c r="AL37" s="91"/>
      <c r="AM37" s="92" t="e">
        <f>AK37+AM34</f>
        <v>#REF!</v>
      </c>
      <c r="AN37" s="92"/>
      <c r="AO37" s="91" t="e">
        <f>AM37+AO34</f>
        <v>#REF!</v>
      </c>
      <c r="AP37" s="91"/>
      <c r="AQ37" s="38"/>
      <c r="AR37" s="38"/>
      <c r="AS37" s="91" t="e">
        <f>AO37+AS34</f>
        <v>#REF!</v>
      </c>
      <c r="AT37" s="91"/>
      <c r="AU37" s="92" t="e">
        <f>AS37+AU34</f>
        <v>#REF!</v>
      </c>
      <c r="AV37" s="92"/>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91" t="e">
        <f>AU37+CC34</f>
        <v>#REF!</v>
      </c>
      <c r="CD37" s="91"/>
      <c r="CE37" s="38"/>
      <c r="CF37" s="38"/>
      <c r="CG37" s="91" t="e">
        <f>CC37+CG34</f>
        <v>#REF!</v>
      </c>
      <c r="CH37" s="91"/>
      <c r="CI37" s="92" t="e">
        <f>CG37+CI34</f>
        <v>#REF!</v>
      </c>
      <c r="CJ37" s="92"/>
      <c r="CK37" s="91" t="e">
        <f>CI37+CK34</f>
        <v>#REF!</v>
      </c>
      <c r="CL37" s="91"/>
      <c r="CM37" s="38"/>
      <c r="CN37" s="38"/>
      <c r="CO37" s="91" t="e">
        <f>CK37+CO34</f>
        <v>#REF!</v>
      </c>
      <c r="CP37" s="91"/>
      <c r="CQ37" s="92" t="e">
        <f>CO37+CQ34</f>
        <v>#REF!</v>
      </c>
      <c r="CR37" s="92"/>
      <c r="CS37" s="31"/>
      <c r="CT37" s="32"/>
      <c r="CU37" s="33"/>
      <c r="CV37" s="1"/>
      <c r="CW37" s="1"/>
    </row>
    <row r="38" spans="2:101" ht="12.75" hidden="1" customHeight="1" x14ac:dyDescent="0.2">
      <c r="B38" s="34"/>
      <c r="C38" s="6"/>
      <c r="D38" s="6"/>
      <c r="E38" s="6"/>
      <c r="F38" s="6"/>
      <c r="G38" s="6"/>
      <c r="H38" s="35" t="s">
        <v>24</v>
      </c>
      <c r="I38" s="91" t="e">
        <f>#REF!+I35</f>
        <v>#REF!</v>
      </c>
      <c r="J38" s="91"/>
      <c r="K38" s="38"/>
      <c r="L38" s="38"/>
      <c r="M38" s="91" t="e">
        <f>I38+M35</f>
        <v>#REF!</v>
      </c>
      <c r="N38" s="91"/>
      <c r="O38" s="92" t="e">
        <f>M38+O35</f>
        <v>#REF!</v>
      </c>
      <c r="P38" s="92"/>
      <c r="Q38" s="91" t="e">
        <f>O38+Q35</f>
        <v>#REF!</v>
      </c>
      <c r="R38" s="91"/>
      <c r="S38" s="38"/>
      <c r="T38" s="38"/>
      <c r="U38" s="91" t="e">
        <f>Q38+U35</f>
        <v>#REF!</v>
      </c>
      <c r="V38" s="91"/>
      <c r="W38" s="92" t="e">
        <f>U38+W35</f>
        <v>#REF!</v>
      </c>
      <c r="X38" s="92"/>
      <c r="Y38" s="91" t="e">
        <f>W38+Y35</f>
        <v>#REF!</v>
      </c>
      <c r="Z38" s="91"/>
      <c r="AA38" s="38"/>
      <c r="AB38" s="38"/>
      <c r="AC38" s="91" t="e">
        <f>Y38+AC35</f>
        <v>#REF!</v>
      </c>
      <c r="AD38" s="91"/>
      <c r="AE38" s="92" t="e">
        <f>AC38+AE35</f>
        <v>#REF!</v>
      </c>
      <c r="AF38" s="92"/>
      <c r="AG38" s="91" t="e">
        <f>AE38+AG35</f>
        <v>#REF!</v>
      </c>
      <c r="AH38" s="91"/>
      <c r="AI38" s="38"/>
      <c r="AJ38" s="38"/>
      <c r="AK38" s="91" t="e">
        <f>AG38+AK35</f>
        <v>#REF!</v>
      </c>
      <c r="AL38" s="91"/>
      <c r="AM38" s="92" t="e">
        <f>AK38+AM35</f>
        <v>#REF!</v>
      </c>
      <c r="AN38" s="92"/>
      <c r="AO38" s="91" t="e">
        <f>AM38+AO35</f>
        <v>#REF!</v>
      </c>
      <c r="AP38" s="91"/>
      <c r="AQ38" s="38"/>
      <c r="AR38" s="38"/>
      <c r="AS38" s="91" t="e">
        <f>AO38+AS35</f>
        <v>#REF!</v>
      </c>
      <c r="AT38" s="91"/>
      <c r="AU38" s="92" t="e">
        <f>AS38+AU35</f>
        <v>#REF!</v>
      </c>
      <c r="AV38" s="92"/>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91" t="e">
        <f>AU38+CC35</f>
        <v>#REF!</v>
      </c>
      <c r="CD38" s="91"/>
      <c r="CE38" s="38"/>
      <c r="CF38" s="38"/>
      <c r="CG38" s="91" t="e">
        <f>CC38+CG35</f>
        <v>#REF!</v>
      </c>
      <c r="CH38" s="91"/>
      <c r="CI38" s="92" t="e">
        <f>CG38+CI35</f>
        <v>#REF!</v>
      </c>
      <c r="CJ38" s="92"/>
      <c r="CK38" s="91" t="e">
        <f>CI38+CK35</f>
        <v>#REF!</v>
      </c>
      <c r="CL38" s="91"/>
      <c r="CM38" s="38"/>
      <c r="CN38" s="38"/>
      <c r="CO38" s="91" t="e">
        <f>CK38+CO35</f>
        <v>#REF!</v>
      </c>
      <c r="CP38" s="91"/>
      <c r="CQ38" s="92" t="e">
        <f>CO38+CQ35</f>
        <v>#REF!</v>
      </c>
      <c r="CR38" s="92"/>
      <c r="CS38" s="31"/>
      <c r="CT38" s="32"/>
      <c r="CU38" s="33"/>
      <c r="CV38" s="1"/>
      <c r="CW38" s="1"/>
    </row>
    <row r="39" spans="2:101" ht="12.75" hidden="1" customHeight="1" x14ac:dyDescent="0.2">
      <c r="B39" s="34"/>
      <c r="C39" s="6"/>
      <c r="D39" s="6"/>
      <c r="E39" s="6"/>
      <c r="F39" s="6"/>
      <c r="G39" s="6"/>
      <c r="H39" s="35" t="s">
        <v>25</v>
      </c>
      <c r="I39" s="89" t="e">
        <f>+I38/I37</f>
        <v>#REF!</v>
      </c>
      <c r="J39" s="90"/>
      <c r="K39" s="39"/>
      <c r="L39" s="39"/>
      <c r="M39" s="89" t="e">
        <f>+M38/M37</f>
        <v>#REF!</v>
      </c>
      <c r="N39" s="90"/>
      <c r="O39" s="89" t="e">
        <f>+O38/O37</f>
        <v>#REF!</v>
      </c>
      <c r="P39" s="90"/>
      <c r="Q39" s="89" t="e">
        <f>+Q38/Q37</f>
        <v>#REF!</v>
      </c>
      <c r="R39" s="90"/>
      <c r="S39" s="39"/>
      <c r="T39" s="39"/>
      <c r="U39" s="89" t="e">
        <f>+U38/U37</f>
        <v>#REF!</v>
      </c>
      <c r="V39" s="90"/>
      <c r="W39" s="89" t="e">
        <f>+W38/W37</f>
        <v>#REF!</v>
      </c>
      <c r="X39" s="90"/>
      <c r="Y39" s="89" t="e">
        <f>+Y38/Y37</f>
        <v>#REF!</v>
      </c>
      <c r="Z39" s="90"/>
      <c r="AA39" s="39"/>
      <c r="AB39" s="39"/>
      <c r="AC39" s="89" t="e">
        <f>+AC38/AC37</f>
        <v>#REF!</v>
      </c>
      <c r="AD39" s="90"/>
      <c r="AE39" s="89" t="e">
        <f>+AE38/AE37</f>
        <v>#REF!</v>
      </c>
      <c r="AF39" s="90"/>
      <c r="AG39" s="89" t="e">
        <f>+AG38/AG37</f>
        <v>#REF!</v>
      </c>
      <c r="AH39" s="90"/>
      <c r="AI39" s="39"/>
      <c r="AJ39" s="39"/>
      <c r="AK39" s="89" t="e">
        <f>+AK38/AK37</f>
        <v>#REF!</v>
      </c>
      <c r="AL39" s="90"/>
      <c r="AM39" s="89" t="e">
        <f>+AM38/AM37</f>
        <v>#REF!</v>
      </c>
      <c r="AN39" s="90"/>
      <c r="AO39" s="89" t="e">
        <f>+AO38/AO37</f>
        <v>#REF!</v>
      </c>
      <c r="AP39" s="90"/>
      <c r="AQ39" s="39"/>
      <c r="AR39" s="39"/>
      <c r="AS39" s="89" t="e">
        <f>+AS38/AS37</f>
        <v>#REF!</v>
      </c>
      <c r="AT39" s="90"/>
      <c r="AU39" s="89" t="e">
        <f>+AU38/AU37</f>
        <v>#REF!</v>
      </c>
      <c r="AV39" s="90"/>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89" t="e">
        <f>+CC38/CC37</f>
        <v>#REF!</v>
      </c>
      <c r="CD39" s="90"/>
      <c r="CE39" s="39"/>
      <c r="CF39" s="39"/>
      <c r="CG39" s="89" t="e">
        <f>+CG38/CG37</f>
        <v>#REF!</v>
      </c>
      <c r="CH39" s="90"/>
      <c r="CI39" s="89" t="e">
        <f>+CI38/CI37</f>
        <v>#REF!</v>
      </c>
      <c r="CJ39" s="90"/>
      <c r="CK39" s="89" t="e">
        <f>+CK38/CK37</f>
        <v>#REF!</v>
      </c>
      <c r="CL39" s="90"/>
      <c r="CM39" s="39"/>
      <c r="CN39" s="39"/>
      <c r="CO39" s="89" t="e">
        <f>+CO38/CO37</f>
        <v>#REF!</v>
      </c>
      <c r="CP39" s="90"/>
      <c r="CQ39" s="89" t="e">
        <f>+CQ38/CQ37</f>
        <v>#REF!</v>
      </c>
      <c r="CR39" s="90"/>
      <c r="CS39" s="40"/>
      <c r="CT39" s="41"/>
      <c r="CU39" s="42"/>
      <c r="CV39" s="1"/>
      <c r="CW39" s="1"/>
    </row>
    <row r="40" spans="2:101" ht="10.5" customHeight="1" x14ac:dyDescent="0.2">
      <c r="B40" s="1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4"/>
      <c r="CV40" s="1"/>
      <c r="CW40" s="1"/>
    </row>
  </sheetData>
  <sheetProtection formatCells="0" formatColumns="0"/>
  <mergeCells count="263">
    <mergeCell ref="B9:B19"/>
    <mergeCell ref="C10:G10"/>
    <mergeCell ref="C11:G11"/>
    <mergeCell ref="C14:G14"/>
    <mergeCell ref="B29:B31"/>
    <mergeCell ref="C30:G30"/>
    <mergeCell ref="C31:CR31"/>
    <mergeCell ref="C25:G25"/>
    <mergeCell ref="CA35:CB35"/>
    <mergeCell ref="C12:G12"/>
    <mergeCell ref="C13:G13"/>
    <mergeCell ref="C17:G17"/>
    <mergeCell ref="C18:G18"/>
    <mergeCell ref="C19:AF19"/>
    <mergeCell ref="C9:G9"/>
    <mergeCell ref="C29:G29"/>
    <mergeCell ref="I33:P33"/>
    <mergeCell ref="Q33:X33"/>
    <mergeCell ref="Y33:AF33"/>
    <mergeCell ref="AG33:AN33"/>
    <mergeCell ref="AO33:AV33"/>
    <mergeCell ref="B20:B28"/>
    <mergeCell ref="C20:G20"/>
    <mergeCell ref="C21:G21"/>
    <mergeCell ref="BU35:BV35"/>
    <mergeCell ref="BW35:BX35"/>
    <mergeCell ref="BY35:BZ35"/>
    <mergeCell ref="AW36:AX36"/>
    <mergeCell ref="AY36:AZ36"/>
    <mergeCell ref="BA36:BB36"/>
    <mergeCell ref="BC36:BD36"/>
    <mergeCell ref="BE36:BF36"/>
    <mergeCell ref="BG36:BH36"/>
    <mergeCell ref="BI36:BJ36"/>
    <mergeCell ref="BK36:BL36"/>
    <mergeCell ref="BM36:BN36"/>
    <mergeCell ref="AW35:AX35"/>
    <mergeCell ref="AY35:AZ35"/>
    <mergeCell ref="BA35:BB35"/>
    <mergeCell ref="BC35:BD35"/>
    <mergeCell ref="BE35:BF35"/>
    <mergeCell ref="BG35:BH35"/>
    <mergeCell ref="B4:Q4"/>
    <mergeCell ref="R4:X4"/>
    <mergeCell ref="Y4:AJ4"/>
    <mergeCell ref="AK4:AT4"/>
    <mergeCell ref="AU4:CH4"/>
    <mergeCell ref="CI4:CU4"/>
    <mergeCell ref="B1:CT1"/>
    <mergeCell ref="B3:Q3"/>
    <mergeCell ref="R3:X3"/>
    <mergeCell ref="Y3:AJ3"/>
    <mergeCell ref="AK3:AT3"/>
    <mergeCell ref="AU3:CH3"/>
    <mergeCell ref="CI3:CU3"/>
    <mergeCell ref="B5:CU5"/>
    <mergeCell ref="I6:P6"/>
    <mergeCell ref="Q6:CJ6"/>
    <mergeCell ref="B7:G8"/>
    <mergeCell ref="H7:H8"/>
    <mergeCell ref="I7:P7"/>
    <mergeCell ref="Q7:X7"/>
    <mergeCell ref="Y7:AF7"/>
    <mergeCell ref="AG7:AN7"/>
    <mergeCell ref="AW7:BD7"/>
    <mergeCell ref="BE7:BL7"/>
    <mergeCell ref="BM7:BT7"/>
    <mergeCell ref="BU7:CB7"/>
    <mergeCell ref="AO7:AV7"/>
    <mergeCell ref="CC7:CJ7"/>
    <mergeCell ref="CK7:CR7"/>
    <mergeCell ref="CS7:CU7"/>
    <mergeCell ref="C22:G22"/>
    <mergeCell ref="C26:G26"/>
    <mergeCell ref="C27:G27"/>
    <mergeCell ref="C28:AF28"/>
    <mergeCell ref="CC33:CJ33"/>
    <mergeCell ref="CK33:CR33"/>
    <mergeCell ref="I34:J34"/>
    <mergeCell ref="K34:L34"/>
    <mergeCell ref="M34:N34"/>
    <mergeCell ref="O34:P34"/>
    <mergeCell ref="Q34:R34"/>
    <mergeCell ref="S34:T34"/>
    <mergeCell ref="U34:V34"/>
    <mergeCell ref="W34:X34"/>
    <mergeCell ref="AW33:BD33"/>
    <mergeCell ref="BE33:BL33"/>
    <mergeCell ref="BM33:BT33"/>
    <mergeCell ref="BU33:CB33"/>
    <mergeCell ref="AW34:AX34"/>
    <mergeCell ref="AY34:AZ34"/>
    <mergeCell ref="BA34:BB34"/>
    <mergeCell ref="BC34:BD34"/>
    <mergeCell ref="BE34:BF34"/>
    <mergeCell ref="BG34:BH34"/>
    <mergeCell ref="CQ34:CR34"/>
    <mergeCell ref="I35:J35"/>
    <mergeCell ref="K35:L35"/>
    <mergeCell ref="M35:N35"/>
    <mergeCell ref="O35:P35"/>
    <mergeCell ref="Q35:R35"/>
    <mergeCell ref="S35:T35"/>
    <mergeCell ref="U35:V35"/>
    <mergeCell ref="W35:X35"/>
    <mergeCell ref="CC34:CD34"/>
    <mergeCell ref="CE34:CF34"/>
    <mergeCell ref="CG34:CH34"/>
    <mergeCell ref="CI34:CJ34"/>
    <mergeCell ref="CK34:CL34"/>
    <mergeCell ref="CM34:CN34"/>
    <mergeCell ref="AK34:AL34"/>
    <mergeCell ref="AM34:AN34"/>
    <mergeCell ref="AO34:AP34"/>
    <mergeCell ref="AQ34:AR34"/>
    <mergeCell ref="AS34:AT34"/>
    <mergeCell ref="BI35:BJ35"/>
    <mergeCell ref="BK35:BL35"/>
    <mergeCell ref="BM35:BN35"/>
    <mergeCell ref="BO35:BP35"/>
    <mergeCell ref="Y34:Z34"/>
    <mergeCell ref="AA34:AB34"/>
    <mergeCell ref="AC34:AD34"/>
    <mergeCell ref="AS35:AT35"/>
    <mergeCell ref="AU35:AV35"/>
    <mergeCell ref="Y35:Z35"/>
    <mergeCell ref="AA35:AB35"/>
    <mergeCell ref="AC35:AD35"/>
    <mergeCell ref="AE35:AF35"/>
    <mergeCell ref="AG35:AH35"/>
    <mergeCell ref="AI35:AJ35"/>
    <mergeCell ref="CO34:CP34"/>
    <mergeCell ref="AE34:AF34"/>
    <mergeCell ref="AG34:AH34"/>
    <mergeCell ref="AI34:AJ34"/>
    <mergeCell ref="BQ34:BR34"/>
    <mergeCell ref="BS34:BT34"/>
    <mergeCell ref="BU34:BV34"/>
    <mergeCell ref="BW34:BX34"/>
    <mergeCell ref="BY34:BZ34"/>
    <mergeCell ref="CA34:CB34"/>
    <mergeCell ref="AU34:AV34"/>
    <mergeCell ref="BI34:BJ34"/>
    <mergeCell ref="BK34:BL34"/>
    <mergeCell ref="BM34:BN34"/>
    <mergeCell ref="BO34:BP34"/>
    <mergeCell ref="AG36:AH36"/>
    <mergeCell ref="AI36:AJ36"/>
    <mergeCell ref="CO35:CP35"/>
    <mergeCell ref="CQ35:CR35"/>
    <mergeCell ref="I36:J36"/>
    <mergeCell ref="K36:L36"/>
    <mergeCell ref="M36:N36"/>
    <mergeCell ref="O36:P36"/>
    <mergeCell ref="Q36:R36"/>
    <mergeCell ref="S36:T36"/>
    <mergeCell ref="U36:V36"/>
    <mergeCell ref="W36:X36"/>
    <mergeCell ref="CC35:CD35"/>
    <mergeCell ref="CE35:CF35"/>
    <mergeCell ref="CG35:CH35"/>
    <mergeCell ref="CI35:CJ35"/>
    <mergeCell ref="CK35:CL35"/>
    <mergeCell ref="CM35:CN35"/>
    <mergeCell ref="AK35:AL35"/>
    <mergeCell ref="AM35:AN35"/>
    <mergeCell ref="AO35:AP35"/>
    <mergeCell ref="AQ35:AR35"/>
    <mergeCell ref="BQ35:BR35"/>
    <mergeCell ref="BS35:BT35"/>
    <mergeCell ref="CO36:CP36"/>
    <mergeCell ref="CQ36:CR36"/>
    <mergeCell ref="CE36:CF36"/>
    <mergeCell ref="CG36:CH36"/>
    <mergeCell ref="I37:J37"/>
    <mergeCell ref="M37:N37"/>
    <mergeCell ref="O37:P37"/>
    <mergeCell ref="Q37:R37"/>
    <mergeCell ref="U37:V37"/>
    <mergeCell ref="W37:X37"/>
    <mergeCell ref="Y37:Z37"/>
    <mergeCell ref="AC37:AD37"/>
    <mergeCell ref="CC36:CD36"/>
    <mergeCell ref="Y36:Z36"/>
    <mergeCell ref="AA36:AB36"/>
    <mergeCell ref="BO36:BP36"/>
    <mergeCell ref="BQ36:BR36"/>
    <mergeCell ref="BS36:BT36"/>
    <mergeCell ref="BU36:BV36"/>
    <mergeCell ref="BW36:BX36"/>
    <mergeCell ref="BY36:BZ36"/>
    <mergeCell ref="CA36:CB36"/>
    <mergeCell ref="AS37:AT37"/>
    <mergeCell ref="CI36:CJ36"/>
    <mergeCell ref="CK36:CL36"/>
    <mergeCell ref="CM36:CN36"/>
    <mergeCell ref="AK36:AL36"/>
    <mergeCell ref="AM36:AN36"/>
    <mergeCell ref="AO36:AP36"/>
    <mergeCell ref="AQ36:AR36"/>
    <mergeCell ref="AS36:AT36"/>
    <mergeCell ref="AU36:AV36"/>
    <mergeCell ref="CK39:CL39"/>
    <mergeCell ref="CI38:CJ38"/>
    <mergeCell ref="CK38:CL38"/>
    <mergeCell ref="CQ37:CR37"/>
    <mergeCell ref="I38:J38"/>
    <mergeCell ref="M38:N38"/>
    <mergeCell ref="O38:P38"/>
    <mergeCell ref="Q38:R38"/>
    <mergeCell ref="U38:V38"/>
    <mergeCell ref="W38:X38"/>
    <mergeCell ref="Y38:Z38"/>
    <mergeCell ref="AC38:AD38"/>
    <mergeCell ref="AE38:AF38"/>
    <mergeCell ref="AU37:AV37"/>
    <mergeCell ref="CC37:CD37"/>
    <mergeCell ref="CG37:CH37"/>
    <mergeCell ref="CI37:CJ37"/>
    <mergeCell ref="CK37:CL37"/>
    <mergeCell ref="CO37:CP37"/>
    <mergeCell ref="AE37:AF37"/>
    <mergeCell ref="AG37:AH37"/>
    <mergeCell ref="AK37:AL37"/>
    <mergeCell ref="AM37:AN37"/>
    <mergeCell ref="AO37:AP37"/>
    <mergeCell ref="CG38:CH38"/>
    <mergeCell ref="CO38:CP38"/>
    <mergeCell ref="CQ38:CR38"/>
    <mergeCell ref="AG38:AH38"/>
    <mergeCell ref="AK38:AL38"/>
    <mergeCell ref="AM38:AN38"/>
    <mergeCell ref="AO38:AP38"/>
    <mergeCell ref="AS38:AT38"/>
    <mergeCell ref="AU38:AV38"/>
    <mergeCell ref="B40:CU40"/>
    <mergeCell ref="CI39:CJ39"/>
    <mergeCell ref="CO39:CP39"/>
    <mergeCell ref="CQ39:CR39"/>
    <mergeCell ref="C16:G16"/>
    <mergeCell ref="C23:G23"/>
    <mergeCell ref="C15:G15"/>
    <mergeCell ref="C24:G24"/>
    <mergeCell ref="AO39:AP39"/>
    <mergeCell ref="AS39:AT39"/>
    <mergeCell ref="AU39:AV39"/>
    <mergeCell ref="CC39:CD39"/>
    <mergeCell ref="CG39:CH39"/>
    <mergeCell ref="Y39:Z39"/>
    <mergeCell ref="AC39:AD39"/>
    <mergeCell ref="AE39:AF39"/>
    <mergeCell ref="AG39:AH39"/>
    <mergeCell ref="AK39:AL39"/>
    <mergeCell ref="AM39:AN39"/>
    <mergeCell ref="I39:J39"/>
    <mergeCell ref="M39:N39"/>
    <mergeCell ref="O39:P39"/>
    <mergeCell ref="Q39:R39"/>
    <mergeCell ref="U39:V39"/>
    <mergeCell ref="W39:X39"/>
    <mergeCell ref="CC38:CD38"/>
    <mergeCell ref="AC36:AD36"/>
    <mergeCell ref="AE36:AF36"/>
  </mergeCells>
  <conditionalFormatting sqref="M8:M11 I8:I11 AE8:AE11 BE8:BE11 AC8:AC11 Y8:Y11 W8:W11 U8:U11 Q8:Q11 O8:O11 BS8:BS11 BQ8:BQ11 BM8:BM11 CA8:CA11 BY8:BY11 BU8:BU11 CI8:CI11 CG8:CG11 CC8:CC11 CQ8:CQ11 CO8:CO11 CK8:CK11 AM8:AM11 AU8:AU11 BC8:BC11 BK8:BK11 AK8:AK11 AS8:AS11 BA8:BA11 BI8:BI11 AG8:AG11 AO8:AO11 AW8:AW11 CS8:CS14">
    <cfRule type="cellIs" dxfId="33" priority="38" stopIfTrue="1" operator="equal">
      <formula>"""P"""</formula>
    </cfRule>
  </conditionalFormatting>
  <conditionalFormatting sqref="I20:CR27 I29:CR31 I9:CR18">
    <cfRule type="cellIs" dxfId="32" priority="36" stopIfTrue="1" operator="equal">
      <formula>"P"</formula>
    </cfRule>
    <cfRule type="cellIs" dxfId="31" priority="37" stopIfTrue="1" operator="equal">
      <formula>"E"</formula>
    </cfRule>
  </conditionalFormatting>
  <conditionalFormatting sqref="I11:CR11">
    <cfRule type="cellIs" dxfId="30" priority="25" stopIfTrue="1" operator="equal">
      <formula>"P"</formula>
    </cfRule>
    <cfRule type="cellIs" dxfId="29" priority="26" stopIfTrue="1" operator="equal">
      <formula>"E"</formula>
    </cfRule>
  </conditionalFormatting>
  <conditionalFormatting sqref="I20:CR20">
    <cfRule type="cellIs" dxfId="28" priority="23" stopIfTrue="1" operator="equal">
      <formula>"P"</formula>
    </cfRule>
    <cfRule type="cellIs" dxfId="27" priority="24" stopIfTrue="1" operator="equal">
      <formula>"E"</formula>
    </cfRule>
  </conditionalFormatting>
  <conditionalFormatting sqref="I20:CR20">
    <cfRule type="cellIs" dxfId="26" priority="21" stopIfTrue="1" operator="equal">
      <formula>"P"</formula>
    </cfRule>
    <cfRule type="cellIs" dxfId="25" priority="22" stopIfTrue="1" operator="equal">
      <formula>"E"</formula>
    </cfRule>
  </conditionalFormatting>
  <conditionalFormatting sqref="I21:CR21">
    <cfRule type="cellIs" dxfId="24" priority="19" stopIfTrue="1" operator="equal">
      <formula>"P"</formula>
    </cfRule>
    <cfRule type="cellIs" dxfId="23" priority="20" stopIfTrue="1" operator="equal">
      <formula>"E"</formula>
    </cfRule>
  </conditionalFormatting>
  <conditionalFormatting sqref="I21:CR21">
    <cfRule type="cellIs" dxfId="22" priority="17" stopIfTrue="1" operator="equal">
      <formula>"P"</formula>
    </cfRule>
    <cfRule type="cellIs" dxfId="21" priority="18" stopIfTrue="1" operator="equal">
      <formula>"E"</formula>
    </cfRule>
  </conditionalFormatting>
  <conditionalFormatting sqref="I26:CR27">
    <cfRule type="cellIs" dxfId="20" priority="15" stopIfTrue="1" operator="equal">
      <formula>"P"</formula>
    </cfRule>
    <cfRule type="cellIs" dxfId="19" priority="16" stopIfTrue="1" operator="equal">
      <formula>"E"</formula>
    </cfRule>
  </conditionalFormatting>
  <conditionalFormatting sqref="I26:CR27">
    <cfRule type="cellIs" dxfId="18" priority="13" stopIfTrue="1" operator="equal">
      <formula>"P"</formula>
    </cfRule>
    <cfRule type="cellIs" dxfId="17" priority="14" stopIfTrue="1" operator="equal">
      <formula>"E"</formula>
    </cfRule>
  </conditionalFormatting>
  <conditionalFormatting sqref="I30:CR31">
    <cfRule type="cellIs" dxfId="16" priority="11" stopIfTrue="1" operator="equal">
      <formula>"P"</formula>
    </cfRule>
    <cfRule type="cellIs" dxfId="15" priority="12" stopIfTrue="1" operator="equal">
      <formula>"E"</formula>
    </cfRule>
  </conditionalFormatting>
  <conditionalFormatting sqref="I30:CR30">
    <cfRule type="cellIs" dxfId="14" priority="9" stopIfTrue="1" operator="equal">
      <formula>"P"</formula>
    </cfRule>
    <cfRule type="cellIs" dxfId="13" priority="10" stopIfTrue="1" operator="equal">
      <formula>"E"</formula>
    </cfRule>
  </conditionalFormatting>
  <conditionalFormatting sqref="I30:CR30">
    <cfRule type="cellIs" dxfId="12" priority="7" stopIfTrue="1" operator="equal">
      <formula>"P"</formula>
    </cfRule>
    <cfRule type="cellIs" dxfId="11" priority="8" stopIfTrue="1" operator="equal">
      <formula>"E"</formula>
    </cfRule>
  </conditionalFormatting>
  <conditionalFormatting sqref="I29:CR30">
    <cfRule type="cellIs" dxfId="10" priority="5" stopIfTrue="1" operator="equal">
      <formula>"P"</formula>
    </cfRule>
    <cfRule type="cellIs" dxfId="9" priority="6" stopIfTrue="1" operator="equal">
      <formula>"E"</formula>
    </cfRule>
  </conditionalFormatting>
  <conditionalFormatting sqref="I30:CR30">
    <cfRule type="cellIs" dxfId="8" priority="3" stopIfTrue="1" operator="equal">
      <formula>"P"</formula>
    </cfRule>
    <cfRule type="cellIs" dxfId="7" priority="4" stopIfTrue="1" operator="equal">
      <formula>"E"</formula>
    </cfRule>
  </conditionalFormatting>
  <conditionalFormatting sqref="I29:CR30">
    <cfRule type="cellIs" dxfId="6" priority="1" stopIfTrue="1" operator="equal">
      <formula>"P"</formula>
    </cfRule>
    <cfRule type="cellIs" dxfId="5" priority="2" stopIfTrue="1" operator="equal">
      <formula>"E"</formula>
    </cfRule>
  </conditionalFormatting>
  <dataValidations count="1">
    <dataValidation allowBlank="1" showInputMessage="1" showErrorMessage="1" prompt="Ingresar el Nombre de la categoría de las actividades" sqref="C18:E18 C11:E12"/>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CW28"/>
  <sheetViews>
    <sheetView showGridLines="0" tabSelected="1" zoomScale="80" zoomScaleNormal="80" zoomScaleSheetLayoutView="100" zoomScalePageLayoutView="85" workbookViewId="0">
      <pane ySplit="6" topLeftCell="A7" activePane="bottomLeft" state="frozen"/>
      <selection pane="bottomLeft" activeCell="C11" sqref="C11:G11"/>
    </sheetView>
  </sheetViews>
  <sheetFormatPr baseColWidth="10" defaultRowHeight="12.75" x14ac:dyDescent="0.2"/>
  <cols>
    <col min="1" max="1" width="2.28515625" style="2" customWidth="1"/>
    <col min="2" max="2" width="24.85546875" style="2" customWidth="1"/>
    <col min="3" max="6" width="10.7109375" style="2" customWidth="1"/>
    <col min="7" max="7" width="20" style="2" customWidth="1"/>
    <col min="8" max="8" width="28" style="2" customWidth="1"/>
    <col min="9" max="98" width="4.7109375" style="2" customWidth="1"/>
    <col min="99" max="99" width="18.7109375" style="43" customWidth="1"/>
    <col min="100" max="102" width="2.7109375" style="2" customWidth="1"/>
    <col min="103" max="16384" width="11.42578125" style="2"/>
  </cols>
  <sheetData>
    <row r="1" spans="2:101" ht="77.25" customHeight="1" x14ac:dyDescent="0.2">
      <c r="B1" s="93" t="s">
        <v>61</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5"/>
      <c r="CU1" s="54" t="s">
        <v>0</v>
      </c>
      <c r="CV1" s="1"/>
      <c r="CW1" s="1"/>
    </row>
    <row r="2" spans="2:101" s="59" customFormat="1" ht="42.75" customHeight="1" x14ac:dyDescent="0.2">
      <c r="B2" s="66" t="s">
        <v>1</v>
      </c>
      <c r="C2" s="66"/>
      <c r="D2" s="66"/>
      <c r="E2" s="66"/>
      <c r="F2" s="66"/>
      <c r="G2" s="66"/>
      <c r="H2" s="66"/>
      <c r="I2" s="66"/>
      <c r="J2" s="66"/>
      <c r="K2" s="66"/>
      <c r="L2" s="66"/>
      <c r="M2" s="66"/>
      <c r="N2" s="66"/>
      <c r="O2" s="66"/>
      <c r="P2" s="66"/>
      <c r="Q2" s="66"/>
      <c r="R2" s="66" t="s">
        <v>2</v>
      </c>
      <c r="S2" s="66"/>
      <c r="T2" s="66"/>
      <c r="U2" s="66"/>
      <c r="V2" s="66"/>
      <c r="W2" s="66"/>
      <c r="X2" s="66"/>
      <c r="Y2" s="74" t="s">
        <v>3</v>
      </c>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6"/>
      <c r="BQ2" s="68" t="s">
        <v>4</v>
      </c>
      <c r="BR2" s="69"/>
      <c r="BS2" s="69"/>
      <c r="BT2" s="69"/>
      <c r="BU2" s="69"/>
      <c r="BV2" s="69"/>
      <c r="BW2" s="69"/>
      <c r="BX2" s="69"/>
      <c r="BY2" s="69"/>
      <c r="BZ2" s="70"/>
      <c r="CA2" s="66" t="s">
        <v>5</v>
      </c>
      <c r="CB2" s="66"/>
      <c r="CC2" s="66"/>
      <c r="CD2" s="66"/>
      <c r="CE2" s="66"/>
      <c r="CF2" s="66"/>
      <c r="CG2" s="66"/>
      <c r="CH2" s="66"/>
      <c r="CI2" s="66" t="s">
        <v>6</v>
      </c>
      <c r="CJ2" s="66"/>
      <c r="CK2" s="66"/>
      <c r="CL2" s="66"/>
      <c r="CM2" s="66"/>
      <c r="CN2" s="66"/>
      <c r="CO2" s="66"/>
      <c r="CP2" s="66"/>
      <c r="CQ2" s="66"/>
      <c r="CR2" s="66"/>
      <c r="CS2" s="66"/>
      <c r="CT2" s="66"/>
      <c r="CU2" s="66"/>
    </row>
    <row r="3" spans="2:101" s="60" customFormat="1" ht="39.75" customHeight="1" x14ac:dyDescent="0.2">
      <c r="B3" s="208" t="s">
        <v>62</v>
      </c>
      <c r="C3" s="208"/>
      <c r="D3" s="208"/>
      <c r="E3" s="208"/>
      <c r="F3" s="208"/>
      <c r="G3" s="208"/>
      <c r="H3" s="208"/>
      <c r="I3" s="208"/>
      <c r="J3" s="208"/>
      <c r="K3" s="208"/>
      <c r="L3" s="208"/>
      <c r="M3" s="208"/>
      <c r="N3" s="208"/>
      <c r="O3" s="208"/>
      <c r="P3" s="208"/>
      <c r="Q3" s="208"/>
      <c r="R3" s="77" t="s">
        <v>7</v>
      </c>
      <c r="S3" s="77"/>
      <c r="T3" s="77"/>
      <c r="U3" s="77"/>
      <c r="V3" s="77"/>
      <c r="W3" s="77"/>
      <c r="X3" s="77"/>
      <c r="Y3" s="77" t="s">
        <v>8</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1" t="s">
        <v>36</v>
      </c>
      <c r="BR3" s="72"/>
      <c r="BS3" s="72"/>
      <c r="BT3" s="72"/>
      <c r="BU3" s="72"/>
      <c r="BV3" s="72"/>
      <c r="BW3" s="72"/>
      <c r="BX3" s="72"/>
      <c r="BY3" s="72"/>
      <c r="BZ3" s="73"/>
      <c r="CA3" s="67">
        <v>1</v>
      </c>
      <c r="CB3" s="67"/>
      <c r="CC3" s="67"/>
      <c r="CD3" s="67"/>
      <c r="CE3" s="67"/>
      <c r="CF3" s="67"/>
      <c r="CG3" s="67"/>
      <c r="CH3" s="67"/>
      <c r="CI3" s="67" t="s">
        <v>9</v>
      </c>
      <c r="CJ3" s="67"/>
      <c r="CK3" s="67"/>
      <c r="CL3" s="67"/>
      <c r="CM3" s="67"/>
      <c r="CN3" s="67"/>
      <c r="CO3" s="67"/>
      <c r="CP3" s="67"/>
      <c r="CQ3" s="67"/>
      <c r="CR3" s="67"/>
      <c r="CS3" s="67"/>
      <c r="CT3" s="67"/>
      <c r="CU3" s="67"/>
    </row>
    <row r="4" spans="2:101" ht="36" customHeight="1" x14ac:dyDescent="0.2">
      <c r="B4" s="79" t="s">
        <v>10</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1"/>
      <c r="CV4" s="1"/>
      <c r="CW4" s="1"/>
    </row>
    <row r="5" spans="2:101" ht="18.75" customHeight="1" x14ac:dyDescent="0.2">
      <c r="B5" s="46"/>
      <c r="C5" s="47"/>
      <c r="D5" s="47"/>
      <c r="E5" s="47"/>
      <c r="F5" s="47"/>
      <c r="G5" s="48"/>
      <c r="H5" s="49"/>
      <c r="I5" s="78">
        <v>2015</v>
      </c>
      <c r="J5" s="78"/>
      <c r="K5" s="78"/>
      <c r="L5" s="78"/>
      <c r="M5" s="78"/>
      <c r="N5" s="78"/>
      <c r="O5" s="78"/>
      <c r="P5" s="78"/>
      <c r="Q5" s="78">
        <v>2016</v>
      </c>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55"/>
      <c r="CL5" s="55"/>
      <c r="CM5" s="55"/>
      <c r="CN5" s="55"/>
      <c r="CO5" s="55"/>
      <c r="CP5" s="55"/>
      <c r="CQ5" s="55"/>
      <c r="CR5" s="55"/>
      <c r="CS5" s="50"/>
      <c r="CT5" s="51"/>
      <c r="CU5" s="52"/>
      <c r="CV5" s="1"/>
      <c r="CW5" s="1"/>
    </row>
    <row r="6" spans="2:101" ht="25.5" customHeight="1" x14ac:dyDescent="0.2">
      <c r="B6" s="106" t="s">
        <v>11</v>
      </c>
      <c r="C6" s="107"/>
      <c r="D6" s="107"/>
      <c r="E6" s="107"/>
      <c r="F6" s="107"/>
      <c r="G6" s="108"/>
      <c r="H6" s="112" t="s">
        <v>12</v>
      </c>
      <c r="I6" s="96" t="s">
        <v>30</v>
      </c>
      <c r="J6" s="97"/>
      <c r="K6" s="97"/>
      <c r="L6" s="97"/>
      <c r="M6" s="97"/>
      <c r="N6" s="97"/>
      <c r="O6" s="97"/>
      <c r="P6" s="98"/>
      <c r="Q6" s="96" t="s">
        <v>31</v>
      </c>
      <c r="R6" s="97"/>
      <c r="S6" s="97"/>
      <c r="T6" s="97"/>
      <c r="U6" s="97"/>
      <c r="V6" s="97"/>
      <c r="W6" s="97"/>
      <c r="X6" s="98"/>
      <c r="Y6" s="96" t="s">
        <v>32</v>
      </c>
      <c r="Z6" s="97"/>
      <c r="AA6" s="97"/>
      <c r="AB6" s="97"/>
      <c r="AC6" s="97"/>
      <c r="AD6" s="97"/>
      <c r="AE6" s="97"/>
      <c r="AF6" s="98"/>
      <c r="AG6" s="96" t="s">
        <v>33</v>
      </c>
      <c r="AH6" s="97"/>
      <c r="AI6" s="97"/>
      <c r="AJ6" s="97"/>
      <c r="AK6" s="97"/>
      <c r="AL6" s="97"/>
      <c r="AM6" s="97"/>
      <c r="AN6" s="98"/>
      <c r="AO6" s="96" t="s">
        <v>34</v>
      </c>
      <c r="AP6" s="97"/>
      <c r="AQ6" s="97"/>
      <c r="AR6" s="97"/>
      <c r="AS6" s="97"/>
      <c r="AT6" s="97"/>
      <c r="AU6" s="97"/>
      <c r="AV6" s="98"/>
      <c r="AW6" s="96" t="s">
        <v>79</v>
      </c>
      <c r="AX6" s="97"/>
      <c r="AY6" s="97"/>
      <c r="AZ6" s="97"/>
      <c r="BA6" s="97"/>
      <c r="BB6" s="97"/>
      <c r="BC6" s="97"/>
      <c r="BD6" s="98"/>
      <c r="BE6" s="96" t="s">
        <v>80</v>
      </c>
      <c r="BF6" s="97"/>
      <c r="BG6" s="97"/>
      <c r="BH6" s="97"/>
      <c r="BI6" s="97"/>
      <c r="BJ6" s="97"/>
      <c r="BK6" s="97"/>
      <c r="BL6" s="98"/>
      <c r="BM6" s="96" t="s">
        <v>81</v>
      </c>
      <c r="BN6" s="97"/>
      <c r="BO6" s="97"/>
      <c r="BP6" s="97"/>
      <c r="BQ6" s="97"/>
      <c r="BR6" s="97"/>
      <c r="BS6" s="97"/>
      <c r="BT6" s="98"/>
      <c r="BU6" s="96" t="s">
        <v>82</v>
      </c>
      <c r="BV6" s="97"/>
      <c r="BW6" s="97"/>
      <c r="BX6" s="97"/>
      <c r="BY6" s="97"/>
      <c r="BZ6" s="97"/>
      <c r="CA6" s="97"/>
      <c r="CB6" s="98"/>
      <c r="CC6" s="96" t="s">
        <v>83</v>
      </c>
      <c r="CD6" s="97"/>
      <c r="CE6" s="97"/>
      <c r="CF6" s="97"/>
      <c r="CG6" s="97"/>
      <c r="CH6" s="97"/>
      <c r="CI6" s="97"/>
      <c r="CJ6" s="98"/>
      <c r="CK6" s="96" t="s">
        <v>13</v>
      </c>
      <c r="CL6" s="97"/>
      <c r="CM6" s="97"/>
      <c r="CN6" s="97"/>
      <c r="CO6" s="97"/>
      <c r="CP6" s="97"/>
      <c r="CQ6" s="97"/>
      <c r="CR6" s="98"/>
      <c r="CS6" s="123" t="s">
        <v>14</v>
      </c>
      <c r="CT6" s="123"/>
      <c r="CU6" s="123"/>
      <c r="CV6" s="1"/>
      <c r="CW6" s="1"/>
    </row>
    <row r="7" spans="2:101" x14ac:dyDescent="0.2">
      <c r="B7" s="109"/>
      <c r="C7" s="110"/>
      <c r="D7" s="110"/>
      <c r="E7" s="110"/>
      <c r="F7" s="110"/>
      <c r="G7" s="111"/>
      <c r="H7" s="113"/>
      <c r="I7" s="10" t="s">
        <v>15</v>
      </c>
      <c r="J7" s="8" t="s">
        <v>16</v>
      </c>
      <c r="K7" s="8" t="s">
        <v>15</v>
      </c>
      <c r="L7" s="8" t="s">
        <v>16</v>
      </c>
      <c r="M7" s="8" t="s">
        <v>15</v>
      </c>
      <c r="N7" s="8" t="s">
        <v>16</v>
      </c>
      <c r="O7" s="8" t="s">
        <v>15</v>
      </c>
      <c r="P7" s="9" t="s">
        <v>16</v>
      </c>
      <c r="Q7" s="10" t="s">
        <v>15</v>
      </c>
      <c r="R7" s="8" t="s">
        <v>16</v>
      </c>
      <c r="S7" s="8" t="s">
        <v>15</v>
      </c>
      <c r="T7" s="8" t="s">
        <v>16</v>
      </c>
      <c r="U7" s="8" t="s">
        <v>15</v>
      </c>
      <c r="V7" s="8" t="s">
        <v>16</v>
      </c>
      <c r="W7" s="8" t="s">
        <v>15</v>
      </c>
      <c r="X7" s="9" t="s">
        <v>16</v>
      </c>
      <c r="Y7" s="10" t="s">
        <v>15</v>
      </c>
      <c r="Z7" s="8" t="s">
        <v>16</v>
      </c>
      <c r="AA7" s="8" t="s">
        <v>15</v>
      </c>
      <c r="AB7" s="8" t="s">
        <v>16</v>
      </c>
      <c r="AC7" s="8" t="s">
        <v>15</v>
      </c>
      <c r="AD7" s="8" t="s">
        <v>16</v>
      </c>
      <c r="AE7" s="8" t="s">
        <v>15</v>
      </c>
      <c r="AF7" s="9" t="s">
        <v>16</v>
      </c>
      <c r="AG7" s="10" t="s">
        <v>15</v>
      </c>
      <c r="AH7" s="8" t="s">
        <v>16</v>
      </c>
      <c r="AI7" s="8" t="s">
        <v>15</v>
      </c>
      <c r="AJ7" s="8" t="s">
        <v>16</v>
      </c>
      <c r="AK7" s="8" t="s">
        <v>15</v>
      </c>
      <c r="AL7" s="8" t="s">
        <v>16</v>
      </c>
      <c r="AM7" s="8" t="s">
        <v>15</v>
      </c>
      <c r="AN7" s="9" t="s">
        <v>16</v>
      </c>
      <c r="AO7" s="10" t="s">
        <v>15</v>
      </c>
      <c r="AP7" s="8" t="s">
        <v>16</v>
      </c>
      <c r="AQ7" s="8" t="s">
        <v>15</v>
      </c>
      <c r="AR7" s="8" t="s">
        <v>16</v>
      </c>
      <c r="AS7" s="8" t="s">
        <v>15</v>
      </c>
      <c r="AT7" s="8" t="s">
        <v>16</v>
      </c>
      <c r="AU7" s="8" t="s">
        <v>15</v>
      </c>
      <c r="AV7" s="9" t="s">
        <v>16</v>
      </c>
      <c r="AW7" s="10" t="s">
        <v>15</v>
      </c>
      <c r="AX7" s="8" t="s">
        <v>16</v>
      </c>
      <c r="AY7" s="8" t="s">
        <v>15</v>
      </c>
      <c r="AZ7" s="8" t="s">
        <v>16</v>
      </c>
      <c r="BA7" s="8" t="s">
        <v>15</v>
      </c>
      <c r="BB7" s="8" t="s">
        <v>16</v>
      </c>
      <c r="BC7" s="8" t="s">
        <v>15</v>
      </c>
      <c r="BD7" s="9" t="s">
        <v>16</v>
      </c>
      <c r="BE7" s="10" t="s">
        <v>15</v>
      </c>
      <c r="BF7" s="8" t="s">
        <v>16</v>
      </c>
      <c r="BG7" s="8" t="s">
        <v>15</v>
      </c>
      <c r="BH7" s="8" t="s">
        <v>16</v>
      </c>
      <c r="BI7" s="8" t="s">
        <v>15</v>
      </c>
      <c r="BJ7" s="8" t="s">
        <v>16</v>
      </c>
      <c r="BK7" s="8" t="s">
        <v>15</v>
      </c>
      <c r="BL7" s="9" t="s">
        <v>16</v>
      </c>
      <c r="BM7" s="10" t="s">
        <v>15</v>
      </c>
      <c r="BN7" s="8" t="s">
        <v>16</v>
      </c>
      <c r="BO7" s="8" t="s">
        <v>15</v>
      </c>
      <c r="BP7" s="8" t="s">
        <v>16</v>
      </c>
      <c r="BQ7" s="8" t="s">
        <v>15</v>
      </c>
      <c r="BR7" s="8" t="s">
        <v>16</v>
      </c>
      <c r="BS7" s="8" t="s">
        <v>15</v>
      </c>
      <c r="BT7" s="9" t="s">
        <v>16</v>
      </c>
      <c r="BU7" s="10" t="s">
        <v>15</v>
      </c>
      <c r="BV7" s="8" t="s">
        <v>16</v>
      </c>
      <c r="BW7" s="8" t="s">
        <v>15</v>
      </c>
      <c r="BX7" s="8" t="s">
        <v>16</v>
      </c>
      <c r="BY7" s="8" t="s">
        <v>15</v>
      </c>
      <c r="BZ7" s="8" t="s">
        <v>16</v>
      </c>
      <c r="CA7" s="8" t="s">
        <v>15</v>
      </c>
      <c r="CB7" s="9" t="s">
        <v>16</v>
      </c>
      <c r="CC7" s="10" t="s">
        <v>15</v>
      </c>
      <c r="CD7" s="8" t="s">
        <v>16</v>
      </c>
      <c r="CE7" s="8" t="s">
        <v>15</v>
      </c>
      <c r="CF7" s="8" t="s">
        <v>16</v>
      </c>
      <c r="CG7" s="8" t="s">
        <v>15</v>
      </c>
      <c r="CH7" s="8" t="s">
        <v>16</v>
      </c>
      <c r="CI7" s="8" t="s">
        <v>15</v>
      </c>
      <c r="CJ7" s="9" t="s">
        <v>16</v>
      </c>
      <c r="CK7" s="10" t="s">
        <v>15</v>
      </c>
      <c r="CL7" s="8" t="s">
        <v>16</v>
      </c>
      <c r="CM7" s="8" t="s">
        <v>15</v>
      </c>
      <c r="CN7" s="8" t="s">
        <v>16</v>
      </c>
      <c r="CO7" s="8" t="s">
        <v>15</v>
      </c>
      <c r="CP7" s="8" t="s">
        <v>16</v>
      </c>
      <c r="CQ7" s="8" t="s">
        <v>15</v>
      </c>
      <c r="CR7" s="9" t="s">
        <v>16</v>
      </c>
      <c r="CS7" s="56" t="s">
        <v>15</v>
      </c>
      <c r="CT7" s="8" t="s">
        <v>16</v>
      </c>
      <c r="CU7" s="9" t="s">
        <v>17</v>
      </c>
      <c r="CV7" s="1"/>
      <c r="CW7" s="1"/>
    </row>
    <row r="8" spans="2:101" s="146" customFormat="1" ht="50.1" customHeight="1" x14ac:dyDescent="0.2">
      <c r="B8" s="153" t="s">
        <v>70</v>
      </c>
      <c r="C8" s="136" t="s">
        <v>66</v>
      </c>
      <c r="D8" s="136"/>
      <c r="E8" s="136"/>
      <c r="F8" s="136"/>
      <c r="G8" s="137"/>
      <c r="H8" s="138" t="s">
        <v>76</v>
      </c>
      <c r="I8" s="139"/>
      <c r="J8" s="140"/>
      <c r="K8" s="140"/>
      <c r="L8" s="140"/>
      <c r="M8" s="140"/>
      <c r="N8" s="140"/>
      <c r="O8" s="140"/>
      <c r="P8" s="141"/>
      <c r="Q8" s="139"/>
      <c r="R8" s="140"/>
      <c r="S8" s="140" t="s">
        <v>18</v>
      </c>
      <c r="T8" s="140"/>
      <c r="U8" s="140" t="s">
        <v>18</v>
      </c>
      <c r="V8" s="140"/>
      <c r="W8" s="140" t="s">
        <v>18</v>
      </c>
      <c r="X8" s="140"/>
      <c r="Y8" s="139" t="s">
        <v>15</v>
      </c>
      <c r="Z8" s="140"/>
      <c r="AA8" s="140" t="s">
        <v>15</v>
      </c>
      <c r="AB8" s="140"/>
      <c r="AC8" s="140" t="s">
        <v>15</v>
      </c>
      <c r="AD8" s="140"/>
      <c r="AE8" s="140" t="s">
        <v>15</v>
      </c>
      <c r="AF8" s="141"/>
      <c r="AG8" s="139" t="s">
        <v>15</v>
      </c>
      <c r="AH8" s="140"/>
      <c r="AI8" s="140" t="s">
        <v>15</v>
      </c>
      <c r="AJ8" s="140"/>
      <c r="AK8" s="140" t="s">
        <v>15</v>
      </c>
      <c r="AL8" s="140"/>
      <c r="AM8" s="140" t="s">
        <v>15</v>
      </c>
      <c r="AN8" s="141"/>
      <c r="AO8" s="139"/>
      <c r="AP8" s="140"/>
      <c r="AQ8" s="140"/>
      <c r="AR8" s="140"/>
      <c r="AS8" s="140"/>
      <c r="AT8" s="140"/>
      <c r="AU8" s="140"/>
      <c r="AV8" s="141"/>
      <c r="AW8" s="139"/>
      <c r="AX8" s="140"/>
      <c r="AY8" s="140"/>
      <c r="AZ8" s="140"/>
      <c r="BA8" s="140"/>
      <c r="BB8" s="140"/>
      <c r="BC8" s="140"/>
      <c r="BD8" s="141"/>
      <c r="BE8" s="139"/>
      <c r="BF8" s="140"/>
      <c r="BG8" s="140"/>
      <c r="BH8" s="140"/>
      <c r="BI8" s="140"/>
      <c r="BJ8" s="140"/>
      <c r="BK8" s="140"/>
      <c r="BL8" s="141"/>
      <c r="BM8" s="139"/>
      <c r="BN8" s="140"/>
      <c r="BO8" s="140"/>
      <c r="BP8" s="140"/>
      <c r="BQ8" s="140"/>
      <c r="BR8" s="140"/>
      <c r="BS8" s="140"/>
      <c r="BT8" s="141"/>
      <c r="BU8" s="139"/>
      <c r="BV8" s="140"/>
      <c r="BW8" s="140"/>
      <c r="BX8" s="140"/>
      <c r="BY8" s="140"/>
      <c r="BZ8" s="140"/>
      <c r="CA8" s="140"/>
      <c r="CB8" s="141"/>
      <c r="CC8" s="139"/>
      <c r="CD8" s="140"/>
      <c r="CE8" s="140"/>
      <c r="CF8" s="140"/>
      <c r="CG8" s="140"/>
      <c r="CH8" s="140"/>
      <c r="CI8" s="140"/>
      <c r="CJ8" s="141"/>
      <c r="CK8" s="139"/>
      <c r="CL8" s="140"/>
      <c r="CM8" s="140"/>
      <c r="CN8" s="140"/>
      <c r="CO8" s="140"/>
      <c r="CP8" s="140"/>
      <c r="CQ8" s="140"/>
      <c r="CR8" s="141"/>
      <c r="CS8" s="142">
        <f t="shared" ref="CS8:CS13" si="0">COUNTIF(I8:CR8,"P")</f>
        <v>11</v>
      </c>
      <c r="CT8" s="143">
        <f>COUNTIF(I8:CR8,"E")</f>
        <v>0</v>
      </c>
      <c r="CU8" s="144">
        <f t="shared" ref="CU8:CU19" si="1">CT8/CS8</f>
        <v>0</v>
      </c>
      <c r="CV8" s="145"/>
      <c r="CW8" s="145"/>
    </row>
    <row r="9" spans="2:101" s="146" customFormat="1" ht="50.1" customHeight="1" x14ac:dyDescent="0.2">
      <c r="B9" s="154"/>
      <c r="C9" s="147" t="s">
        <v>67</v>
      </c>
      <c r="D9" s="148"/>
      <c r="E9" s="148"/>
      <c r="F9" s="148"/>
      <c r="G9" s="149"/>
      <c r="H9" s="138" t="s">
        <v>76</v>
      </c>
      <c r="I9" s="150"/>
      <c r="J9" s="151"/>
      <c r="K9" s="151"/>
      <c r="L9" s="151"/>
      <c r="M9" s="151"/>
      <c r="N9" s="151"/>
      <c r="O9" s="151"/>
      <c r="P9" s="152"/>
      <c r="Q9" s="150"/>
      <c r="R9" s="151"/>
      <c r="S9" s="151" t="s">
        <v>15</v>
      </c>
      <c r="T9" s="151"/>
      <c r="U9" s="151" t="s">
        <v>15</v>
      </c>
      <c r="V9" s="151"/>
      <c r="W9" s="151" t="s">
        <v>15</v>
      </c>
      <c r="X9" s="152"/>
      <c r="Y9" s="150" t="s">
        <v>18</v>
      </c>
      <c r="Z9" s="151"/>
      <c r="AA9" s="151" t="s">
        <v>18</v>
      </c>
      <c r="AB9" s="151"/>
      <c r="AC9" s="151" t="s">
        <v>18</v>
      </c>
      <c r="AD9" s="151"/>
      <c r="AE9" s="151" t="s">
        <v>18</v>
      </c>
      <c r="AF9" s="152"/>
      <c r="AG9" s="150" t="s">
        <v>15</v>
      </c>
      <c r="AH9" s="151"/>
      <c r="AI9" s="151" t="s">
        <v>15</v>
      </c>
      <c r="AJ9" s="151"/>
      <c r="AK9" s="151" t="s">
        <v>15</v>
      </c>
      <c r="AL9" s="151"/>
      <c r="AM9" s="151" t="s">
        <v>15</v>
      </c>
      <c r="AN9" s="152"/>
      <c r="AO9" s="150"/>
      <c r="AP9" s="151"/>
      <c r="AQ9" s="151"/>
      <c r="AR9" s="151"/>
      <c r="AS9" s="151"/>
      <c r="AT9" s="151"/>
      <c r="AU9" s="151"/>
      <c r="AV9" s="152"/>
      <c r="AW9" s="150"/>
      <c r="AX9" s="151"/>
      <c r="AY9" s="151"/>
      <c r="AZ9" s="151"/>
      <c r="BA9" s="151"/>
      <c r="BB9" s="151"/>
      <c r="BC9" s="151"/>
      <c r="BD9" s="152"/>
      <c r="BE9" s="150"/>
      <c r="BF9" s="151"/>
      <c r="BG9" s="151"/>
      <c r="BH9" s="151"/>
      <c r="BI9" s="151"/>
      <c r="BJ9" s="151"/>
      <c r="BK9" s="151"/>
      <c r="BL9" s="152"/>
      <c r="BM9" s="150"/>
      <c r="BN9" s="151"/>
      <c r="BO9" s="151"/>
      <c r="BP9" s="151"/>
      <c r="BQ9" s="151"/>
      <c r="BR9" s="151"/>
      <c r="BS9" s="151"/>
      <c r="BT9" s="152"/>
      <c r="BU9" s="150"/>
      <c r="BV9" s="151"/>
      <c r="BW9" s="151"/>
      <c r="BX9" s="151"/>
      <c r="BY9" s="151"/>
      <c r="BZ9" s="151"/>
      <c r="CA9" s="151"/>
      <c r="CB9" s="152"/>
      <c r="CC9" s="150"/>
      <c r="CD9" s="151"/>
      <c r="CE9" s="151"/>
      <c r="CF9" s="151"/>
      <c r="CG9" s="151"/>
      <c r="CH9" s="151"/>
      <c r="CI9" s="151"/>
      <c r="CJ9" s="152"/>
      <c r="CK9" s="150"/>
      <c r="CL9" s="151"/>
      <c r="CM9" s="151"/>
      <c r="CN9" s="151"/>
      <c r="CO9" s="151"/>
      <c r="CP9" s="151"/>
      <c r="CQ9" s="151"/>
      <c r="CR9" s="152"/>
      <c r="CS9" s="142">
        <f t="shared" si="0"/>
        <v>11</v>
      </c>
      <c r="CT9" s="143">
        <f t="shared" ref="CT9:CT13" si="2">COUNTIF(I9:CR9,"E")</f>
        <v>0</v>
      </c>
      <c r="CU9" s="144">
        <f t="shared" si="1"/>
        <v>0</v>
      </c>
      <c r="CV9" s="145"/>
      <c r="CW9" s="145"/>
    </row>
    <row r="10" spans="2:101" ht="50.1" customHeight="1" x14ac:dyDescent="0.2">
      <c r="B10" s="154"/>
      <c r="C10" s="147" t="s">
        <v>69</v>
      </c>
      <c r="D10" s="148"/>
      <c r="E10" s="148"/>
      <c r="F10" s="148"/>
      <c r="G10" s="149"/>
      <c r="H10" s="14" t="s">
        <v>76</v>
      </c>
      <c r="I10" s="19"/>
      <c r="J10" s="17"/>
      <c r="K10" s="17"/>
      <c r="L10" s="17"/>
      <c r="M10" s="17"/>
      <c r="N10" s="17"/>
      <c r="O10" s="17" t="s">
        <v>15</v>
      </c>
      <c r="P10" s="18"/>
      <c r="Q10" s="19" t="s">
        <v>15</v>
      </c>
      <c r="R10" s="17"/>
      <c r="S10" s="17" t="s">
        <v>15</v>
      </c>
      <c r="T10" s="17"/>
      <c r="U10" s="17" t="s">
        <v>15</v>
      </c>
      <c r="V10" s="17"/>
      <c r="W10" s="17" t="s">
        <v>15</v>
      </c>
      <c r="X10" s="18"/>
      <c r="Y10" s="19"/>
      <c r="Z10" s="17"/>
      <c r="AA10" s="17"/>
      <c r="AB10" s="17"/>
      <c r="AC10" s="17"/>
      <c r="AD10" s="17"/>
      <c r="AE10" s="17"/>
      <c r="AF10" s="18"/>
      <c r="AG10" s="19"/>
      <c r="AH10" s="17"/>
      <c r="AI10" s="17"/>
      <c r="AJ10" s="17"/>
      <c r="AK10" s="17"/>
      <c r="AL10" s="17"/>
      <c r="AM10" s="17"/>
      <c r="AN10" s="18"/>
      <c r="AO10" s="19"/>
      <c r="AP10" s="17"/>
      <c r="AQ10" s="17"/>
      <c r="AR10" s="17"/>
      <c r="AS10" s="17"/>
      <c r="AT10" s="17"/>
      <c r="AU10" s="17"/>
      <c r="AV10" s="18"/>
      <c r="AW10" s="19"/>
      <c r="AX10" s="17"/>
      <c r="AY10" s="17"/>
      <c r="AZ10" s="17"/>
      <c r="BA10" s="17"/>
      <c r="BB10" s="17"/>
      <c r="BC10" s="17"/>
      <c r="BD10" s="18"/>
      <c r="BE10" s="19"/>
      <c r="BF10" s="17"/>
      <c r="BG10" s="17"/>
      <c r="BH10" s="17"/>
      <c r="BI10" s="17"/>
      <c r="BJ10" s="17"/>
      <c r="BK10" s="17"/>
      <c r="BL10" s="18"/>
      <c r="BM10" s="19"/>
      <c r="BN10" s="17"/>
      <c r="BO10" s="17"/>
      <c r="BP10" s="17"/>
      <c r="BQ10" s="17"/>
      <c r="BR10" s="17"/>
      <c r="BS10" s="17"/>
      <c r="BT10" s="18"/>
      <c r="BU10" s="19"/>
      <c r="BV10" s="17"/>
      <c r="BW10" s="17"/>
      <c r="BX10" s="17"/>
      <c r="BY10" s="17"/>
      <c r="BZ10" s="17"/>
      <c r="CA10" s="17"/>
      <c r="CB10" s="18"/>
      <c r="CC10" s="19"/>
      <c r="CD10" s="17"/>
      <c r="CE10" s="17"/>
      <c r="CF10" s="17"/>
      <c r="CG10" s="17"/>
      <c r="CH10" s="17"/>
      <c r="CI10" s="17"/>
      <c r="CJ10" s="18"/>
      <c r="CK10" s="19"/>
      <c r="CL10" s="17"/>
      <c r="CM10" s="17"/>
      <c r="CN10" s="17"/>
      <c r="CO10" s="17"/>
      <c r="CP10" s="17"/>
      <c r="CQ10" s="17"/>
      <c r="CR10" s="18"/>
      <c r="CS10" s="20">
        <f t="shared" si="0"/>
        <v>5</v>
      </c>
      <c r="CT10" s="15">
        <f t="shared" si="2"/>
        <v>0</v>
      </c>
      <c r="CU10" s="16">
        <f t="shared" si="1"/>
        <v>0</v>
      </c>
      <c r="CV10" s="1"/>
      <c r="CW10" s="1"/>
    </row>
    <row r="11" spans="2:101" s="146" customFormat="1" ht="50.1" customHeight="1" x14ac:dyDescent="0.2">
      <c r="B11" s="154"/>
      <c r="C11" s="147" t="s">
        <v>72</v>
      </c>
      <c r="D11" s="148"/>
      <c r="E11" s="148"/>
      <c r="F11" s="148"/>
      <c r="G11" s="149"/>
      <c r="H11" s="138" t="s">
        <v>76</v>
      </c>
      <c r="I11" s="150"/>
      <c r="J11" s="151"/>
      <c r="K11" s="151"/>
      <c r="L11" s="151"/>
      <c r="M11" s="151"/>
      <c r="N11" s="151"/>
      <c r="O11" s="151"/>
      <c r="P11" s="152"/>
      <c r="Q11" s="150"/>
      <c r="R11" s="151"/>
      <c r="S11" s="151" t="s">
        <v>15</v>
      </c>
      <c r="T11" s="151"/>
      <c r="U11" s="151" t="s">
        <v>15</v>
      </c>
      <c r="V11" s="151"/>
      <c r="W11" s="151" t="s">
        <v>15</v>
      </c>
      <c r="X11" s="152"/>
      <c r="Y11" s="150" t="s">
        <v>15</v>
      </c>
      <c r="Z11" s="151"/>
      <c r="AA11" s="151" t="s">
        <v>15</v>
      </c>
      <c r="AB11" s="151"/>
      <c r="AC11" s="151" t="s">
        <v>15</v>
      </c>
      <c r="AD11" s="151"/>
      <c r="AE11" s="151" t="s">
        <v>15</v>
      </c>
      <c r="AF11" s="152"/>
      <c r="AG11" s="150" t="s">
        <v>15</v>
      </c>
      <c r="AH11" s="151"/>
      <c r="AI11" s="151" t="s">
        <v>15</v>
      </c>
      <c r="AJ11" s="151"/>
      <c r="AK11" s="151" t="s">
        <v>15</v>
      </c>
      <c r="AL11" s="151"/>
      <c r="AM11" s="151" t="s">
        <v>15</v>
      </c>
      <c r="AN11" s="152"/>
      <c r="AO11" s="150"/>
      <c r="AP11" s="151"/>
      <c r="AQ11" s="151"/>
      <c r="AR11" s="151"/>
      <c r="AS11" s="151"/>
      <c r="AT11" s="151"/>
      <c r="AU11" s="151"/>
      <c r="AV11" s="152"/>
      <c r="AW11" s="150"/>
      <c r="AX11" s="151"/>
      <c r="AY11" s="151"/>
      <c r="AZ11" s="151"/>
      <c r="BA11" s="151"/>
      <c r="BB11" s="151"/>
      <c r="BC11" s="151"/>
      <c r="BD11" s="152"/>
      <c r="BE11" s="150"/>
      <c r="BF11" s="151"/>
      <c r="BG11" s="151"/>
      <c r="BH11" s="151"/>
      <c r="BI11" s="151"/>
      <c r="BJ11" s="151"/>
      <c r="BK11" s="151"/>
      <c r="BL11" s="152"/>
      <c r="BM11" s="150"/>
      <c r="BN11" s="151"/>
      <c r="BO11" s="151"/>
      <c r="BP11" s="151"/>
      <c r="BQ11" s="151"/>
      <c r="BR11" s="151"/>
      <c r="BS11" s="151"/>
      <c r="BT11" s="152"/>
      <c r="BU11" s="150"/>
      <c r="BV11" s="151"/>
      <c r="BW11" s="151"/>
      <c r="BX11" s="151"/>
      <c r="BY11" s="151"/>
      <c r="BZ11" s="151"/>
      <c r="CA11" s="151"/>
      <c r="CB11" s="152"/>
      <c r="CC11" s="150"/>
      <c r="CD11" s="151"/>
      <c r="CE11" s="151"/>
      <c r="CF11" s="151"/>
      <c r="CG11" s="151"/>
      <c r="CH11" s="151"/>
      <c r="CI11" s="151"/>
      <c r="CJ11" s="152"/>
      <c r="CK11" s="150"/>
      <c r="CL11" s="151"/>
      <c r="CM11" s="151"/>
      <c r="CN11" s="151"/>
      <c r="CO11" s="151"/>
      <c r="CP11" s="151"/>
      <c r="CQ11" s="151"/>
      <c r="CR11" s="152"/>
      <c r="CS11" s="142">
        <f t="shared" si="0"/>
        <v>11</v>
      </c>
      <c r="CT11" s="143">
        <f t="shared" si="2"/>
        <v>0</v>
      </c>
      <c r="CU11" s="144">
        <f t="shared" si="1"/>
        <v>0</v>
      </c>
      <c r="CV11" s="145"/>
      <c r="CW11" s="145"/>
    </row>
    <row r="12" spans="2:101" s="146" customFormat="1" ht="50.1" customHeight="1" x14ac:dyDescent="0.2">
      <c r="B12" s="154"/>
      <c r="C12" s="147" t="s">
        <v>71</v>
      </c>
      <c r="D12" s="148"/>
      <c r="E12" s="148"/>
      <c r="F12" s="148"/>
      <c r="G12" s="149"/>
      <c r="H12" s="138" t="s">
        <v>76</v>
      </c>
      <c r="I12" s="150"/>
      <c r="J12" s="151"/>
      <c r="K12" s="151"/>
      <c r="L12" s="151"/>
      <c r="M12" s="151"/>
      <c r="N12" s="151"/>
      <c r="O12" s="151"/>
      <c r="P12" s="152"/>
      <c r="Q12" s="150"/>
      <c r="R12" s="151"/>
      <c r="S12" s="151"/>
      <c r="T12" s="151"/>
      <c r="U12" s="151"/>
      <c r="V12" s="151"/>
      <c r="W12" s="151"/>
      <c r="X12" s="152"/>
      <c r="Y12" s="150"/>
      <c r="Z12" s="151"/>
      <c r="AA12" s="151"/>
      <c r="AB12" s="151"/>
      <c r="AC12" s="151"/>
      <c r="AD12" s="151"/>
      <c r="AE12" s="151"/>
      <c r="AF12" s="152"/>
      <c r="AG12" s="150"/>
      <c r="AH12" s="151"/>
      <c r="AI12" s="151"/>
      <c r="AJ12" s="151"/>
      <c r="AK12" s="151" t="s">
        <v>15</v>
      </c>
      <c r="AL12" s="151"/>
      <c r="AM12" s="151" t="s">
        <v>15</v>
      </c>
      <c r="AN12" s="152"/>
      <c r="AO12" s="150" t="s">
        <v>15</v>
      </c>
      <c r="AP12" s="151"/>
      <c r="AQ12" s="151" t="s">
        <v>15</v>
      </c>
      <c r="AR12" s="151"/>
      <c r="AS12" s="151" t="s">
        <v>15</v>
      </c>
      <c r="AT12" s="151"/>
      <c r="AU12" s="151" t="s">
        <v>15</v>
      </c>
      <c r="AV12" s="152"/>
      <c r="AW12" s="150"/>
      <c r="AX12" s="151"/>
      <c r="AY12" s="151"/>
      <c r="AZ12" s="151"/>
      <c r="BA12" s="151"/>
      <c r="BB12" s="151"/>
      <c r="BC12" s="151"/>
      <c r="BD12" s="152"/>
      <c r="BE12" s="150"/>
      <c r="BF12" s="151"/>
      <c r="BG12" s="151"/>
      <c r="BH12" s="151"/>
      <c r="BI12" s="151"/>
      <c r="BJ12" s="151"/>
      <c r="BK12" s="151"/>
      <c r="BL12" s="152"/>
      <c r="BM12" s="150"/>
      <c r="BN12" s="151"/>
      <c r="BO12" s="151"/>
      <c r="BP12" s="151"/>
      <c r="BQ12" s="151"/>
      <c r="BR12" s="151"/>
      <c r="BS12" s="151"/>
      <c r="BT12" s="152"/>
      <c r="BU12" s="150"/>
      <c r="BV12" s="151"/>
      <c r="BW12" s="151"/>
      <c r="BX12" s="151"/>
      <c r="BY12" s="151"/>
      <c r="BZ12" s="151"/>
      <c r="CA12" s="151"/>
      <c r="CB12" s="152"/>
      <c r="CC12" s="150"/>
      <c r="CD12" s="151"/>
      <c r="CE12" s="151"/>
      <c r="CF12" s="151"/>
      <c r="CG12" s="151"/>
      <c r="CH12" s="151"/>
      <c r="CI12" s="151"/>
      <c r="CJ12" s="152"/>
      <c r="CK12" s="150"/>
      <c r="CL12" s="151"/>
      <c r="CM12" s="151"/>
      <c r="CN12" s="151"/>
      <c r="CO12" s="151"/>
      <c r="CP12" s="151"/>
      <c r="CQ12" s="151"/>
      <c r="CR12" s="152"/>
      <c r="CS12" s="142">
        <f t="shared" si="0"/>
        <v>6</v>
      </c>
      <c r="CT12" s="143">
        <f t="shared" si="2"/>
        <v>0</v>
      </c>
      <c r="CU12" s="144">
        <f t="shared" si="1"/>
        <v>0</v>
      </c>
      <c r="CV12" s="145"/>
      <c r="CW12" s="145"/>
    </row>
    <row r="13" spans="2:101" s="146" customFormat="1" ht="50.1" customHeight="1" x14ac:dyDescent="0.2">
      <c r="B13" s="154"/>
      <c r="C13" s="147" t="s">
        <v>77</v>
      </c>
      <c r="D13" s="148"/>
      <c r="E13" s="148"/>
      <c r="F13" s="148"/>
      <c r="G13" s="149"/>
      <c r="H13" s="138" t="s">
        <v>76</v>
      </c>
      <c r="I13" s="150"/>
      <c r="J13" s="151"/>
      <c r="K13" s="151"/>
      <c r="L13" s="151"/>
      <c r="M13" s="151"/>
      <c r="N13" s="151"/>
      <c r="O13" s="151"/>
      <c r="P13" s="152"/>
      <c r="Q13" s="150"/>
      <c r="R13" s="151"/>
      <c r="S13" s="151"/>
      <c r="T13" s="151"/>
      <c r="U13" s="151"/>
      <c r="V13" s="151"/>
      <c r="W13" s="151"/>
      <c r="X13" s="152"/>
      <c r="Y13" s="150"/>
      <c r="Z13" s="151"/>
      <c r="AA13" s="151"/>
      <c r="AB13" s="151"/>
      <c r="AC13" s="151"/>
      <c r="AD13" s="151"/>
      <c r="AE13" s="151"/>
      <c r="AF13" s="152"/>
      <c r="AG13" s="150"/>
      <c r="AH13" s="151"/>
      <c r="AI13" s="151"/>
      <c r="AJ13" s="151"/>
      <c r="AK13" s="151" t="s">
        <v>15</v>
      </c>
      <c r="AL13" s="151"/>
      <c r="AM13" s="151" t="s">
        <v>15</v>
      </c>
      <c r="AN13" s="152"/>
      <c r="AO13" s="150" t="s">
        <v>15</v>
      </c>
      <c r="AP13" s="151"/>
      <c r="AQ13" s="151" t="s">
        <v>15</v>
      </c>
      <c r="AR13" s="151"/>
      <c r="AS13" s="151" t="s">
        <v>15</v>
      </c>
      <c r="AT13" s="151"/>
      <c r="AU13" s="151" t="s">
        <v>15</v>
      </c>
      <c r="AV13" s="152"/>
      <c r="AW13" s="150" t="s">
        <v>15</v>
      </c>
      <c r="AX13" s="151"/>
      <c r="AY13" s="151" t="s">
        <v>15</v>
      </c>
      <c r="AZ13" s="151"/>
      <c r="BA13" s="151" t="s">
        <v>15</v>
      </c>
      <c r="BB13" s="151"/>
      <c r="BC13" s="151" t="s">
        <v>15</v>
      </c>
      <c r="BD13" s="152"/>
      <c r="BE13" s="150"/>
      <c r="BF13" s="151"/>
      <c r="BG13" s="151"/>
      <c r="BH13" s="151"/>
      <c r="BI13" s="151"/>
      <c r="BJ13" s="151"/>
      <c r="BK13" s="151"/>
      <c r="BL13" s="152"/>
      <c r="BM13" s="150"/>
      <c r="BN13" s="151"/>
      <c r="BO13" s="151"/>
      <c r="BP13" s="151"/>
      <c r="BQ13" s="151"/>
      <c r="BR13" s="151"/>
      <c r="BS13" s="151"/>
      <c r="BT13" s="152"/>
      <c r="BU13" s="150"/>
      <c r="BV13" s="151"/>
      <c r="BW13" s="151"/>
      <c r="BX13" s="151"/>
      <c r="BY13" s="151"/>
      <c r="BZ13" s="151"/>
      <c r="CA13" s="151"/>
      <c r="CB13" s="152"/>
      <c r="CC13" s="150"/>
      <c r="CD13" s="151"/>
      <c r="CE13" s="151"/>
      <c r="CF13" s="151"/>
      <c r="CG13" s="151"/>
      <c r="CH13" s="151"/>
      <c r="CI13" s="151"/>
      <c r="CJ13" s="152"/>
      <c r="CK13" s="150"/>
      <c r="CL13" s="151"/>
      <c r="CM13" s="151"/>
      <c r="CN13" s="151"/>
      <c r="CO13" s="151"/>
      <c r="CP13" s="151"/>
      <c r="CQ13" s="151"/>
      <c r="CR13" s="152"/>
      <c r="CS13" s="142">
        <f t="shared" si="0"/>
        <v>10</v>
      </c>
      <c r="CT13" s="143">
        <f t="shared" si="2"/>
        <v>0</v>
      </c>
      <c r="CU13" s="144">
        <f t="shared" si="1"/>
        <v>0</v>
      </c>
      <c r="CV13" s="145"/>
      <c r="CW13" s="145"/>
    </row>
    <row r="14" spans="2:101" ht="24" customHeight="1" x14ac:dyDescent="0.2">
      <c r="B14" s="15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21">
        <f>SUM(CS8:CS13)</f>
        <v>54</v>
      </c>
      <c r="CT14" s="22">
        <f>SUM(CT8:CT13)</f>
        <v>0</v>
      </c>
      <c r="CU14" s="23">
        <f>CT14/CS14</f>
        <v>0</v>
      </c>
      <c r="CV14" s="1"/>
      <c r="CW14" s="1"/>
    </row>
    <row r="15" spans="2:101" s="146" customFormat="1" ht="56.25" customHeight="1" x14ac:dyDescent="0.2">
      <c r="B15" s="177" t="s">
        <v>44</v>
      </c>
      <c r="C15" s="156" t="s">
        <v>78</v>
      </c>
      <c r="D15" s="157"/>
      <c r="E15" s="157"/>
      <c r="F15" s="157"/>
      <c r="G15" s="158"/>
      <c r="H15" s="138" t="s">
        <v>76</v>
      </c>
      <c r="I15" s="159"/>
      <c r="J15" s="160"/>
      <c r="K15" s="160"/>
      <c r="L15" s="160"/>
      <c r="M15" s="160"/>
      <c r="N15" s="160"/>
      <c r="O15" s="160"/>
      <c r="P15" s="160"/>
      <c r="Q15" s="159"/>
      <c r="R15" s="160"/>
      <c r="S15" s="160"/>
      <c r="T15" s="160"/>
      <c r="U15" s="160"/>
      <c r="V15" s="160"/>
      <c r="W15" s="160"/>
      <c r="X15" s="161"/>
      <c r="Y15" s="162"/>
      <c r="Z15" s="160"/>
      <c r="AA15" s="160"/>
      <c r="AB15" s="160"/>
      <c r="AC15" s="160"/>
      <c r="AD15" s="160"/>
      <c r="AE15" s="160"/>
      <c r="AF15" s="161"/>
      <c r="AG15" s="162"/>
      <c r="AH15" s="160"/>
      <c r="AI15" s="160"/>
      <c r="AJ15" s="160"/>
      <c r="AK15" s="160"/>
      <c r="AL15" s="160"/>
      <c r="AM15" s="160"/>
      <c r="AN15" s="161"/>
      <c r="AO15" s="162"/>
      <c r="AP15" s="160"/>
      <c r="AQ15" s="160"/>
      <c r="AR15" s="160"/>
      <c r="AS15" s="160"/>
      <c r="AT15" s="160"/>
      <c r="AU15" s="160"/>
      <c r="AV15" s="161"/>
      <c r="AW15" s="162"/>
      <c r="AX15" s="160"/>
      <c r="AY15" s="160"/>
      <c r="AZ15" s="160"/>
      <c r="BA15" s="160"/>
      <c r="BB15" s="160"/>
      <c r="BC15" s="160"/>
      <c r="BD15" s="161"/>
      <c r="BE15" s="162"/>
      <c r="BF15" s="160"/>
      <c r="BG15" s="160" t="s">
        <v>18</v>
      </c>
      <c r="BH15" s="160"/>
      <c r="BI15" s="160" t="s">
        <v>18</v>
      </c>
      <c r="BJ15" s="160"/>
      <c r="BK15" s="160" t="s">
        <v>18</v>
      </c>
      <c r="BL15" s="161"/>
      <c r="BM15" s="162" t="s">
        <v>18</v>
      </c>
      <c r="BN15" s="160"/>
      <c r="BO15" s="160" t="s">
        <v>18</v>
      </c>
      <c r="BP15" s="160"/>
      <c r="BQ15" s="160"/>
      <c r="BR15" s="160"/>
      <c r="BS15" s="160"/>
      <c r="BT15" s="161"/>
      <c r="BU15" s="162"/>
      <c r="BV15" s="160"/>
      <c r="BW15" s="160"/>
      <c r="BX15" s="160"/>
      <c r="BY15" s="160"/>
      <c r="BZ15" s="160"/>
      <c r="CA15" s="160"/>
      <c r="CB15" s="161"/>
      <c r="CC15" s="162"/>
      <c r="CD15" s="160"/>
      <c r="CE15" s="160"/>
      <c r="CF15" s="160"/>
      <c r="CG15" s="160"/>
      <c r="CH15" s="160"/>
      <c r="CI15" s="160"/>
      <c r="CJ15" s="161"/>
      <c r="CK15" s="162"/>
      <c r="CL15" s="160"/>
      <c r="CM15" s="160"/>
      <c r="CN15" s="160"/>
      <c r="CO15" s="160"/>
      <c r="CP15" s="160"/>
      <c r="CQ15" s="160"/>
      <c r="CR15" s="161"/>
      <c r="CS15" s="163">
        <f>COUNTIF(I15:CR15,"P")</f>
        <v>5</v>
      </c>
      <c r="CT15" s="164">
        <f>COUNTIF(I15:AF15,"E")</f>
        <v>0</v>
      </c>
      <c r="CU15" s="144">
        <f t="shared" si="1"/>
        <v>0</v>
      </c>
      <c r="CV15" s="145"/>
      <c r="CW15" s="145"/>
    </row>
    <row r="16" spans="2:101" s="146" customFormat="1" ht="46.5" customHeight="1" x14ac:dyDescent="0.2">
      <c r="B16" s="178"/>
      <c r="C16" s="165" t="s">
        <v>98</v>
      </c>
      <c r="D16" s="166"/>
      <c r="E16" s="166"/>
      <c r="F16" s="166"/>
      <c r="G16" s="167"/>
      <c r="H16" s="168" t="s">
        <v>76</v>
      </c>
      <c r="I16" s="169"/>
      <c r="J16" s="143"/>
      <c r="K16" s="143"/>
      <c r="L16" s="143"/>
      <c r="M16" s="143"/>
      <c r="N16" s="143"/>
      <c r="O16" s="143"/>
      <c r="P16" s="143"/>
      <c r="Q16" s="169"/>
      <c r="R16" s="143"/>
      <c r="S16" s="143"/>
      <c r="T16" s="143"/>
      <c r="U16" s="143"/>
      <c r="V16" s="143"/>
      <c r="W16" s="143"/>
      <c r="X16" s="170"/>
      <c r="Y16" s="163"/>
      <c r="Z16" s="143"/>
      <c r="AA16" s="143"/>
      <c r="AB16" s="143"/>
      <c r="AC16" s="143"/>
      <c r="AD16" s="143"/>
      <c r="AE16" s="143"/>
      <c r="AF16" s="170"/>
      <c r="AG16" s="163"/>
      <c r="AH16" s="143"/>
      <c r="AI16" s="143"/>
      <c r="AJ16" s="143"/>
      <c r="AK16" s="143"/>
      <c r="AL16" s="143"/>
      <c r="AM16" s="143"/>
      <c r="AN16" s="170"/>
      <c r="AO16" s="163"/>
      <c r="AP16" s="143"/>
      <c r="AQ16" s="143"/>
      <c r="AR16" s="143"/>
      <c r="AS16" s="143"/>
      <c r="AT16" s="143"/>
      <c r="AU16" s="143"/>
      <c r="AV16" s="170"/>
      <c r="AW16" s="163"/>
      <c r="AX16" s="143"/>
      <c r="AY16" s="143"/>
      <c r="AZ16" s="143"/>
      <c r="BA16" s="143"/>
      <c r="BB16" s="143"/>
      <c r="BC16" s="143"/>
      <c r="BD16" s="170"/>
      <c r="BE16" s="163"/>
      <c r="BF16" s="143"/>
      <c r="BG16" s="143"/>
      <c r="BH16" s="143"/>
      <c r="BI16" s="143"/>
      <c r="BJ16" s="143"/>
      <c r="BK16" s="143"/>
      <c r="BL16" s="170"/>
      <c r="BM16" s="163"/>
      <c r="BN16" s="143"/>
      <c r="BO16" s="143" t="s">
        <v>18</v>
      </c>
      <c r="BP16" s="143"/>
      <c r="BQ16" s="143" t="s">
        <v>18</v>
      </c>
      <c r="BR16" s="143"/>
      <c r="BS16" s="143" t="s">
        <v>18</v>
      </c>
      <c r="BT16" s="170"/>
      <c r="BU16" s="163" t="s">
        <v>18</v>
      </c>
      <c r="BV16" s="143"/>
      <c r="BW16" s="143" t="s">
        <v>18</v>
      </c>
      <c r="BX16" s="143"/>
      <c r="BY16" s="143" t="s">
        <v>18</v>
      </c>
      <c r="BZ16" s="143"/>
      <c r="CA16" s="143" t="s">
        <v>18</v>
      </c>
      <c r="CB16" s="170"/>
      <c r="CC16" s="163"/>
      <c r="CD16" s="143"/>
      <c r="CE16" s="143"/>
      <c r="CF16" s="143"/>
      <c r="CG16" s="143"/>
      <c r="CH16" s="143"/>
      <c r="CI16" s="143"/>
      <c r="CJ16" s="170"/>
      <c r="CK16" s="163"/>
      <c r="CL16" s="143"/>
      <c r="CM16" s="143"/>
      <c r="CN16" s="143"/>
      <c r="CO16" s="143"/>
      <c r="CP16" s="143"/>
      <c r="CQ16" s="143"/>
      <c r="CR16" s="170"/>
      <c r="CS16" s="163">
        <f>COUNTIF(I16:CR16,"P")</f>
        <v>7</v>
      </c>
      <c r="CT16" s="164">
        <f>COUNTIF(I16:AF16,"E")</f>
        <v>0</v>
      </c>
      <c r="CU16" s="171">
        <f t="shared" si="1"/>
        <v>0</v>
      </c>
      <c r="CV16" s="145"/>
      <c r="CW16" s="145"/>
    </row>
    <row r="17" spans="2:101" s="146" customFormat="1" ht="46.5" customHeight="1" x14ac:dyDescent="0.2">
      <c r="B17" s="178"/>
      <c r="C17" s="172" t="s">
        <v>99</v>
      </c>
      <c r="D17" s="173"/>
      <c r="E17" s="173"/>
      <c r="F17" s="173"/>
      <c r="G17" s="174"/>
      <c r="H17" s="175" t="s">
        <v>100</v>
      </c>
      <c r="I17" s="169"/>
      <c r="J17" s="143"/>
      <c r="K17" s="143"/>
      <c r="L17" s="143"/>
      <c r="M17" s="143"/>
      <c r="N17" s="143"/>
      <c r="O17" s="143"/>
      <c r="P17" s="143"/>
      <c r="Q17" s="169"/>
      <c r="R17" s="143"/>
      <c r="S17" s="143"/>
      <c r="T17" s="143"/>
      <c r="U17" s="143"/>
      <c r="V17" s="143"/>
      <c r="W17" s="143"/>
      <c r="X17" s="170"/>
      <c r="Y17" s="163"/>
      <c r="Z17" s="143"/>
      <c r="AA17" s="143"/>
      <c r="AB17" s="143"/>
      <c r="AC17" s="143"/>
      <c r="AD17" s="143"/>
      <c r="AE17" s="143"/>
      <c r="AF17" s="170"/>
      <c r="AG17" s="163"/>
      <c r="AH17" s="143"/>
      <c r="AI17" s="143"/>
      <c r="AJ17" s="143"/>
      <c r="AK17" s="143"/>
      <c r="AL17" s="143"/>
      <c r="AM17" s="143"/>
      <c r="AN17" s="170"/>
      <c r="AO17" s="163"/>
      <c r="AP17" s="143"/>
      <c r="AQ17" s="143"/>
      <c r="AR17" s="143"/>
      <c r="AS17" s="143"/>
      <c r="AT17" s="143"/>
      <c r="AU17" s="143"/>
      <c r="AV17" s="170"/>
      <c r="AW17" s="163"/>
      <c r="AX17" s="143"/>
      <c r="AY17" s="143"/>
      <c r="AZ17" s="143"/>
      <c r="BA17" s="143"/>
      <c r="BB17" s="143"/>
      <c r="BC17" s="143"/>
      <c r="BD17" s="170"/>
      <c r="BE17" s="163"/>
      <c r="BF17" s="143"/>
      <c r="BG17" s="143"/>
      <c r="BH17" s="143"/>
      <c r="BI17" s="143"/>
      <c r="BJ17" s="143"/>
      <c r="BK17" s="143"/>
      <c r="BL17" s="170"/>
      <c r="BM17" s="163"/>
      <c r="BN17" s="143"/>
      <c r="BO17" s="143"/>
      <c r="BP17" s="143"/>
      <c r="BQ17" s="143"/>
      <c r="BR17" s="143"/>
      <c r="BS17" s="143"/>
      <c r="BT17" s="170"/>
      <c r="BU17" s="163"/>
      <c r="BV17" s="143"/>
      <c r="BW17" s="143"/>
      <c r="BX17" s="143"/>
      <c r="BY17" s="143"/>
      <c r="BZ17" s="143"/>
      <c r="CA17" s="143"/>
      <c r="CB17" s="170"/>
      <c r="CC17" s="163" t="s">
        <v>18</v>
      </c>
      <c r="CD17" s="143"/>
      <c r="CE17" s="143" t="s">
        <v>18</v>
      </c>
      <c r="CF17" s="143"/>
      <c r="CG17" s="143" t="s">
        <v>18</v>
      </c>
      <c r="CH17" s="143"/>
      <c r="CI17" s="143" t="s">
        <v>18</v>
      </c>
      <c r="CJ17" s="170"/>
      <c r="CK17" s="163"/>
      <c r="CL17" s="143"/>
      <c r="CM17" s="143"/>
      <c r="CN17" s="143"/>
      <c r="CO17" s="143"/>
      <c r="CP17" s="143"/>
      <c r="CQ17" s="143"/>
      <c r="CR17" s="170"/>
      <c r="CS17" s="163">
        <f t="shared" ref="CS17:CS18" si="3">COUNTIF(I17:CR17,"P")</f>
        <v>4</v>
      </c>
      <c r="CT17" s="164">
        <f t="shared" ref="CT17:CT18" si="4">COUNTIF(I17:AF17,"E")</f>
        <v>0</v>
      </c>
      <c r="CU17" s="176"/>
      <c r="CV17" s="145"/>
      <c r="CW17" s="145"/>
    </row>
    <row r="18" spans="2:101" s="146" customFormat="1" ht="46.5" customHeight="1" x14ac:dyDescent="0.2">
      <c r="B18" s="178"/>
      <c r="C18" s="172" t="s">
        <v>101</v>
      </c>
      <c r="D18" s="173"/>
      <c r="E18" s="173"/>
      <c r="F18" s="173"/>
      <c r="G18" s="174"/>
      <c r="H18" s="175" t="s">
        <v>102</v>
      </c>
      <c r="I18" s="169"/>
      <c r="J18" s="143"/>
      <c r="K18" s="143"/>
      <c r="L18" s="143"/>
      <c r="M18" s="143"/>
      <c r="N18" s="143"/>
      <c r="O18" s="143"/>
      <c r="P18" s="143"/>
      <c r="Q18" s="169"/>
      <c r="R18" s="143"/>
      <c r="S18" s="143"/>
      <c r="T18" s="143"/>
      <c r="U18" s="143"/>
      <c r="V18" s="143"/>
      <c r="W18" s="143"/>
      <c r="X18" s="170"/>
      <c r="Y18" s="163"/>
      <c r="Z18" s="143"/>
      <c r="AA18" s="143"/>
      <c r="AB18" s="143"/>
      <c r="AC18" s="143"/>
      <c r="AD18" s="143"/>
      <c r="AE18" s="143"/>
      <c r="AF18" s="170"/>
      <c r="AG18" s="163"/>
      <c r="AH18" s="143"/>
      <c r="AI18" s="143"/>
      <c r="AJ18" s="143"/>
      <c r="AK18" s="143"/>
      <c r="AL18" s="143"/>
      <c r="AM18" s="143"/>
      <c r="AN18" s="170"/>
      <c r="AO18" s="163"/>
      <c r="AP18" s="143"/>
      <c r="AQ18" s="143"/>
      <c r="AR18" s="143"/>
      <c r="AS18" s="143"/>
      <c r="AT18" s="143"/>
      <c r="AU18" s="143"/>
      <c r="AV18" s="170"/>
      <c r="AW18" s="163"/>
      <c r="AX18" s="143"/>
      <c r="AY18" s="143"/>
      <c r="AZ18" s="143"/>
      <c r="BA18" s="143"/>
      <c r="BB18" s="143"/>
      <c r="BC18" s="143"/>
      <c r="BD18" s="170"/>
      <c r="BE18" s="163"/>
      <c r="BF18" s="143"/>
      <c r="BG18" s="143"/>
      <c r="BH18" s="143"/>
      <c r="BI18" s="143"/>
      <c r="BJ18" s="143"/>
      <c r="BK18" s="143"/>
      <c r="BL18" s="170"/>
      <c r="BM18" s="163"/>
      <c r="BN18" s="143"/>
      <c r="BO18" s="143"/>
      <c r="BP18" s="143"/>
      <c r="BQ18" s="143"/>
      <c r="BR18" s="143"/>
      <c r="BS18" s="143"/>
      <c r="BT18" s="170"/>
      <c r="BU18" s="163"/>
      <c r="BV18" s="143"/>
      <c r="BW18" s="143"/>
      <c r="BX18" s="143"/>
      <c r="BY18" s="143"/>
      <c r="BZ18" s="143"/>
      <c r="CA18" s="143"/>
      <c r="CB18" s="170"/>
      <c r="CC18" s="163"/>
      <c r="CD18" s="143"/>
      <c r="CE18" s="143"/>
      <c r="CF18" s="143"/>
      <c r="CG18" s="143"/>
      <c r="CH18" s="143"/>
      <c r="CI18" s="143"/>
      <c r="CJ18" s="170"/>
      <c r="CK18" s="163" t="s">
        <v>18</v>
      </c>
      <c r="CL18" s="143"/>
      <c r="CM18" s="143" t="s">
        <v>18</v>
      </c>
      <c r="CN18" s="143"/>
      <c r="CO18" s="143" t="s">
        <v>18</v>
      </c>
      <c r="CP18" s="143"/>
      <c r="CQ18" s="143" t="s">
        <v>18</v>
      </c>
      <c r="CR18" s="170"/>
      <c r="CS18" s="163">
        <f t="shared" si="3"/>
        <v>4</v>
      </c>
      <c r="CT18" s="164">
        <f t="shared" si="4"/>
        <v>0</v>
      </c>
      <c r="CU18" s="176"/>
      <c r="CV18" s="145"/>
      <c r="CW18" s="145"/>
    </row>
    <row r="19" spans="2:101" ht="22.5" customHeight="1" x14ac:dyDescent="0.2">
      <c r="B19" s="179"/>
      <c r="C19" s="120"/>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2"/>
      <c r="CS19" s="21">
        <f>SUM(CS15:CS16)</f>
        <v>12</v>
      </c>
      <c r="CT19" s="22">
        <f>SUM(CT15:CT16)</f>
        <v>0</v>
      </c>
      <c r="CU19" s="58">
        <f t="shared" si="1"/>
        <v>0</v>
      </c>
      <c r="CV19" s="1"/>
      <c r="CW19" s="1"/>
    </row>
    <row r="20" spans="2:101" s="27" customFormat="1" ht="23.25" customHeight="1" x14ac:dyDescent="0.2">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6"/>
    </row>
    <row r="21" spans="2:101" ht="24.75" customHeight="1" x14ac:dyDescent="0.2">
      <c r="B21" s="28"/>
      <c r="C21" s="29"/>
      <c r="D21" s="29"/>
      <c r="E21" s="29"/>
      <c r="F21" s="29"/>
      <c r="G21" s="29"/>
      <c r="H21" s="30" t="s">
        <v>19</v>
      </c>
      <c r="I21" s="99" t="str">
        <f>I6</f>
        <v>FEBRERO</v>
      </c>
      <c r="J21" s="100"/>
      <c r="K21" s="100"/>
      <c r="L21" s="100"/>
      <c r="M21" s="100"/>
      <c r="N21" s="100"/>
      <c r="O21" s="100"/>
      <c r="P21" s="101"/>
      <c r="Q21" s="99" t="str">
        <f>Q6</f>
        <v>MARZO</v>
      </c>
      <c r="R21" s="100"/>
      <c r="S21" s="100"/>
      <c r="T21" s="100"/>
      <c r="U21" s="100"/>
      <c r="V21" s="100"/>
      <c r="W21" s="100"/>
      <c r="X21" s="101"/>
      <c r="Y21" s="99" t="str">
        <f>Y6</f>
        <v>ABRIL</v>
      </c>
      <c r="Z21" s="100"/>
      <c r="AA21" s="100"/>
      <c r="AB21" s="100"/>
      <c r="AC21" s="100"/>
      <c r="AD21" s="100"/>
      <c r="AE21" s="100"/>
      <c r="AF21" s="101"/>
      <c r="AG21" s="99" t="str">
        <f t="shared" ref="AG21" si="5">AG6</f>
        <v>MAYO</v>
      </c>
      <c r="AH21" s="100"/>
      <c r="AI21" s="100"/>
      <c r="AJ21" s="100"/>
      <c r="AK21" s="100"/>
      <c r="AL21" s="100"/>
      <c r="AM21" s="100"/>
      <c r="AN21" s="101"/>
      <c r="AO21" s="99" t="str">
        <f t="shared" ref="AO21" si="6">AO6</f>
        <v>JUNIO</v>
      </c>
      <c r="AP21" s="100"/>
      <c r="AQ21" s="100"/>
      <c r="AR21" s="100"/>
      <c r="AS21" s="100"/>
      <c r="AT21" s="100"/>
      <c r="AU21" s="100"/>
      <c r="AV21" s="101"/>
      <c r="AW21" s="99" t="str">
        <f t="shared" ref="AW21" si="7">AW6</f>
        <v>JULIO</v>
      </c>
      <c r="AX21" s="100"/>
      <c r="AY21" s="100"/>
      <c r="AZ21" s="100"/>
      <c r="BA21" s="100"/>
      <c r="BB21" s="100"/>
      <c r="BC21" s="100"/>
      <c r="BD21" s="101"/>
      <c r="BE21" s="99" t="str">
        <f t="shared" ref="BE21" si="8">BE6</f>
        <v>AGOSTO</v>
      </c>
      <c r="BF21" s="100"/>
      <c r="BG21" s="100"/>
      <c r="BH21" s="100"/>
      <c r="BI21" s="100"/>
      <c r="BJ21" s="100"/>
      <c r="BK21" s="100"/>
      <c r="BL21" s="101"/>
      <c r="BM21" s="99" t="str">
        <f>BM6</f>
        <v>SEPTIEMBRE</v>
      </c>
      <c r="BN21" s="100"/>
      <c r="BO21" s="100"/>
      <c r="BP21" s="100"/>
      <c r="BQ21" s="100"/>
      <c r="BR21" s="100"/>
      <c r="BS21" s="100"/>
      <c r="BT21" s="101"/>
      <c r="BU21" s="99" t="str">
        <f>BU6</f>
        <v>OCTUBRE</v>
      </c>
      <c r="BV21" s="100"/>
      <c r="BW21" s="100"/>
      <c r="BX21" s="100"/>
      <c r="BY21" s="100"/>
      <c r="BZ21" s="100"/>
      <c r="CA21" s="100"/>
      <c r="CB21" s="101"/>
      <c r="CC21" s="99" t="str">
        <f>CC6</f>
        <v>NOVIEMBRE</v>
      </c>
      <c r="CD21" s="100"/>
      <c r="CE21" s="100"/>
      <c r="CF21" s="100"/>
      <c r="CG21" s="100"/>
      <c r="CH21" s="100"/>
      <c r="CI21" s="100"/>
      <c r="CJ21" s="101"/>
      <c r="CK21" s="99" t="str">
        <f>CK6</f>
        <v>DICIEMBRE</v>
      </c>
      <c r="CL21" s="100"/>
      <c r="CM21" s="100"/>
      <c r="CN21" s="100"/>
      <c r="CO21" s="100"/>
      <c r="CP21" s="100"/>
      <c r="CQ21" s="100"/>
      <c r="CR21" s="101"/>
      <c r="CS21" s="31"/>
      <c r="CT21" s="32"/>
      <c r="CU21" s="33"/>
      <c r="CV21" s="1"/>
      <c r="CW21" s="1"/>
    </row>
    <row r="22" spans="2:101" ht="12.75" customHeight="1" x14ac:dyDescent="0.2">
      <c r="B22" s="34"/>
      <c r="C22" s="6"/>
      <c r="D22" s="6"/>
      <c r="E22" s="6"/>
      <c r="F22" s="6"/>
      <c r="G22" s="6"/>
      <c r="H22" s="35" t="s">
        <v>20</v>
      </c>
      <c r="I22" s="119"/>
      <c r="J22" s="119"/>
      <c r="K22" s="119"/>
      <c r="L22" s="119"/>
      <c r="M22" s="119"/>
      <c r="N22" s="119"/>
      <c r="O22" s="88">
        <f>COUNTIF(O8:O18,"P")</f>
        <v>1</v>
      </c>
      <c r="P22" s="88"/>
      <c r="Q22" s="88">
        <f t="shared" ref="Q22" si="9">COUNTIF(Q8:Q18,"P")</f>
        <v>1</v>
      </c>
      <c r="R22" s="88"/>
      <c r="S22" s="88">
        <f t="shared" ref="S22" si="10">COUNTIF(S8:S18,"P")</f>
        <v>4</v>
      </c>
      <c r="T22" s="88"/>
      <c r="U22" s="88">
        <f t="shared" ref="U22" si="11">COUNTIF(U8:U18,"P")</f>
        <v>4</v>
      </c>
      <c r="V22" s="88"/>
      <c r="W22" s="88">
        <f t="shared" ref="W22" si="12">COUNTIF(W8:W18,"P")</f>
        <v>4</v>
      </c>
      <c r="X22" s="88"/>
      <c r="Y22" s="88">
        <f t="shared" ref="Y22" si="13">COUNTIF(Y8:Y18,"P")</f>
        <v>3</v>
      </c>
      <c r="Z22" s="88"/>
      <c r="AA22" s="88">
        <f t="shared" ref="AA22" si="14">COUNTIF(AA8:AA18,"P")</f>
        <v>3</v>
      </c>
      <c r="AB22" s="88"/>
      <c r="AC22" s="88">
        <f t="shared" ref="AC22" si="15">COUNTIF(AC8:AC18,"P")</f>
        <v>3</v>
      </c>
      <c r="AD22" s="88"/>
      <c r="AE22" s="88">
        <f t="shared" ref="AE22" si="16">COUNTIF(AE8:AE18,"P")</f>
        <v>3</v>
      </c>
      <c r="AF22" s="88"/>
      <c r="AG22" s="88">
        <f t="shared" ref="AG22" si="17">COUNTIF(AG8:AG18,"P")</f>
        <v>3</v>
      </c>
      <c r="AH22" s="88"/>
      <c r="AI22" s="88">
        <f t="shared" ref="AI22" si="18">COUNTIF(AI8:AI18,"P")</f>
        <v>3</v>
      </c>
      <c r="AJ22" s="88"/>
      <c r="AK22" s="88">
        <f t="shared" ref="AK22" si="19">COUNTIF(AK8:AK18,"P")</f>
        <v>5</v>
      </c>
      <c r="AL22" s="88"/>
      <c r="AM22" s="88">
        <f t="shared" ref="AM22" si="20">COUNTIF(AM8:AM18,"P")</f>
        <v>5</v>
      </c>
      <c r="AN22" s="88"/>
      <c r="AO22" s="88">
        <f t="shared" ref="AO22" si="21">COUNTIF(AO8:AO18,"P")</f>
        <v>2</v>
      </c>
      <c r="AP22" s="88"/>
      <c r="AQ22" s="88">
        <f t="shared" ref="AQ22" si="22">COUNTIF(AQ8:AQ18,"P")</f>
        <v>2</v>
      </c>
      <c r="AR22" s="88"/>
      <c r="AS22" s="88">
        <f t="shared" ref="AS22" si="23">COUNTIF(AS8:AS18,"P")</f>
        <v>2</v>
      </c>
      <c r="AT22" s="88"/>
      <c r="AU22" s="88">
        <f t="shared" ref="AU22" si="24">COUNTIF(AU8:AU18,"P")</f>
        <v>2</v>
      </c>
      <c r="AV22" s="88"/>
      <c r="AW22" s="88">
        <f t="shared" ref="AW22" si="25">COUNTIF(AW8:AW18,"P")</f>
        <v>1</v>
      </c>
      <c r="AX22" s="88"/>
      <c r="AY22" s="88">
        <f t="shared" ref="AY22" si="26">COUNTIF(AY8:AY18,"P")</f>
        <v>1</v>
      </c>
      <c r="AZ22" s="88"/>
      <c r="BA22" s="88">
        <f t="shared" ref="BA22" si="27">COUNTIF(BA8:BA18,"P")</f>
        <v>1</v>
      </c>
      <c r="BB22" s="88"/>
      <c r="BC22" s="88">
        <f t="shared" ref="BC22" si="28">COUNTIF(BC8:BC18,"P")</f>
        <v>1</v>
      </c>
      <c r="BD22" s="88"/>
      <c r="BE22" s="88">
        <f t="shared" ref="BE22" si="29">COUNTIF(BE8:BE18,"P")</f>
        <v>0</v>
      </c>
      <c r="BF22" s="88"/>
      <c r="BG22" s="88">
        <f t="shared" ref="BG22" si="30">COUNTIF(BG8:BG18,"P")</f>
        <v>1</v>
      </c>
      <c r="BH22" s="88"/>
      <c r="BI22" s="88">
        <f t="shared" ref="BI22" si="31">COUNTIF(BI8:BI18,"P")</f>
        <v>1</v>
      </c>
      <c r="BJ22" s="88"/>
      <c r="BK22" s="88">
        <f t="shared" ref="BK22" si="32">COUNTIF(BK8:BK18,"P")</f>
        <v>1</v>
      </c>
      <c r="BL22" s="88"/>
      <c r="BM22" s="88">
        <f t="shared" ref="BM22" si="33">COUNTIF(BM8:BM18,"P")</f>
        <v>1</v>
      </c>
      <c r="BN22" s="88"/>
      <c r="BO22" s="88">
        <f t="shared" ref="BO22" si="34">COUNTIF(BO8:BO18,"P")</f>
        <v>2</v>
      </c>
      <c r="BP22" s="88"/>
      <c r="BQ22" s="88">
        <f t="shared" ref="BQ22" si="35">COUNTIF(BQ8:BQ18,"P")</f>
        <v>1</v>
      </c>
      <c r="BR22" s="88"/>
      <c r="BS22" s="88">
        <f t="shared" ref="BS22" si="36">COUNTIF(BS8:BS18,"P")</f>
        <v>1</v>
      </c>
      <c r="BT22" s="88"/>
      <c r="BU22" s="88">
        <f t="shared" ref="BU22" si="37">COUNTIF(BU8:BU18,"P")</f>
        <v>1</v>
      </c>
      <c r="BV22" s="88"/>
      <c r="BW22" s="88">
        <f t="shared" ref="BW22" si="38">COUNTIF(BW8:BW18,"P")</f>
        <v>1</v>
      </c>
      <c r="BX22" s="88"/>
      <c r="BY22" s="88">
        <f t="shared" ref="BY22" si="39">COUNTIF(BY8:BY18,"P")</f>
        <v>1</v>
      </c>
      <c r="BZ22" s="88"/>
      <c r="CA22" s="88">
        <f t="shared" ref="CA22" si="40">COUNTIF(CA8:CA18,"P")</f>
        <v>1</v>
      </c>
      <c r="CB22" s="88"/>
      <c r="CC22" s="88">
        <f t="shared" ref="CC22" si="41">COUNTIF(CC8:CC18,"P")</f>
        <v>1</v>
      </c>
      <c r="CD22" s="88"/>
      <c r="CE22" s="88">
        <f t="shared" ref="CE22" si="42">COUNTIF(CE8:CE18,"P")</f>
        <v>1</v>
      </c>
      <c r="CF22" s="88"/>
      <c r="CG22" s="88">
        <f t="shared" ref="CG22" si="43">COUNTIF(CG8:CG18,"P")</f>
        <v>1</v>
      </c>
      <c r="CH22" s="88"/>
      <c r="CI22" s="88">
        <f t="shared" ref="CI22" si="44">COUNTIF(CI8:CI18,"P")</f>
        <v>1</v>
      </c>
      <c r="CJ22" s="88"/>
      <c r="CK22" s="88">
        <f t="shared" ref="CK22" si="45">COUNTIF(CK8:CK18,"P")</f>
        <v>1</v>
      </c>
      <c r="CL22" s="88"/>
      <c r="CM22" s="88">
        <f t="shared" ref="CM22" si="46">COUNTIF(CM8:CM18,"P")</f>
        <v>1</v>
      </c>
      <c r="CN22" s="88"/>
      <c r="CO22" s="88">
        <f t="shared" ref="CO22" si="47">COUNTIF(CO8:CO18,"P")</f>
        <v>1</v>
      </c>
      <c r="CP22" s="88"/>
      <c r="CQ22" s="88">
        <f>COUNTIF(CQ8:CQ18,"P")</f>
        <v>1</v>
      </c>
      <c r="CR22" s="88"/>
      <c r="CS22" s="31"/>
      <c r="CT22" s="32"/>
      <c r="CU22" s="33"/>
      <c r="CV22" s="1"/>
      <c r="CW22" s="1"/>
    </row>
    <row r="23" spans="2:101" ht="12.75" customHeight="1" x14ac:dyDescent="0.2">
      <c r="B23" s="34"/>
      <c r="C23" s="6"/>
      <c r="D23" s="6"/>
      <c r="E23" s="6"/>
      <c r="F23" s="6"/>
      <c r="G23" s="6"/>
      <c r="H23" s="35" t="s">
        <v>21</v>
      </c>
      <c r="I23" s="119"/>
      <c r="J23" s="119"/>
      <c r="K23" s="119"/>
      <c r="L23" s="119"/>
      <c r="M23" s="119"/>
      <c r="N23" s="119"/>
      <c r="O23" s="88">
        <f>COUNTIF(P8:P18,"E")</f>
        <v>0</v>
      </c>
      <c r="P23" s="88"/>
      <c r="Q23" s="88">
        <f t="shared" ref="Q23" si="48">COUNTIF(R8:R18,"E")</f>
        <v>0</v>
      </c>
      <c r="R23" s="88"/>
      <c r="S23" s="88">
        <f t="shared" ref="S23" si="49">COUNTIF(T8:T18,"E")</f>
        <v>0</v>
      </c>
      <c r="T23" s="88"/>
      <c r="U23" s="88">
        <f t="shared" ref="U23" si="50">COUNTIF(V8:V18,"E")</f>
        <v>0</v>
      </c>
      <c r="V23" s="88"/>
      <c r="W23" s="88">
        <f t="shared" ref="W23" si="51">COUNTIF(X8:X18,"E")</f>
        <v>0</v>
      </c>
      <c r="X23" s="88"/>
      <c r="Y23" s="88">
        <f t="shared" ref="Y23" si="52">COUNTIF(Z8:Z18,"E")</f>
        <v>0</v>
      </c>
      <c r="Z23" s="88"/>
      <c r="AA23" s="88">
        <f t="shared" ref="AA23" si="53">COUNTIF(AB8:AB18,"E")</f>
        <v>0</v>
      </c>
      <c r="AB23" s="88"/>
      <c r="AC23" s="88">
        <f t="shared" ref="AC23" si="54">COUNTIF(AD8:AD18,"E")</f>
        <v>0</v>
      </c>
      <c r="AD23" s="88"/>
      <c r="AE23" s="88">
        <f t="shared" ref="AE23" si="55">COUNTIF(AF8:AF18,"E")</f>
        <v>0</v>
      </c>
      <c r="AF23" s="88"/>
      <c r="AG23" s="88">
        <f t="shared" ref="AG23" si="56">COUNTIF(AH8:AH18,"E")</f>
        <v>0</v>
      </c>
      <c r="AH23" s="88"/>
      <c r="AI23" s="88">
        <f t="shared" ref="AI23" si="57">COUNTIF(AJ8:AJ18,"E")</f>
        <v>0</v>
      </c>
      <c r="AJ23" s="88"/>
      <c r="AK23" s="88">
        <f t="shared" ref="AK23" si="58">COUNTIF(AL8:AL18,"E")</f>
        <v>0</v>
      </c>
      <c r="AL23" s="88"/>
      <c r="AM23" s="88">
        <f t="shared" ref="AM23" si="59">COUNTIF(AN8:AN18,"E")</f>
        <v>0</v>
      </c>
      <c r="AN23" s="88"/>
      <c r="AO23" s="88">
        <f t="shared" ref="AO23" si="60">COUNTIF(AP8:AP18,"E")</f>
        <v>0</v>
      </c>
      <c r="AP23" s="88"/>
      <c r="AQ23" s="88">
        <f t="shared" ref="AQ23" si="61">COUNTIF(AR8:AR18,"E")</f>
        <v>0</v>
      </c>
      <c r="AR23" s="88"/>
      <c r="AS23" s="88">
        <f t="shared" ref="AS23" si="62">COUNTIF(AT8:AT18,"E")</f>
        <v>0</v>
      </c>
      <c r="AT23" s="88"/>
      <c r="AU23" s="88">
        <f t="shared" ref="AU23" si="63">COUNTIF(AV8:AV18,"E")</f>
        <v>0</v>
      </c>
      <c r="AV23" s="88"/>
      <c r="AW23" s="88">
        <f t="shared" ref="AW23" si="64">COUNTIF(AX8:AX18,"E")</f>
        <v>0</v>
      </c>
      <c r="AX23" s="88"/>
      <c r="AY23" s="88">
        <f t="shared" ref="AY23" si="65">COUNTIF(AZ8:AZ18,"E")</f>
        <v>0</v>
      </c>
      <c r="AZ23" s="88"/>
      <c r="BA23" s="88">
        <f t="shared" ref="BA23" si="66">COUNTIF(BB8:BB18,"E")</f>
        <v>0</v>
      </c>
      <c r="BB23" s="88"/>
      <c r="BC23" s="88">
        <f t="shared" ref="BC23" si="67">COUNTIF(BD8:BD18,"E")</f>
        <v>0</v>
      </c>
      <c r="BD23" s="88"/>
      <c r="BE23" s="88">
        <f t="shared" ref="BE23" si="68">COUNTIF(BF8:BF18,"E")</f>
        <v>0</v>
      </c>
      <c r="BF23" s="88"/>
      <c r="BG23" s="88">
        <f t="shared" ref="BG23" si="69">COUNTIF(BH8:BH18,"E")</f>
        <v>0</v>
      </c>
      <c r="BH23" s="88"/>
      <c r="BI23" s="88">
        <f t="shared" ref="BI23" si="70">COUNTIF(BJ8:BJ18,"E")</f>
        <v>0</v>
      </c>
      <c r="BJ23" s="88"/>
      <c r="BK23" s="88">
        <f t="shared" ref="BK23" si="71">COUNTIF(BL8:BL18,"E")</f>
        <v>0</v>
      </c>
      <c r="BL23" s="88"/>
      <c r="BM23" s="88">
        <f t="shared" ref="BM23" si="72">COUNTIF(BN8:BN18,"E")</f>
        <v>0</v>
      </c>
      <c r="BN23" s="88"/>
      <c r="BO23" s="88">
        <f t="shared" ref="BO23" si="73">COUNTIF(BP8:BP18,"E")</f>
        <v>0</v>
      </c>
      <c r="BP23" s="88"/>
      <c r="BQ23" s="88">
        <f t="shared" ref="BQ23" si="74">COUNTIF(BR8:BR18,"E")</f>
        <v>0</v>
      </c>
      <c r="BR23" s="88"/>
      <c r="BS23" s="88">
        <f t="shared" ref="BS23" si="75">COUNTIF(BT8:BT18,"E")</f>
        <v>0</v>
      </c>
      <c r="BT23" s="88"/>
      <c r="BU23" s="88">
        <f t="shared" ref="BU23" si="76">COUNTIF(BV8:BV18,"E")</f>
        <v>0</v>
      </c>
      <c r="BV23" s="88"/>
      <c r="BW23" s="88">
        <f t="shared" ref="BW23" si="77">COUNTIF(BX8:BX18,"E")</f>
        <v>0</v>
      </c>
      <c r="BX23" s="88"/>
      <c r="BY23" s="88">
        <f t="shared" ref="BY23" si="78">COUNTIF(BZ8:BZ18,"E")</f>
        <v>0</v>
      </c>
      <c r="BZ23" s="88"/>
      <c r="CA23" s="88">
        <f t="shared" ref="CA23" si="79">COUNTIF(CB8:CB18,"E")</f>
        <v>0</v>
      </c>
      <c r="CB23" s="88"/>
      <c r="CC23" s="88">
        <f t="shared" ref="CC23" si="80">COUNTIF(CD8:CD18,"E")</f>
        <v>0</v>
      </c>
      <c r="CD23" s="88"/>
      <c r="CE23" s="88">
        <f t="shared" ref="CE23" si="81">COUNTIF(CF8:CF18,"E")</f>
        <v>0</v>
      </c>
      <c r="CF23" s="88"/>
      <c r="CG23" s="88">
        <f t="shared" ref="CG23" si="82">COUNTIF(CH8:CH18,"E")</f>
        <v>0</v>
      </c>
      <c r="CH23" s="88"/>
      <c r="CI23" s="88">
        <f t="shared" ref="CI23" si="83">COUNTIF(CJ8:CJ18,"E")</f>
        <v>0</v>
      </c>
      <c r="CJ23" s="88"/>
      <c r="CK23" s="88">
        <f t="shared" ref="CK23" si="84">COUNTIF(CL8:CL18,"E")</f>
        <v>0</v>
      </c>
      <c r="CL23" s="88"/>
      <c r="CM23" s="88">
        <f t="shared" ref="CM23" si="85">COUNTIF(CN8:CN18,"E")</f>
        <v>0</v>
      </c>
      <c r="CN23" s="88"/>
      <c r="CO23" s="88">
        <f t="shared" ref="CO23" si="86">COUNTIF(CP8:CP18,"E")</f>
        <v>0</v>
      </c>
      <c r="CP23" s="88"/>
      <c r="CQ23" s="88">
        <f t="shared" ref="CQ23" si="87">COUNTIF(CR8:CR18,"E")</f>
        <v>0</v>
      </c>
      <c r="CR23" s="88"/>
      <c r="CS23" s="31"/>
      <c r="CT23" s="32"/>
      <c r="CU23" s="33"/>
      <c r="CV23" s="1"/>
      <c r="CW23" s="1"/>
    </row>
    <row r="24" spans="2:101" ht="12.75" customHeight="1" x14ac:dyDescent="0.2">
      <c r="B24" s="34"/>
      <c r="C24" s="6"/>
      <c r="D24" s="6"/>
      <c r="E24" s="6"/>
      <c r="F24" s="6"/>
      <c r="G24" s="6"/>
      <c r="H24" s="35" t="s">
        <v>22</v>
      </c>
      <c r="I24" s="105"/>
      <c r="J24" s="105"/>
      <c r="K24" s="105"/>
      <c r="L24" s="105"/>
      <c r="M24" s="105"/>
      <c r="N24" s="105"/>
      <c r="O24" s="89">
        <f>O23/O22</f>
        <v>0</v>
      </c>
      <c r="P24" s="89"/>
      <c r="Q24" s="89">
        <f>Q23/Q22</f>
        <v>0</v>
      </c>
      <c r="R24" s="89"/>
      <c r="S24" s="89">
        <f>S23/S22</f>
        <v>0</v>
      </c>
      <c r="T24" s="89"/>
      <c r="U24" s="89">
        <f>U23/U22</f>
        <v>0</v>
      </c>
      <c r="V24" s="89"/>
      <c r="W24" s="89">
        <f>W23/W22</f>
        <v>0</v>
      </c>
      <c r="X24" s="89"/>
      <c r="Y24" s="89">
        <f>Y23/Y22</f>
        <v>0</v>
      </c>
      <c r="Z24" s="89"/>
      <c r="AA24" s="89">
        <f>AA23/AA22</f>
        <v>0</v>
      </c>
      <c r="AB24" s="89"/>
      <c r="AC24" s="89">
        <f>AC23/AC22</f>
        <v>0</v>
      </c>
      <c r="AD24" s="89"/>
      <c r="AE24" s="89">
        <f>AE23/AE22</f>
        <v>0</v>
      </c>
      <c r="AF24" s="89"/>
      <c r="AG24" s="89">
        <f t="shared" ref="AG24" si="88">AG23/AG22</f>
        <v>0</v>
      </c>
      <c r="AH24" s="89"/>
      <c r="AI24" s="89">
        <f t="shared" ref="AI24" si="89">AI23/AI22</f>
        <v>0</v>
      </c>
      <c r="AJ24" s="89"/>
      <c r="AK24" s="89">
        <f t="shared" ref="AK24" si="90">AK23/AK22</f>
        <v>0</v>
      </c>
      <c r="AL24" s="89"/>
      <c r="AM24" s="89">
        <f t="shared" ref="AM24" si="91">AM23/AM22</f>
        <v>0</v>
      </c>
      <c r="AN24" s="89"/>
      <c r="AO24" s="89">
        <f t="shared" ref="AO24" si="92">AO23/AO22</f>
        <v>0</v>
      </c>
      <c r="AP24" s="89"/>
      <c r="AQ24" s="89">
        <f t="shared" ref="AQ24" si="93">AQ23/AQ22</f>
        <v>0</v>
      </c>
      <c r="AR24" s="89"/>
      <c r="AS24" s="89">
        <f t="shared" ref="AS24" si="94">AS23/AS22</f>
        <v>0</v>
      </c>
      <c r="AT24" s="89"/>
      <c r="AU24" s="89">
        <f t="shared" ref="AU24" si="95">AU23/AU22</f>
        <v>0</v>
      </c>
      <c r="AV24" s="89"/>
      <c r="AW24" s="89">
        <f t="shared" ref="AW24" si="96">AW23/AW22</f>
        <v>0</v>
      </c>
      <c r="AX24" s="89"/>
      <c r="AY24" s="89">
        <f t="shared" ref="AY24" si="97">AY23/AY22</f>
        <v>0</v>
      </c>
      <c r="AZ24" s="89"/>
      <c r="BA24" s="89">
        <f t="shared" ref="BA24" si="98">BA23/BA22</f>
        <v>0</v>
      </c>
      <c r="BB24" s="89"/>
      <c r="BC24" s="89">
        <f t="shared" ref="BC24" si="99">BC23/BC22</f>
        <v>0</v>
      </c>
      <c r="BD24" s="89"/>
      <c r="BE24" s="89" t="e">
        <f t="shared" ref="BE24" si="100">BE23/BE22</f>
        <v>#DIV/0!</v>
      </c>
      <c r="BF24" s="89"/>
      <c r="BG24" s="89">
        <f t="shared" ref="BG24" si="101">BG23/BG22</f>
        <v>0</v>
      </c>
      <c r="BH24" s="89"/>
      <c r="BI24" s="89">
        <f t="shared" ref="BI24" si="102">BI23/BI22</f>
        <v>0</v>
      </c>
      <c r="BJ24" s="89"/>
      <c r="BK24" s="89">
        <f t="shared" ref="BK24" si="103">BK23/BK22</f>
        <v>0</v>
      </c>
      <c r="BL24" s="89"/>
      <c r="BM24" s="89">
        <f>BM23/BM22</f>
        <v>0</v>
      </c>
      <c r="BN24" s="89"/>
      <c r="BO24" s="89">
        <f>BO23/BO22</f>
        <v>0</v>
      </c>
      <c r="BP24" s="89"/>
      <c r="BQ24" s="89">
        <f>BQ23/BQ22</f>
        <v>0</v>
      </c>
      <c r="BR24" s="89"/>
      <c r="BS24" s="89">
        <f>BS23/BS22</f>
        <v>0</v>
      </c>
      <c r="BT24" s="89"/>
      <c r="BU24" s="89">
        <f>BU23/BU22</f>
        <v>0</v>
      </c>
      <c r="BV24" s="89"/>
      <c r="BW24" s="89">
        <f>BW23/BW22</f>
        <v>0</v>
      </c>
      <c r="BX24" s="89"/>
      <c r="BY24" s="89">
        <f>BY23/BY22</f>
        <v>0</v>
      </c>
      <c r="BZ24" s="89"/>
      <c r="CA24" s="89">
        <f>CA23/CA22</f>
        <v>0</v>
      </c>
      <c r="CB24" s="89"/>
      <c r="CC24" s="89">
        <f>CC23/CC22</f>
        <v>0</v>
      </c>
      <c r="CD24" s="89"/>
      <c r="CE24" s="89">
        <f>CE23/CE22</f>
        <v>0</v>
      </c>
      <c r="CF24" s="89"/>
      <c r="CG24" s="89">
        <f>CG23/CG22</f>
        <v>0</v>
      </c>
      <c r="CH24" s="89"/>
      <c r="CI24" s="89">
        <f>CI23/CI22</f>
        <v>0</v>
      </c>
      <c r="CJ24" s="89"/>
      <c r="CK24" s="89">
        <f>CK23/CK22</f>
        <v>0</v>
      </c>
      <c r="CL24" s="89"/>
      <c r="CM24" s="89">
        <f>CM23/CM22</f>
        <v>0</v>
      </c>
      <c r="CN24" s="89"/>
      <c r="CO24" s="89">
        <f>CO23/CO22</f>
        <v>0</v>
      </c>
      <c r="CP24" s="89"/>
      <c r="CQ24" s="89">
        <f>CQ23/CQ22</f>
        <v>0</v>
      </c>
      <c r="CR24" s="89"/>
      <c r="CS24" s="31"/>
      <c r="CT24" s="32"/>
      <c r="CU24" s="33"/>
      <c r="CV24" s="1"/>
      <c r="CW24" s="1"/>
    </row>
    <row r="25" spans="2:101" ht="12.75" hidden="1" customHeight="1" x14ac:dyDescent="0.2">
      <c r="B25" s="34"/>
      <c r="C25" s="6"/>
      <c r="D25" s="6"/>
      <c r="E25" s="6"/>
      <c r="F25" s="6"/>
      <c r="G25" s="6"/>
      <c r="H25" s="35" t="s">
        <v>23</v>
      </c>
      <c r="I25" s="91" t="e">
        <f>#REF!+I22</f>
        <v>#REF!</v>
      </c>
      <c r="J25" s="91"/>
      <c r="K25" s="38"/>
      <c r="L25" s="38"/>
      <c r="M25" s="91" t="e">
        <f>I25+M22</f>
        <v>#REF!</v>
      </c>
      <c r="N25" s="91"/>
      <c r="O25" s="92" t="e">
        <f>M25+O22</f>
        <v>#REF!</v>
      </c>
      <c r="P25" s="92"/>
      <c r="Q25" s="91" t="e">
        <f>O25+Q22</f>
        <v>#REF!</v>
      </c>
      <c r="R25" s="91"/>
      <c r="S25" s="38"/>
      <c r="T25" s="38"/>
      <c r="U25" s="91" t="e">
        <f>Q25+U22</f>
        <v>#REF!</v>
      </c>
      <c r="V25" s="91"/>
      <c r="W25" s="92" t="e">
        <f>U25+W22</f>
        <v>#REF!</v>
      </c>
      <c r="X25" s="92"/>
      <c r="Y25" s="91" t="e">
        <f>W25+Y22</f>
        <v>#REF!</v>
      </c>
      <c r="Z25" s="91"/>
      <c r="AA25" s="38"/>
      <c r="AB25" s="38"/>
      <c r="AC25" s="91" t="e">
        <f>Y25+AC22</f>
        <v>#REF!</v>
      </c>
      <c r="AD25" s="91"/>
      <c r="AE25" s="92" t="e">
        <f>AC25+AE22</f>
        <v>#REF!</v>
      </c>
      <c r="AF25" s="92"/>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91" t="e">
        <f>AE25+BM22</f>
        <v>#REF!</v>
      </c>
      <c r="BN25" s="91"/>
      <c r="BO25" s="38"/>
      <c r="BP25" s="38"/>
      <c r="BQ25" s="91" t="e">
        <f>BM25+BQ22</f>
        <v>#REF!</v>
      </c>
      <c r="BR25" s="91"/>
      <c r="BS25" s="92" t="e">
        <f>BQ25+BS22</f>
        <v>#REF!</v>
      </c>
      <c r="BT25" s="92"/>
      <c r="BU25" s="91" t="e">
        <f>BS25+BU22</f>
        <v>#REF!</v>
      </c>
      <c r="BV25" s="91"/>
      <c r="BW25" s="38"/>
      <c r="BX25" s="38"/>
      <c r="BY25" s="91" t="e">
        <f>BU25+BY22</f>
        <v>#REF!</v>
      </c>
      <c r="BZ25" s="91"/>
      <c r="CA25" s="92" t="e">
        <f>BY25+CA22</f>
        <v>#REF!</v>
      </c>
      <c r="CB25" s="92"/>
      <c r="CC25" s="91" t="e">
        <f>CA25+CC22</f>
        <v>#REF!</v>
      </c>
      <c r="CD25" s="91"/>
      <c r="CE25" s="38"/>
      <c r="CF25" s="38"/>
      <c r="CG25" s="91" t="e">
        <f>CC25+CG22</f>
        <v>#REF!</v>
      </c>
      <c r="CH25" s="91"/>
      <c r="CI25" s="92" t="e">
        <f>CG25+CI22</f>
        <v>#REF!</v>
      </c>
      <c r="CJ25" s="92"/>
      <c r="CK25" s="91" t="e">
        <f>CI25+CK22</f>
        <v>#REF!</v>
      </c>
      <c r="CL25" s="91"/>
      <c r="CM25" s="38"/>
      <c r="CN25" s="38"/>
      <c r="CO25" s="91" t="e">
        <f>CK25+CO22</f>
        <v>#REF!</v>
      </c>
      <c r="CP25" s="91"/>
      <c r="CQ25" s="92" t="e">
        <f>CO25+CQ22</f>
        <v>#REF!</v>
      </c>
      <c r="CR25" s="92"/>
      <c r="CS25" s="31"/>
      <c r="CT25" s="32"/>
      <c r="CU25" s="33"/>
      <c r="CV25" s="1"/>
      <c r="CW25" s="1"/>
    </row>
    <row r="26" spans="2:101" ht="12.75" hidden="1" customHeight="1" x14ac:dyDescent="0.2">
      <c r="B26" s="34"/>
      <c r="C26" s="6"/>
      <c r="D26" s="6"/>
      <c r="E26" s="6"/>
      <c r="F26" s="6"/>
      <c r="G26" s="6"/>
      <c r="H26" s="35" t="s">
        <v>24</v>
      </c>
      <c r="I26" s="91" t="e">
        <f>#REF!+I23</f>
        <v>#REF!</v>
      </c>
      <c r="J26" s="91"/>
      <c r="K26" s="38"/>
      <c r="L26" s="38"/>
      <c r="M26" s="91" t="e">
        <f>I26+M23</f>
        <v>#REF!</v>
      </c>
      <c r="N26" s="91"/>
      <c r="O26" s="92" t="e">
        <f>M26+O23</f>
        <v>#REF!</v>
      </c>
      <c r="P26" s="92"/>
      <c r="Q26" s="91" t="e">
        <f>O26+Q23</f>
        <v>#REF!</v>
      </c>
      <c r="R26" s="91"/>
      <c r="S26" s="38"/>
      <c r="T26" s="38"/>
      <c r="U26" s="91" t="e">
        <f>Q26+U23</f>
        <v>#REF!</v>
      </c>
      <c r="V26" s="91"/>
      <c r="W26" s="92" t="e">
        <f>U26+W23</f>
        <v>#REF!</v>
      </c>
      <c r="X26" s="92"/>
      <c r="Y26" s="91" t="e">
        <f>W26+Y23</f>
        <v>#REF!</v>
      </c>
      <c r="Z26" s="91"/>
      <c r="AA26" s="38"/>
      <c r="AB26" s="38"/>
      <c r="AC26" s="91" t="e">
        <f>Y26+AC23</f>
        <v>#REF!</v>
      </c>
      <c r="AD26" s="91"/>
      <c r="AE26" s="92" t="e">
        <f>AC26+AE23</f>
        <v>#REF!</v>
      </c>
      <c r="AF26" s="92"/>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91" t="e">
        <f>AE26+BM23</f>
        <v>#REF!</v>
      </c>
      <c r="BN26" s="91"/>
      <c r="BO26" s="38"/>
      <c r="BP26" s="38"/>
      <c r="BQ26" s="91" t="e">
        <f>BM26+BQ23</f>
        <v>#REF!</v>
      </c>
      <c r="BR26" s="91"/>
      <c r="BS26" s="92" t="e">
        <f>BQ26+BS23</f>
        <v>#REF!</v>
      </c>
      <c r="BT26" s="92"/>
      <c r="BU26" s="91" t="e">
        <f>BS26+BU23</f>
        <v>#REF!</v>
      </c>
      <c r="BV26" s="91"/>
      <c r="BW26" s="38"/>
      <c r="BX26" s="38"/>
      <c r="BY26" s="91" t="e">
        <f>BU26+BY23</f>
        <v>#REF!</v>
      </c>
      <c r="BZ26" s="91"/>
      <c r="CA26" s="92" t="e">
        <f>BY26+CA23</f>
        <v>#REF!</v>
      </c>
      <c r="CB26" s="92"/>
      <c r="CC26" s="91" t="e">
        <f>CA26+CC23</f>
        <v>#REF!</v>
      </c>
      <c r="CD26" s="91"/>
      <c r="CE26" s="38"/>
      <c r="CF26" s="38"/>
      <c r="CG26" s="91" t="e">
        <f>CC26+CG23</f>
        <v>#REF!</v>
      </c>
      <c r="CH26" s="91"/>
      <c r="CI26" s="92" t="e">
        <f>CG26+CI23</f>
        <v>#REF!</v>
      </c>
      <c r="CJ26" s="92"/>
      <c r="CK26" s="91" t="e">
        <f>CI26+CK23</f>
        <v>#REF!</v>
      </c>
      <c r="CL26" s="91"/>
      <c r="CM26" s="38"/>
      <c r="CN26" s="38"/>
      <c r="CO26" s="91" t="e">
        <f>CK26+CO23</f>
        <v>#REF!</v>
      </c>
      <c r="CP26" s="91"/>
      <c r="CQ26" s="92" t="e">
        <f>CO26+CQ23</f>
        <v>#REF!</v>
      </c>
      <c r="CR26" s="92"/>
      <c r="CS26" s="31"/>
      <c r="CT26" s="32"/>
      <c r="CU26" s="33"/>
      <c r="CV26" s="1"/>
      <c r="CW26" s="1"/>
    </row>
    <row r="27" spans="2:101" ht="12.75" hidden="1" customHeight="1" x14ac:dyDescent="0.2">
      <c r="B27" s="34"/>
      <c r="C27" s="6"/>
      <c r="D27" s="6"/>
      <c r="E27" s="6"/>
      <c r="F27" s="6"/>
      <c r="G27" s="6"/>
      <c r="H27" s="35" t="s">
        <v>25</v>
      </c>
      <c r="I27" s="89" t="e">
        <f>+I26/I25</f>
        <v>#REF!</v>
      </c>
      <c r="J27" s="90"/>
      <c r="K27" s="39"/>
      <c r="L27" s="39"/>
      <c r="M27" s="89" t="e">
        <f>+M26/M25</f>
        <v>#REF!</v>
      </c>
      <c r="N27" s="90"/>
      <c r="O27" s="89" t="e">
        <f>+O26/O25</f>
        <v>#REF!</v>
      </c>
      <c r="P27" s="90"/>
      <c r="Q27" s="89" t="e">
        <f>+Q26/Q25</f>
        <v>#REF!</v>
      </c>
      <c r="R27" s="90"/>
      <c r="S27" s="39"/>
      <c r="T27" s="39"/>
      <c r="U27" s="89" t="e">
        <f>+U26/U25</f>
        <v>#REF!</v>
      </c>
      <c r="V27" s="90"/>
      <c r="W27" s="89" t="e">
        <f>+W26/W25</f>
        <v>#REF!</v>
      </c>
      <c r="X27" s="90"/>
      <c r="Y27" s="89" t="e">
        <f>+Y26/Y25</f>
        <v>#REF!</v>
      </c>
      <c r="Z27" s="90"/>
      <c r="AA27" s="39"/>
      <c r="AB27" s="39"/>
      <c r="AC27" s="89" t="e">
        <f>+AC26/AC25</f>
        <v>#REF!</v>
      </c>
      <c r="AD27" s="90"/>
      <c r="AE27" s="89" t="e">
        <f>+AE26/AE25</f>
        <v>#REF!</v>
      </c>
      <c r="AF27" s="90"/>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89" t="e">
        <f>+BM26/BM25</f>
        <v>#REF!</v>
      </c>
      <c r="BN27" s="90"/>
      <c r="BO27" s="39"/>
      <c r="BP27" s="39"/>
      <c r="BQ27" s="89" t="e">
        <f>+BQ26/BQ25</f>
        <v>#REF!</v>
      </c>
      <c r="BR27" s="90"/>
      <c r="BS27" s="89" t="e">
        <f>+BS26/BS25</f>
        <v>#REF!</v>
      </c>
      <c r="BT27" s="90"/>
      <c r="BU27" s="89" t="e">
        <f>+BU26/BU25</f>
        <v>#REF!</v>
      </c>
      <c r="BV27" s="90"/>
      <c r="BW27" s="39"/>
      <c r="BX27" s="39"/>
      <c r="BY27" s="89" t="e">
        <f>+BY26/BY25</f>
        <v>#REF!</v>
      </c>
      <c r="BZ27" s="90"/>
      <c r="CA27" s="89" t="e">
        <f>+CA26/CA25</f>
        <v>#REF!</v>
      </c>
      <c r="CB27" s="90"/>
      <c r="CC27" s="89" t="e">
        <f>+CC26/CC25</f>
        <v>#REF!</v>
      </c>
      <c r="CD27" s="90"/>
      <c r="CE27" s="39"/>
      <c r="CF27" s="39"/>
      <c r="CG27" s="89" t="e">
        <f>+CG26/CG25</f>
        <v>#REF!</v>
      </c>
      <c r="CH27" s="90"/>
      <c r="CI27" s="89" t="e">
        <f>+CI26/CI25</f>
        <v>#REF!</v>
      </c>
      <c r="CJ27" s="90"/>
      <c r="CK27" s="89" t="e">
        <f>+CK26/CK25</f>
        <v>#REF!</v>
      </c>
      <c r="CL27" s="90"/>
      <c r="CM27" s="39"/>
      <c r="CN27" s="39"/>
      <c r="CO27" s="89" t="e">
        <f>+CO26/CO25</f>
        <v>#REF!</v>
      </c>
      <c r="CP27" s="90"/>
      <c r="CQ27" s="89" t="e">
        <f>+CQ26/CQ25</f>
        <v>#REF!</v>
      </c>
      <c r="CR27" s="90"/>
      <c r="CS27" s="40"/>
      <c r="CT27" s="41"/>
      <c r="CU27" s="42"/>
      <c r="CV27" s="1"/>
      <c r="CW27" s="1"/>
    </row>
    <row r="28" spans="2:101" ht="10.5" customHeight="1" x14ac:dyDescent="0.2">
      <c r="B28" s="10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4"/>
      <c r="CV28" s="1"/>
      <c r="CW28" s="1"/>
    </row>
  </sheetData>
  <sheetProtection formatCells="0" formatColumns="0"/>
  <mergeCells count="251">
    <mergeCell ref="BE23:BF23"/>
    <mergeCell ref="BG23:BH23"/>
    <mergeCell ref="BI23:BJ23"/>
    <mergeCell ref="BK23:BL23"/>
    <mergeCell ref="AG24:AH24"/>
    <mergeCell ref="AI24:AJ24"/>
    <mergeCell ref="AK24:AL24"/>
    <mergeCell ref="AM24:AN24"/>
    <mergeCell ref="AO24:AP24"/>
    <mergeCell ref="AQ24:AR24"/>
    <mergeCell ref="AS24:AT24"/>
    <mergeCell ref="AU24:AV24"/>
    <mergeCell ref="AW24:AX24"/>
    <mergeCell ref="AY24:AZ24"/>
    <mergeCell ref="BA24:BB24"/>
    <mergeCell ref="BC24:BD24"/>
    <mergeCell ref="BE24:BF24"/>
    <mergeCell ref="BG24:BH24"/>
    <mergeCell ref="BI24:BJ24"/>
    <mergeCell ref="BK24:BL24"/>
    <mergeCell ref="B3:Q3"/>
    <mergeCell ref="R3:X3"/>
    <mergeCell ref="Y3:BP3"/>
    <mergeCell ref="BQ3:BZ3"/>
    <mergeCell ref="CA3:CH3"/>
    <mergeCell ref="CI3:CU3"/>
    <mergeCell ref="B1:CT1"/>
    <mergeCell ref="B2:Q2"/>
    <mergeCell ref="R2:X2"/>
    <mergeCell ref="Y2:BP2"/>
    <mergeCell ref="BQ2:BZ2"/>
    <mergeCell ref="CA2:CH2"/>
    <mergeCell ref="CI2:CU2"/>
    <mergeCell ref="CC21:CJ21"/>
    <mergeCell ref="B4:CU4"/>
    <mergeCell ref="I5:P5"/>
    <mergeCell ref="Q5:CJ5"/>
    <mergeCell ref="B6:G7"/>
    <mergeCell ref="H6:H7"/>
    <mergeCell ref="I6:P6"/>
    <mergeCell ref="Q6:X6"/>
    <mergeCell ref="Y6:AF6"/>
    <mergeCell ref="BM6:BT6"/>
    <mergeCell ref="AG6:AN6"/>
    <mergeCell ref="AO6:AV6"/>
    <mergeCell ref="AW6:BD6"/>
    <mergeCell ref="BE6:BL6"/>
    <mergeCell ref="CC6:CJ6"/>
    <mergeCell ref="CK6:CR6"/>
    <mergeCell ref="CS6:CU6"/>
    <mergeCell ref="BU6:CB6"/>
    <mergeCell ref="AW22:AX22"/>
    <mergeCell ref="B8:B14"/>
    <mergeCell ref="C8:G8"/>
    <mergeCell ref="C9:G9"/>
    <mergeCell ref="C10:G10"/>
    <mergeCell ref="C11:G11"/>
    <mergeCell ref="C12:G12"/>
    <mergeCell ref="C15:G15"/>
    <mergeCell ref="I21:P21"/>
    <mergeCell ref="Q21:X21"/>
    <mergeCell ref="B15:B19"/>
    <mergeCell ref="C16:G16"/>
    <mergeCell ref="C19:CR19"/>
    <mergeCell ref="AG21:AN21"/>
    <mergeCell ref="AO21:AV21"/>
    <mergeCell ref="AW21:BD21"/>
    <mergeCell ref="BE21:BL21"/>
    <mergeCell ref="Y21:AF21"/>
    <mergeCell ref="BM21:BT21"/>
    <mergeCell ref="BU21:CB21"/>
    <mergeCell ref="C13:G13"/>
    <mergeCell ref="C14:AF14"/>
    <mergeCell ref="C17:G17"/>
    <mergeCell ref="C18:G18"/>
    <mergeCell ref="I23:J23"/>
    <mergeCell ref="K23:L23"/>
    <mergeCell ref="M23:N23"/>
    <mergeCell ref="O23:P23"/>
    <mergeCell ref="Q23:R23"/>
    <mergeCell ref="S23:T23"/>
    <mergeCell ref="U23:V23"/>
    <mergeCell ref="W23:X23"/>
    <mergeCell ref="CK21:CR21"/>
    <mergeCell ref="I22:J22"/>
    <mergeCell ref="K22:L22"/>
    <mergeCell ref="M22:N22"/>
    <mergeCell ref="O22:P22"/>
    <mergeCell ref="Q22:R22"/>
    <mergeCell ref="S22:T22"/>
    <mergeCell ref="U22:V22"/>
    <mergeCell ref="W22:X22"/>
    <mergeCell ref="CQ22:CR22"/>
    <mergeCell ref="CE22:CF22"/>
    <mergeCell ref="CG22:CH22"/>
    <mergeCell ref="CI22:CJ22"/>
    <mergeCell ref="CK22:CL22"/>
    <mergeCell ref="CM22:CN22"/>
    <mergeCell ref="AG22:AH22"/>
    <mergeCell ref="CC22:CD22"/>
    <mergeCell ref="BQ22:BR22"/>
    <mergeCell ref="BS22:BT22"/>
    <mergeCell ref="BU22:BV22"/>
    <mergeCell ref="BW22:BX22"/>
    <mergeCell ref="BY22:BZ22"/>
    <mergeCell ref="CA22:CB22"/>
    <mergeCell ref="Y22:Z22"/>
    <mergeCell ref="AA22:AB22"/>
    <mergeCell ref="AC22:AD22"/>
    <mergeCell ref="BA22:BB22"/>
    <mergeCell ref="BC22:BD22"/>
    <mergeCell ref="BE22:BF22"/>
    <mergeCell ref="BG22:BH22"/>
    <mergeCell ref="BI22:BJ22"/>
    <mergeCell ref="BK22:BL22"/>
    <mergeCell ref="AY22:AZ22"/>
    <mergeCell ref="AI22:AJ22"/>
    <mergeCell ref="AK22:AL22"/>
    <mergeCell ref="AM22:AN22"/>
    <mergeCell ref="AO22:AP22"/>
    <mergeCell ref="AQ22:AR22"/>
    <mergeCell ref="AS22:AT22"/>
    <mergeCell ref="AU22:AV22"/>
    <mergeCell ref="BY23:BZ23"/>
    <mergeCell ref="CA23:CB23"/>
    <mergeCell ref="Y23:Z23"/>
    <mergeCell ref="AA23:AB23"/>
    <mergeCell ref="AC23:AD23"/>
    <mergeCell ref="AE23:AF23"/>
    <mergeCell ref="BM23:BN23"/>
    <mergeCell ref="BO23:BP23"/>
    <mergeCell ref="CO22:CP22"/>
    <mergeCell ref="AE22:AF22"/>
    <mergeCell ref="BM22:BN22"/>
    <mergeCell ref="BO22:BP22"/>
    <mergeCell ref="AG23:AH23"/>
    <mergeCell ref="AI23:AJ23"/>
    <mergeCell ref="AK23:AL23"/>
    <mergeCell ref="AM23:AN23"/>
    <mergeCell ref="AO23:AP23"/>
    <mergeCell ref="AQ23:AR23"/>
    <mergeCell ref="AS23:AT23"/>
    <mergeCell ref="AU23:AV23"/>
    <mergeCell ref="AW23:AX23"/>
    <mergeCell ref="AY23:AZ23"/>
    <mergeCell ref="BA23:BB23"/>
    <mergeCell ref="BC23:BD23"/>
    <mergeCell ref="AC24:AD24"/>
    <mergeCell ref="AE24:AF24"/>
    <mergeCell ref="BM24:BN24"/>
    <mergeCell ref="BO24:BP24"/>
    <mergeCell ref="CO23:CP23"/>
    <mergeCell ref="CQ23:CR23"/>
    <mergeCell ref="I24:J24"/>
    <mergeCell ref="K24:L24"/>
    <mergeCell ref="M24:N24"/>
    <mergeCell ref="O24:P24"/>
    <mergeCell ref="Q24:R24"/>
    <mergeCell ref="S24:T24"/>
    <mergeCell ref="U24:V24"/>
    <mergeCell ref="W24:X24"/>
    <mergeCell ref="CC23:CD23"/>
    <mergeCell ref="CE23:CF23"/>
    <mergeCell ref="CG23:CH23"/>
    <mergeCell ref="CI23:CJ23"/>
    <mergeCell ref="CK23:CL23"/>
    <mergeCell ref="CM23:CN23"/>
    <mergeCell ref="BQ23:BR23"/>
    <mergeCell ref="BS23:BT23"/>
    <mergeCell ref="BU23:BV23"/>
    <mergeCell ref="BW23:BX23"/>
    <mergeCell ref="CO24:CP24"/>
    <mergeCell ref="CQ24:CR24"/>
    <mergeCell ref="I25:J25"/>
    <mergeCell ref="M25:N25"/>
    <mergeCell ref="O25:P25"/>
    <mergeCell ref="Q25:R25"/>
    <mergeCell ref="U25:V25"/>
    <mergeCell ref="W25:X25"/>
    <mergeCell ref="Y25:Z25"/>
    <mergeCell ref="AC25:AD25"/>
    <mergeCell ref="CC24:CD24"/>
    <mergeCell ref="CE24:CF24"/>
    <mergeCell ref="CG24:CH24"/>
    <mergeCell ref="CI24:CJ24"/>
    <mergeCell ref="CK24:CL24"/>
    <mergeCell ref="CM24:CN24"/>
    <mergeCell ref="BQ24:BR24"/>
    <mergeCell ref="BS24:BT24"/>
    <mergeCell ref="BU24:BV24"/>
    <mergeCell ref="BW24:BX24"/>
    <mergeCell ref="BY24:BZ24"/>
    <mergeCell ref="CA24:CB24"/>
    <mergeCell ref="Y24:Z24"/>
    <mergeCell ref="AA24:AB24"/>
    <mergeCell ref="CQ25:CR25"/>
    <mergeCell ref="I26:J26"/>
    <mergeCell ref="M26:N26"/>
    <mergeCell ref="O26:P26"/>
    <mergeCell ref="Q26:R26"/>
    <mergeCell ref="U26:V26"/>
    <mergeCell ref="W26:X26"/>
    <mergeCell ref="Y26:Z26"/>
    <mergeCell ref="AC26:AD26"/>
    <mergeCell ref="AE26:AF26"/>
    <mergeCell ref="CA25:CB25"/>
    <mergeCell ref="CC25:CD25"/>
    <mergeCell ref="CG25:CH25"/>
    <mergeCell ref="CI25:CJ25"/>
    <mergeCell ref="CK25:CL25"/>
    <mergeCell ref="CO25:CP25"/>
    <mergeCell ref="AE25:AF25"/>
    <mergeCell ref="BM25:BN25"/>
    <mergeCell ref="BQ25:BR25"/>
    <mergeCell ref="BS25:BT25"/>
    <mergeCell ref="BU25:BV25"/>
    <mergeCell ref="BY25:BZ25"/>
    <mergeCell ref="CC26:CD26"/>
    <mergeCell ref="CG26:CH26"/>
    <mergeCell ref="CI26:CJ26"/>
    <mergeCell ref="CK26:CL26"/>
    <mergeCell ref="CO26:CP26"/>
    <mergeCell ref="CQ26:CR26"/>
    <mergeCell ref="BM26:BN26"/>
    <mergeCell ref="BQ26:BR26"/>
    <mergeCell ref="BS26:BT26"/>
    <mergeCell ref="BU26:BV26"/>
    <mergeCell ref="BY26:BZ26"/>
    <mergeCell ref="CA26:CB26"/>
    <mergeCell ref="CK27:CL27"/>
    <mergeCell ref="CO27:CP27"/>
    <mergeCell ref="CQ27:CR27"/>
    <mergeCell ref="B28:CU28"/>
    <mergeCell ref="BU27:BV27"/>
    <mergeCell ref="BY27:BZ27"/>
    <mergeCell ref="CA27:CB27"/>
    <mergeCell ref="CC27:CD27"/>
    <mergeCell ref="CG27:CH27"/>
    <mergeCell ref="CI27:CJ27"/>
    <mergeCell ref="Y27:Z27"/>
    <mergeCell ref="AC27:AD27"/>
    <mergeCell ref="AE27:AF27"/>
    <mergeCell ref="BM27:BN27"/>
    <mergeCell ref="BQ27:BR27"/>
    <mergeCell ref="BS27:BT27"/>
    <mergeCell ref="I27:J27"/>
    <mergeCell ref="M27:N27"/>
    <mergeCell ref="O27:P27"/>
    <mergeCell ref="Q27:R27"/>
    <mergeCell ref="U27:V27"/>
    <mergeCell ref="W27:X27"/>
  </mergeCells>
  <conditionalFormatting sqref="M7 I7 AE7 CS7 AC7 Y7 W7 U7 Q7 O7 BS7 BQ7 BM7 CA7 BY7 BU7 CI7 CG7 CC7 CQ7 CO7 CK7 AM7 AU7 BC7 BK7 AK7 AS7 BA7 BI7 AG7 AO7 AW7 BE7">
    <cfRule type="cellIs" dxfId="4" priority="24" stopIfTrue="1" operator="equal">
      <formula>"""P"""</formula>
    </cfRule>
  </conditionalFormatting>
  <conditionalFormatting sqref="I8:CR13 CJ15:CJ19 CR15:CR19 I15:CB19 CC15:CI17 CJ15:CR18 I19:CR19">
    <cfRule type="cellIs" dxfId="3" priority="22" stopIfTrue="1" operator="equal">
      <formula>"P"</formula>
    </cfRule>
    <cfRule type="cellIs" dxfId="2" priority="23" stopIfTrue="1" operator="equal">
      <formula>"E"</formula>
    </cfRule>
  </conditionalFormatting>
  <conditionalFormatting sqref="CC18:CI18">
    <cfRule type="cellIs" dxfId="1" priority="1" stopIfTrue="1" operator="equal">
      <formula>"P"</formula>
    </cfRule>
    <cfRule type="cellIs" dxfId="0" priority="2" stopIfTrue="1" operator="equal">
      <formula>"E"</formula>
    </cfRule>
  </conditionalFormatting>
  <dataValidations count="1">
    <dataValidation allowBlank="1" showInputMessage="1" showErrorMessage="1" prompt="Ingresar el Nombre de la categoría de las actividades" sqref="C8:E8"/>
  </dataValidations>
  <printOptions horizontalCentered="1"/>
  <pageMargins left="0.19685039370078741" right="0.19685039370078741" top="0.19685039370078741" bottom="0.19685039370078741" header="0" footer="0"/>
  <pageSetup scale="41" orientation="portrait" horizontalDpi="300" verticalDpi="196"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Agua</vt:lpstr>
      <vt:lpstr>Energía</vt:lpstr>
      <vt:lpstr>Residuos</vt:lpstr>
      <vt:lpstr>Construccion PIGA</vt:lpstr>
      <vt:lpstr>Agua!Área_de_impresión</vt:lpstr>
      <vt:lpstr>'Construccion PIGA'!Área_de_impresión</vt:lpstr>
      <vt:lpstr>Energía!Área_de_impresión</vt:lpstr>
      <vt:lpstr>Residuos!Área_de_impresión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Angelica Galan Hernandez</cp:lastModifiedBy>
  <dcterms:created xsi:type="dcterms:W3CDTF">2015-11-20T13:47:27Z</dcterms:created>
  <dcterms:modified xsi:type="dcterms:W3CDTF">2016-03-22T13:25:09Z</dcterms:modified>
</cp:coreProperties>
</file>